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Users\325971\Documents\"/>
    </mc:Choice>
  </mc:AlternateContent>
  <xr:revisionPtr revIDLastSave="0" documentId="8_{90757B84-3628-49DA-A271-5B6FA6FAC462}" xr6:coauthVersionLast="47" xr6:coauthVersionMax="47" xr10:uidLastSave="{00000000-0000-0000-0000-000000000000}"/>
  <bookViews>
    <workbookView xWindow="-120" yWindow="-120" windowWidth="29040" windowHeight="15840" activeTab="1" xr2:uid="{00000000-000D-0000-FFFF-FFFF00000000}"/>
  </bookViews>
  <sheets>
    <sheet name="Main_Menu" sheetId="22" r:id="rId1"/>
    <sheet name="README-Production Notes" sheetId="25" r:id="rId2"/>
    <sheet name="RFR_spot_no_VA" sheetId="4" r:id="rId3"/>
    <sheet name="RFR_spot_with_VA" sheetId="8" r:id="rId4"/>
    <sheet name="Spot_NO_VA_shock_UP" sheetId="19" r:id="rId5"/>
    <sheet name="Spot_NO_VA_shock_DOWN" sheetId="20" r:id="rId6"/>
    <sheet name="Spot_WITH_VA_shock_UP" sheetId="14" r:id="rId7"/>
    <sheet name="Spot_WITH_VA_shock_DOWN" sheetId="18" r:id="rId8"/>
    <sheet name="Shocks" sheetId="13" r:id="rId9"/>
    <sheet name="VA" sheetId="15" r:id="rId10"/>
    <sheet name="Disclaimers" sheetId="24" r:id="rId1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160" i="15" l="1"/>
  <c r="AS160" i="15"/>
  <c r="AM160" i="15"/>
  <c r="AK160" i="15"/>
  <c r="AJ160" i="15"/>
  <c r="AH160" i="15"/>
  <c r="Z160" i="15"/>
  <c r="J160" i="15"/>
  <c r="C160" i="15"/>
  <c r="B160" i="15"/>
  <c r="BC159" i="15"/>
  <c r="AS159" i="15"/>
  <c r="AM159" i="15"/>
  <c r="AK159" i="15"/>
  <c r="AJ159" i="15"/>
  <c r="AH159" i="15"/>
  <c r="Z159" i="15"/>
  <c r="J159" i="15"/>
  <c r="C159" i="15"/>
  <c r="B159" i="15"/>
  <c r="BC158" i="15"/>
  <c r="AS158" i="15"/>
  <c r="AM158" i="15"/>
  <c r="AK158" i="15"/>
  <c r="AJ158" i="15"/>
  <c r="AH158" i="15"/>
  <c r="Z158" i="15"/>
  <c r="J158" i="15"/>
  <c r="C158" i="15"/>
  <c r="B158" i="15"/>
  <c r="BC157" i="15"/>
  <c r="AS157" i="15"/>
  <c r="AM157" i="15"/>
  <c r="AK157" i="15"/>
  <c r="AJ157" i="15"/>
  <c r="AH157" i="15"/>
  <c r="Z157" i="15"/>
  <c r="J157" i="15"/>
  <c r="C157" i="15"/>
  <c r="B157" i="15"/>
  <c r="BC156" i="15"/>
  <c r="AS156" i="15"/>
  <c r="AM156" i="15"/>
  <c r="AK156" i="15"/>
  <c r="AJ156" i="15"/>
  <c r="AH156" i="15"/>
  <c r="Z156" i="15"/>
  <c r="J156" i="15"/>
  <c r="C156" i="15"/>
  <c r="B156" i="15"/>
  <c r="BC155" i="15"/>
  <c r="AS155" i="15"/>
  <c r="AM155" i="15"/>
  <c r="AK155" i="15"/>
  <c r="AJ155" i="15"/>
  <c r="AH155" i="15"/>
  <c r="Z155" i="15"/>
  <c r="J155" i="15"/>
  <c r="C155" i="15"/>
  <c r="B155" i="15"/>
  <c r="BC154" i="15"/>
  <c r="AS154" i="15"/>
  <c r="AM154" i="15"/>
  <c r="AK154" i="15"/>
  <c r="AJ154" i="15"/>
  <c r="AH154" i="15"/>
  <c r="Z154" i="15"/>
  <c r="J154" i="15"/>
  <c r="C154" i="15"/>
  <c r="B154" i="15"/>
  <c r="BC153" i="15"/>
  <c r="AS153" i="15"/>
  <c r="AM153" i="15"/>
  <c r="AK153" i="15"/>
  <c r="AJ153" i="15"/>
  <c r="AH153" i="15"/>
  <c r="Z153" i="15"/>
  <c r="J153" i="15"/>
  <c r="C153" i="15"/>
  <c r="B153" i="15"/>
  <c r="BC152" i="15"/>
  <c r="AS152" i="15"/>
  <c r="AM152" i="15"/>
  <c r="AK152" i="15"/>
  <c r="AJ152" i="15"/>
  <c r="AH152" i="15"/>
  <c r="Z152" i="15"/>
  <c r="J152" i="15"/>
  <c r="C152" i="15"/>
  <c r="B152" i="15"/>
  <c r="BC151" i="15"/>
  <c r="AS151" i="15"/>
  <c r="AM151" i="15"/>
  <c r="AK151" i="15"/>
  <c r="AJ151" i="15"/>
  <c r="AH151" i="15"/>
  <c r="Z151" i="15"/>
  <c r="J151" i="15"/>
  <c r="C151" i="15"/>
  <c r="B151" i="15"/>
  <c r="BC150" i="15"/>
  <c r="AS150" i="15"/>
  <c r="AM150" i="15"/>
  <c r="AK150" i="15"/>
  <c r="AJ150" i="15"/>
  <c r="AH150" i="15"/>
  <c r="Z150" i="15"/>
  <c r="J150" i="15"/>
  <c r="C150" i="15"/>
  <c r="B150" i="15"/>
  <c r="BC149" i="15"/>
  <c r="AS149" i="15"/>
  <c r="AM149" i="15"/>
  <c r="AK149" i="15"/>
  <c r="AJ149" i="15"/>
  <c r="AH149" i="15"/>
  <c r="Z149" i="15"/>
  <c r="J149" i="15"/>
  <c r="C149" i="15"/>
  <c r="B149" i="15"/>
  <c r="BC148" i="15"/>
  <c r="AS148" i="15"/>
  <c r="AM148" i="15"/>
  <c r="AK148" i="15"/>
  <c r="AJ148" i="15"/>
  <c r="AH148" i="15"/>
  <c r="Z148" i="15"/>
  <c r="J148" i="15"/>
  <c r="C148" i="15"/>
  <c r="B148" i="15"/>
  <c r="BC147" i="15"/>
  <c r="AS147" i="15"/>
  <c r="AM147" i="15"/>
  <c r="AK147" i="15"/>
  <c r="AJ147" i="15"/>
  <c r="AH147" i="15"/>
  <c r="Z147" i="15"/>
  <c r="J147" i="15"/>
  <c r="C147" i="15"/>
  <c r="B147" i="15"/>
  <c r="BC146" i="15"/>
  <c r="AS146" i="15"/>
  <c r="AM146" i="15"/>
  <c r="AK146" i="15"/>
  <c r="AJ146" i="15"/>
  <c r="AH146" i="15"/>
  <c r="Z146" i="15"/>
  <c r="J146" i="15"/>
  <c r="C146" i="15"/>
  <c r="B146" i="15"/>
  <c r="BC145" i="15"/>
  <c r="AS145" i="15"/>
  <c r="AM145" i="15"/>
  <c r="AK145" i="15"/>
  <c r="AJ145" i="15"/>
  <c r="AH145" i="15"/>
  <c r="Z145" i="15"/>
  <c r="J145" i="15"/>
  <c r="C145" i="15"/>
  <c r="B145" i="15"/>
  <c r="BC144" i="15"/>
  <c r="AS144" i="15"/>
  <c r="AM144" i="15"/>
  <c r="AK144" i="15"/>
  <c r="AJ144" i="15"/>
  <c r="AH144" i="15"/>
  <c r="Z144" i="15"/>
  <c r="J144" i="15"/>
  <c r="C144" i="15"/>
  <c r="B144" i="15"/>
  <c r="BC143" i="15"/>
  <c r="AS143" i="15"/>
  <c r="AM143" i="15"/>
  <c r="AK143" i="15"/>
  <c r="AJ143" i="15"/>
  <c r="AH143" i="15"/>
  <c r="Z143" i="15"/>
  <c r="J143" i="15"/>
  <c r="C143" i="15"/>
  <c r="B143" i="15"/>
  <c r="BC142" i="15"/>
  <c r="AS142" i="15"/>
  <c r="AM142" i="15"/>
  <c r="AK142" i="15"/>
  <c r="AJ142" i="15"/>
  <c r="AH142" i="15"/>
  <c r="Z142" i="15"/>
  <c r="J142" i="15"/>
  <c r="C142" i="15"/>
  <c r="B142" i="15"/>
  <c r="BC141" i="15"/>
  <c r="AS141" i="15"/>
  <c r="AM141" i="15"/>
  <c r="AK141" i="15"/>
  <c r="AJ141" i="15"/>
  <c r="AH141" i="15"/>
  <c r="Z141" i="15"/>
  <c r="J141" i="15"/>
  <c r="C141" i="15"/>
  <c r="B141" i="15"/>
  <c r="BC140" i="15"/>
  <c r="AS140" i="15"/>
  <c r="AM140" i="15"/>
  <c r="AK140" i="15"/>
  <c r="AJ140" i="15"/>
  <c r="AH140" i="15"/>
  <c r="Z140" i="15"/>
  <c r="J140" i="15"/>
  <c r="C140" i="15"/>
  <c r="B140" i="15"/>
  <c r="BC139" i="15"/>
  <c r="AS139" i="15"/>
  <c r="AM139" i="15"/>
  <c r="AK139" i="15"/>
  <c r="AJ139" i="15"/>
  <c r="AH139" i="15"/>
  <c r="Z139" i="15"/>
  <c r="J139" i="15"/>
  <c r="C139" i="15"/>
  <c r="B139" i="15"/>
  <c r="BC138" i="15"/>
  <c r="AS138" i="15"/>
  <c r="AM138" i="15"/>
  <c r="AK138" i="15"/>
  <c r="AJ138" i="15"/>
  <c r="AH138" i="15"/>
  <c r="Z138" i="15"/>
  <c r="J138" i="15"/>
  <c r="C138" i="15"/>
  <c r="B138" i="15"/>
  <c r="BC137" i="15"/>
  <c r="AS137" i="15"/>
  <c r="AM137" i="15"/>
  <c r="AK137" i="15"/>
  <c r="AJ137" i="15"/>
  <c r="AH137" i="15"/>
  <c r="Z137" i="15"/>
  <c r="J137" i="15"/>
  <c r="C137" i="15"/>
  <c r="B137" i="15"/>
  <c r="BC136" i="15"/>
  <c r="AS136" i="15"/>
  <c r="AM136" i="15"/>
  <c r="AK136" i="15"/>
  <c r="AJ136" i="15"/>
  <c r="AH136" i="15"/>
  <c r="Z136" i="15"/>
  <c r="J136" i="15"/>
  <c r="C136" i="15"/>
  <c r="B136" i="15"/>
  <c r="BC135" i="15"/>
  <c r="AS135" i="15"/>
  <c r="AM135" i="15"/>
  <c r="AK135" i="15"/>
  <c r="AJ135" i="15"/>
  <c r="AH135" i="15"/>
  <c r="Z135" i="15"/>
  <c r="J135" i="15"/>
  <c r="C135" i="15"/>
  <c r="B135" i="15"/>
  <c r="BC134" i="15"/>
  <c r="AS134" i="15"/>
  <c r="AM134" i="15"/>
  <c r="AK134" i="15"/>
  <c r="AJ134" i="15"/>
  <c r="AH134" i="15"/>
  <c r="Z134" i="15"/>
  <c r="J134" i="15"/>
  <c r="C134" i="15"/>
  <c r="B134" i="15"/>
  <c r="BC133" i="15"/>
  <c r="AS133" i="15"/>
  <c r="AM133" i="15"/>
  <c r="AK133" i="15"/>
  <c r="AJ133" i="15"/>
  <c r="AH133" i="15"/>
  <c r="Z133" i="15"/>
  <c r="J133" i="15"/>
  <c r="C133" i="15"/>
  <c r="B133" i="15"/>
  <c r="BC132" i="15"/>
  <c r="AS132" i="15"/>
  <c r="AM132" i="15"/>
  <c r="AK132" i="15"/>
  <c r="AJ132" i="15"/>
  <c r="AH132" i="15"/>
  <c r="Z132" i="15"/>
  <c r="J132" i="15"/>
  <c r="C132" i="15"/>
  <c r="B132" i="15"/>
  <c r="BC131" i="15"/>
  <c r="AS131" i="15"/>
  <c r="AM131" i="15"/>
  <c r="AK131" i="15"/>
  <c r="AJ131" i="15"/>
  <c r="AH131" i="15"/>
  <c r="Z131" i="15"/>
  <c r="J131" i="15"/>
  <c r="C131" i="15"/>
  <c r="B131" i="15"/>
  <c r="BC130" i="15"/>
  <c r="AS130" i="15"/>
  <c r="AM130" i="15"/>
  <c r="AK130" i="15"/>
  <c r="AJ130" i="15"/>
  <c r="AH130" i="15"/>
  <c r="Z130" i="15"/>
  <c r="J130" i="15"/>
  <c r="C130" i="15"/>
  <c r="B130" i="15"/>
  <c r="BC129" i="15"/>
  <c r="AS129" i="15"/>
  <c r="AM129" i="15"/>
  <c r="AK129" i="15"/>
  <c r="AJ129" i="15"/>
  <c r="AH129" i="15"/>
  <c r="Z129" i="15"/>
  <c r="J129" i="15"/>
  <c r="C129" i="15"/>
  <c r="B129" i="15"/>
  <c r="BC128" i="15"/>
  <c r="AS128" i="15"/>
  <c r="AM128" i="15"/>
  <c r="AK128" i="15"/>
  <c r="AJ128" i="15"/>
  <c r="AH128" i="15"/>
  <c r="Z128" i="15"/>
  <c r="J128" i="15"/>
  <c r="C128" i="15"/>
  <c r="B128" i="15"/>
  <c r="BC127" i="15"/>
  <c r="AS127" i="15"/>
  <c r="AM127" i="15"/>
  <c r="AK127" i="15"/>
  <c r="AJ127" i="15"/>
  <c r="AH127" i="15"/>
  <c r="Z127" i="15"/>
  <c r="J127" i="15"/>
  <c r="C127" i="15"/>
  <c r="B127" i="15"/>
  <c r="BC126" i="15"/>
  <c r="AS126" i="15"/>
  <c r="AM126" i="15"/>
  <c r="AK126" i="15"/>
  <c r="AJ126" i="15"/>
  <c r="AH126" i="15"/>
  <c r="Z126" i="15"/>
  <c r="J126" i="15"/>
  <c r="C126" i="15"/>
  <c r="B126" i="15"/>
  <c r="BC125" i="15"/>
  <c r="AS125" i="15"/>
  <c r="AM125" i="15"/>
  <c r="AK125" i="15"/>
  <c r="AJ125" i="15"/>
  <c r="AH125" i="15"/>
  <c r="Z125" i="15"/>
  <c r="J125" i="15"/>
  <c r="C125" i="15"/>
  <c r="B125" i="15"/>
  <c r="BC124" i="15"/>
  <c r="AS124" i="15"/>
  <c r="AM124" i="15"/>
  <c r="AK124" i="15"/>
  <c r="AJ124" i="15"/>
  <c r="AH124" i="15"/>
  <c r="Z124" i="15"/>
  <c r="J124" i="15"/>
  <c r="C124" i="15"/>
  <c r="B124" i="15"/>
  <c r="BC123" i="15"/>
  <c r="AS123" i="15"/>
  <c r="AM123" i="15"/>
  <c r="AK123" i="15"/>
  <c r="AJ123" i="15"/>
  <c r="AH123" i="15"/>
  <c r="Z123" i="15"/>
  <c r="J123" i="15"/>
  <c r="C123" i="15"/>
  <c r="B123" i="15"/>
  <c r="BC122" i="15"/>
  <c r="AS122" i="15"/>
  <c r="AM122" i="15"/>
  <c r="AK122" i="15"/>
  <c r="AJ122" i="15"/>
  <c r="AH122" i="15"/>
  <c r="Z122" i="15"/>
  <c r="J122" i="15"/>
  <c r="C122" i="15"/>
  <c r="B122" i="15"/>
  <c r="BC121" i="15"/>
  <c r="AS121" i="15"/>
  <c r="AM121" i="15"/>
  <c r="AK121" i="15"/>
  <c r="AJ121" i="15"/>
  <c r="AH121" i="15"/>
  <c r="Z121" i="15"/>
  <c r="J121" i="15"/>
  <c r="C121" i="15"/>
  <c r="B121" i="15"/>
  <c r="BC120" i="15"/>
  <c r="AS120" i="15"/>
  <c r="AM120" i="15"/>
  <c r="AK120" i="15"/>
  <c r="AJ120" i="15"/>
  <c r="AH120" i="15"/>
  <c r="Z120" i="15"/>
  <c r="J120" i="15"/>
  <c r="C120" i="15"/>
  <c r="B120" i="15"/>
  <c r="BC119" i="15"/>
  <c r="AS119" i="15"/>
  <c r="AM119" i="15"/>
  <c r="AK119" i="15"/>
  <c r="AJ119" i="15"/>
  <c r="AH119" i="15"/>
  <c r="Z119" i="15"/>
  <c r="J119" i="15"/>
  <c r="C119" i="15"/>
  <c r="B119" i="15"/>
  <c r="BC118" i="15"/>
  <c r="AS118" i="15"/>
  <c r="AM118" i="15"/>
  <c r="AK118" i="15"/>
  <c r="AJ118" i="15"/>
  <c r="AH118" i="15"/>
  <c r="Z118" i="15"/>
  <c r="J118" i="15"/>
  <c r="C118" i="15"/>
  <c r="B118" i="15"/>
  <c r="BC117" i="15"/>
  <c r="AS117" i="15"/>
  <c r="AM117" i="15"/>
  <c r="AK117" i="15"/>
  <c r="AJ117" i="15"/>
  <c r="AH117" i="15"/>
  <c r="Z117" i="15"/>
  <c r="J117" i="15"/>
  <c r="C117" i="15"/>
  <c r="B117" i="15"/>
  <c r="BC116" i="15"/>
  <c r="AS116" i="15"/>
  <c r="AM116" i="15"/>
  <c r="AK116" i="15"/>
  <c r="AJ116" i="15"/>
  <c r="AH116" i="15"/>
  <c r="Z116" i="15"/>
  <c r="J116" i="15"/>
  <c r="C116" i="15"/>
  <c r="B116" i="15"/>
  <c r="BC115" i="15"/>
  <c r="AS115" i="15"/>
  <c r="AM115" i="15"/>
  <c r="AK115" i="15"/>
  <c r="AJ115" i="15"/>
  <c r="AH115" i="15"/>
  <c r="Z115" i="15"/>
  <c r="J115" i="15"/>
  <c r="C115" i="15"/>
  <c r="B115" i="15"/>
  <c r="BC114" i="15"/>
  <c r="AS114" i="15"/>
  <c r="AM114" i="15"/>
  <c r="AK114" i="15"/>
  <c r="AJ114" i="15"/>
  <c r="AH114" i="15"/>
  <c r="Z114" i="15"/>
  <c r="J114" i="15"/>
  <c r="C114" i="15"/>
  <c r="B114" i="15"/>
  <c r="BC113" i="15"/>
  <c r="AS113" i="15"/>
  <c r="AM113" i="15"/>
  <c r="AK113" i="15"/>
  <c r="AJ113" i="15"/>
  <c r="AH113" i="15"/>
  <c r="Z113" i="15"/>
  <c r="J113" i="15"/>
  <c r="C113" i="15"/>
  <c r="B113" i="15"/>
  <c r="BC112" i="15"/>
  <c r="AS112" i="15"/>
  <c r="AM112" i="15"/>
  <c r="AK112" i="15"/>
  <c r="AJ112" i="15"/>
  <c r="AH112" i="15"/>
  <c r="Z112" i="15"/>
  <c r="J112" i="15"/>
  <c r="C112" i="15"/>
  <c r="B112" i="15"/>
  <c r="BC111" i="15"/>
  <c r="AS111" i="15"/>
  <c r="AM111" i="15"/>
  <c r="AK111" i="15"/>
  <c r="AJ111" i="15"/>
  <c r="AH111" i="15"/>
  <c r="Z111" i="15"/>
  <c r="J111" i="15"/>
  <c r="C111" i="15"/>
  <c r="B111" i="15"/>
  <c r="BC110" i="15"/>
  <c r="AS110" i="15"/>
  <c r="AM110" i="15"/>
  <c r="AK110" i="15"/>
  <c r="AJ110" i="15"/>
  <c r="AH110" i="15"/>
  <c r="Z110" i="15"/>
  <c r="J110" i="15"/>
  <c r="C110" i="15"/>
  <c r="B110" i="15"/>
  <c r="BC109" i="15"/>
  <c r="AS109" i="15"/>
  <c r="AM109" i="15"/>
  <c r="AK109" i="15"/>
  <c r="AJ109" i="15"/>
  <c r="AH109" i="15"/>
  <c r="Z109" i="15"/>
  <c r="J109" i="15"/>
  <c r="C109" i="15"/>
  <c r="B109" i="15"/>
  <c r="BC108" i="15"/>
  <c r="AS108" i="15"/>
  <c r="AM108" i="15"/>
  <c r="AK108" i="15"/>
  <c r="AJ108" i="15"/>
  <c r="AH108" i="15"/>
  <c r="Z108" i="15"/>
  <c r="J108" i="15"/>
  <c r="C108" i="15"/>
  <c r="B108" i="15"/>
  <c r="BC107" i="15"/>
  <c r="AS107" i="15"/>
  <c r="AM107" i="15"/>
  <c r="AK107" i="15"/>
  <c r="AJ107" i="15"/>
  <c r="AH107" i="15"/>
  <c r="Z107" i="15"/>
  <c r="J107" i="15"/>
  <c r="C107" i="15"/>
  <c r="B107" i="15"/>
  <c r="BC106" i="15"/>
  <c r="AS106" i="15"/>
  <c r="AM106" i="15"/>
  <c r="AK106" i="15"/>
  <c r="AJ106" i="15"/>
  <c r="AH106" i="15"/>
  <c r="Z106" i="15"/>
  <c r="J106" i="15"/>
  <c r="C106" i="15"/>
  <c r="B106" i="15"/>
  <c r="BC105" i="15"/>
  <c r="AS105" i="15"/>
  <c r="AM105" i="15"/>
  <c r="AK105" i="15"/>
  <c r="AJ105" i="15"/>
  <c r="AH105" i="15"/>
  <c r="Z105" i="15"/>
  <c r="J105" i="15"/>
  <c r="C105" i="15"/>
  <c r="B105" i="15"/>
  <c r="BC104" i="15"/>
  <c r="AS104" i="15"/>
  <c r="AM104" i="15"/>
  <c r="AK104" i="15"/>
  <c r="AJ104" i="15"/>
  <c r="AH104" i="15"/>
  <c r="Z104" i="15"/>
  <c r="J104" i="15"/>
  <c r="C104" i="15"/>
  <c r="B104" i="15"/>
  <c r="BC103" i="15"/>
  <c r="AS103" i="15"/>
  <c r="AM103" i="15"/>
  <c r="AK103" i="15"/>
  <c r="AJ103" i="15"/>
  <c r="AH103" i="15"/>
  <c r="Z103" i="15"/>
  <c r="J103" i="15"/>
  <c r="C103" i="15"/>
  <c r="B103" i="15"/>
  <c r="BC102" i="15"/>
  <c r="AS102" i="15"/>
  <c r="AM102" i="15"/>
  <c r="AK102" i="15"/>
  <c r="AJ102" i="15"/>
  <c r="AH102" i="15"/>
  <c r="Z102" i="15"/>
  <c r="J102" i="15"/>
  <c r="C102" i="15"/>
  <c r="B102" i="15"/>
  <c r="BC101" i="15"/>
  <c r="AS101" i="15"/>
  <c r="AM101" i="15"/>
  <c r="AK101" i="15"/>
  <c r="AJ101" i="15"/>
  <c r="AH101" i="15"/>
  <c r="Z101" i="15"/>
  <c r="J101" i="15"/>
  <c r="C101" i="15"/>
  <c r="B101" i="15"/>
  <c r="BC100" i="15"/>
  <c r="AS100" i="15"/>
  <c r="AM100" i="15"/>
  <c r="AK100" i="15"/>
  <c r="AJ100" i="15"/>
  <c r="AH100" i="15"/>
  <c r="Z100" i="15"/>
  <c r="J100" i="15"/>
  <c r="C100" i="15"/>
  <c r="B100" i="15"/>
  <c r="BC99" i="15"/>
  <c r="AS99" i="15"/>
  <c r="AM99" i="15"/>
  <c r="AK99" i="15"/>
  <c r="AK99" i="18" s="1"/>
  <c r="AJ99" i="15"/>
  <c r="AH99" i="15"/>
  <c r="Z99" i="15"/>
  <c r="J99" i="15"/>
  <c r="C99" i="15"/>
  <c r="B99" i="15"/>
  <c r="BC98" i="15"/>
  <c r="AS98" i="15"/>
  <c r="AM98" i="15"/>
  <c r="AK98" i="15"/>
  <c r="AJ98" i="15"/>
  <c r="AH98" i="15"/>
  <c r="Z98" i="15"/>
  <c r="J98" i="15"/>
  <c r="C98" i="15"/>
  <c r="B98" i="15"/>
  <c r="BC97" i="15"/>
  <c r="AS97" i="15"/>
  <c r="AM97" i="15"/>
  <c r="AK97" i="15"/>
  <c r="AJ97" i="15"/>
  <c r="AH97" i="15"/>
  <c r="Z97" i="15"/>
  <c r="J97" i="15"/>
  <c r="C97" i="15"/>
  <c r="B97" i="15"/>
  <c r="BC96" i="15"/>
  <c r="AS96" i="15"/>
  <c r="AM96" i="15"/>
  <c r="AK96" i="15"/>
  <c r="AJ96" i="15"/>
  <c r="AH96" i="15"/>
  <c r="Z96" i="15"/>
  <c r="J96" i="15"/>
  <c r="C96" i="15"/>
  <c r="B96" i="15"/>
  <c r="BC95" i="15"/>
  <c r="AS95" i="15"/>
  <c r="AM95" i="15"/>
  <c r="AK95" i="15"/>
  <c r="AK95" i="18" s="1"/>
  <c r="AJ95" i="15"/>
  <c r="AH95" i="15"/>
  <c r="Z95" i="15"/>
  <c r="J95" i="15"/>
  <c r="J95" i="18" s="1"/>
  <c r="C95" i="15"/>
  <c r="B95" i="15"/>
  <c r="BC94" i="15"/>
  <c r="AS94" i="15"/>
  <c r="AM94" i="15"/>
  <c r="AK94" i="15"/>
  <c r="AJ94" i="15"/>
  <c r="AH94" i="15"/>
  <c r="Z94" i="15"/>
  <c r="J94" i="15"/>
  <c r="C94" i="15"/>
  <c r="B94" i="15"/>
  <c r="BC93" i="15"/>
  <c r="AS93" i="15"/>
  <c r="AM93" i="15"/>
  <c r="AK93" i="15"/>
  <c r="AK93" i="18" s="1"/>
  <c r="AJ93" i="15"/>
  <c r="AH93" i="15"/>
  <c r="Z93" i="15"/>
  <c r="J93" i="15"/>
  <c r="J93" i="18" s="1"/>
  <c r="C93" i="15"/>
  <c r="B93" i="15"/>
  <c r="BC92" i="15"/>
  <c r="AS92" i="15"/>
  <c r="AM92" i="15"/>
  <c r="AK92" i="15"/>
  <c r="AJ92" i="15"/>
  <c r="AH92" i="15"/>
  <c r="Z92" i="15"/>
  <c r="J92" i="15"/>
  <c r="C92" i="15"/>
  <c r="B92" i="15"/>
  <c r="BC91" i="15"/>
  <c r="AS91" i="15"/>
  <c r="AM91" i="15"/>
  <c r="AK91" i="15"/>
  <c r="AJ91" i="15"/>
  <c r="AH91" i="15"/>
  <c r="Z91" i="15"/>
  <c r="J91" i="15"/>
  <c r="J91" i="18" s="1"/>
  <c r="C91" i="15"/>
  <c r="B91" i="15"/>
  <c r="BC90" i="15"/>
  <c r="AS90" i="15"/>
  <c r="AM90" i="15"/>
  <c r="AK90" i="15"/>
  <c r="AJ90" i="15"/>
  <c r="AH90" i="15"/>
  <c r="Z90" i="15"/>
  <c r="J90" i="15"/>
  <c r="C90" i="15"/>
  <c r="B90" i="15"/>
  <c r="BC89" i="15"/>
  <c r="AS89" i="15"/>
  <c r="AM89" i="15"/>
  <c r="AK89" i="15"/>
  <c r="AK89" i="18" s="1"/>
  <c r="AJ89" i="15"/>
  <c r="AH89" i="15"/>
  <c r="Z89" i="15"/>
  <c r="J89" i="15"/>
  <c r="J89" i="18" s="1"/>
  <c r="C89" i="15"/>
  <c r="B89" i="15"/>
  <c r="BC88" i="15"/>
  <c r="AS88" i="15"/>
  <c r="AM88" i="15"/>
  <c r="AK88" i="15"/>
  <c r="AJ88" i="15"/>
  <c r="AH88" i="15"/>
  <c r="Z88" i="15"/>
  <c r="J88" i="15"/>
  <c r="C88" i="15"/>
  <c r="B88" i="15"/>
  <c r="BC87" i="15"/>
  <c r="AS87" i="15"/>
  <c r="AM87" i="15"/>
  <c r="AK87" i="15"/>
  <c r="AK87" i="18" s="1"/>
  <c r="AJ87" i="15"/>
  <c r="AH87" i="15"/>
  <c r="Z87" i="15"/>
  <c r="J87" i="15"/>
  <c r="J87" i="18" s="1"/>
  <c r="C87" i="15"/>
  <c r="B87" i="15"/>
  <c r="BC86" i="15"/>
  <c r="AS86" i="15"/>
  <c r="AM86" i="15"/>
  <c r="AK86" i="15"/>
  <c r="AJ86" i="15"/>
  <c r="AH86" i="15"/>
  <c r="Z86" i="15"/>
  <c r="J86" i="15"/>
  <c r="C86" i="15"/>
  <c r="B86" i="15"/>
  <c r="BC85" i="15"/>
  <c r="AS85" i="15"/>
  <c r="AM85" i="15"/>
  <c r="AK85" i="15"/>
  <c r="AK85" i="18" s="1"/>
  <c r="AJ85" i="15"/>
  <c r="AH85" i="15"/>
  <c r="Z85" i="15"/>
  <c r="J85" i="15"/>
  <c r="J85" i="18" s="1"/>
  <c r="C85" i="15"/>
  <c r="B85" i="15"/>
  <c r="BC84" i="15"/>
  <c r="AS84" i="15"/>
  <c r="AM84" i="15"/>
  <c r="AK84" i="15"/>
  <c r="AJ84" i="15"/>
  <c r="AH84" i="15"/>
  <c r="Z84" i="15"/>
  <c r="J84" i="15"/>
  <c r="C84" i="15"/>
  <c r="B84" i="15"/>
  <c r="BC83" i="15"/>
  <c r="AS83" i="15"/>
  <c r="AM83" i="15"/>
  <c r="AK83" i="15"/>
  <c r="AK83" i="18" s="1"/>
  <c r="AJ83" i="15"/>
  <c r="AH83" i="15"/>
  <c r="Z83" i="15"/>
  <c r="J83" i="15"/>
  <c r="C83" i="15"/>
  <c r="B83" i="15"/>
  <c r="BC82" i="15"/>
  <c r="AS82" i="15"/>
  <c r="AM82" i="15"/>
  <c r="AK82" i="15"/>
  <c r="AJ82" i="15"/>
  <c r="AH82" i="15"/>
  <c r="Z82" i="15"/>
  <c r="J82" i="15"/>
  <c r="C82" i="15"/>
  <c r="B82" i="15"/>
  <c r="BC81" i="15"/>
  <c r="AS81" i="15"/>
  <c r="AM81" i="15"/>
  <c r="AK81" i="15"/>
  <c r="AJ81" i="15"/>
  <c r="AH81" i="15"/>
  <c r="Z81" i="15"/>
  <c r="J81" i="15"/>
  <c r="C81" i="15"/>
  <c r="B81" i="15"/>
  <c r="BC80" i="15"/>
  <c r="AS80" i="15"/>
  <c r="AM80" i="15"/>
  <c r="AK80" i="15"/>
  <c r="AJ80" i="15"/>
  <c r="AH80" i="15"/>
  <c r="Z80" i="15"/>
  <c r="J80" i="15"/>
  <c r="C80" i="15"/>
  <c r="B80" i="15"/>
  <c r="BC79" i="15"/>
  <c r="AS79" i="15"/>
  <c r="AM79" i="15"/>
  <c r="AK79" i="15"/>
  <c r="AK79" i="18" s="1"/>
  <c r="AJ79" i="15"/>
  <c r="AH79" i="15"/>
  <c r="Z79" i="15"/>
  <c r="J79" i="15"/>
  <c r="J79" i="18" s="1"/>
  <c r="C79" i="15"/>
  <c r="B79" i="15"/>
  <c r="BC78" i="15"/>
  <c r="AS78" i="15"/>
  <c r="AM78" i="15"/>
  <c r="AK78" i="15"/>
  <c r="AJ78" i="15"/>
  <c r="AH78" i="15"/>
  <c r="Z78" i="15"/>
  <c r="J78" i="15"/>
  <c r="C78" i="15"/>
  <c r="B78" i="15"/>
  <c r="BC77" i="15"/>
  <c r="AS77" i="15"/>
  <c r="AM77" i="15"/>
  <c r="AK77" i="15"/>
  <c r="AK77" i="18" s="1"/>
  <c r="AJ77" i="15"/>
  <c r="AH77" i="15"/>
  <c r="Z77" i="15"/>
  <c r="J77" i="15"/>
  <c r="J77" i="18" s="1"/>
  <c r="C77" i="15"/>
  <c r="B77" i="15"/>
  <c r="BC76" i="15"/>
  <c r="AS76" i="15"/>
  <c r="AM76" i="15"/>
  <c r="AK76" i="15"/>
  <c r="AJ76" i="15"/>
  <c r="AH76" i="15"/>
  <c r="Z76" i="15"/>
  <c r="J76" i="15"/>
  <c r="C76" i="15"/>
  <c r="B76" i="15"/>
  <c r="BC75" i="15"/>
  <c r="AS75" i="15"/>
  <c r="AM75" i="15"/>
  <c r="AK75" i="15"/>
  <c r="AJ75" i="15"/>
  <c r="AH75" i="15"/>
  <c r="Z75" i="15"/>
  <c r="J75" i="15"/>
  <c r="J75" i="18" s="1"/>
  <c r="C75" i="15"/>
  <c r="B75" i="15"/>
  <c r="BC74" i="15"/>
  <c r="AS74" i="15"/>
  <c r="AM74" i="15"/>
  <c r="AK74" i="15"/>
  <c r="AJ74" i="15"/>
  <c r="AH74" i="15"/>
  <c r="Z74" i="15"/>
  <c r="J74" i="15"/>
  <c r="C74" i="15"/>
  <c r="B74" i="15"/>
  <c r="BC73" i="15"/>
  <c r="AS73" i="15"/>
  <c r="AM73" i="15"/>
  <c r="AK73" i="15"/>
  <c r="AK73" i="18" s="1"/>
  <c r="AJ73" i="15"/>
  <c r="AH73" i="15"/>
  <c r="Z73" i="15"/>
  <c r="J73" i="15"/>
  <c r="J73" i="18" s="1"/>
  <c r="C73" i="15"/>
  <c r="B73" i="15"/>
  <c r="BC72" i="15"/>
  <c r="AS72" i="15"/>
  <c r="AM72" i="15"/>
  <c r="AK72" i="15"/>
  <c r="AJ72" i="15"/>
  <c r="AH72" i="15"/>
  <c r="Z72" i="15"/>
  <c r="J72" i="15"/>
  <c r="C72" i="15"/>
  <c r="B72" i="15"/>
  <c r="BC71" i="15"/>
  <c r="AS71" i="15"/>
  <c r="AM71" i="15"/>
  <c r="AK71" i="15"/>
  <c r="AK71" i="18" s="1"/>
  <c r="AJ71" i="15"/>
  <c r="AH71" i="15"/>
  <c r="Z71" i="15"/>
  <c r="J71" i="15"/>
  <c r="J71" i="18" s="1"/>
  <c r="C71" i="15"/>
  <c r="B71" i="15"/>
  <c r="BC70" i="15"/>
  <c r="AS70" i="15"/>
  <c r="AM70" i="15"/>
  <c r="AK70" i="15"/>
  <c r="AJ70" i="15"/>
  <c r="AH70" i="15"/>
  <c r="Z70" i="15"/>
  <c r="J70" i="15"/>
  <c r="C70" i="15"/>
  <c r="B70" i="15"/>
  <c r="BC69" i="15"/>
  <c r="AS69" i="15"/>
  <c r="AM69" i="15"/>
  <c r="AK69" i="15"/>
  <c r="AK69" i="18" s="1"/>
  <c r="AJ69" i="15"/>
  <c r="AH69" i="15"/>
  <c r="Z69" i="15"/>
  <c r="J69" i="15"/>
  <c r="J69" i="18" s="1"/>
  <c r="C69" i="15"/>
  <c r="B69" i="15"/>
  <c r="BC68" i="15"/>
  <c r="AS68" i="15"/>
  <c r="AM68" i="15"/>
  <c r="AK68" i="15"/>
  <c r="AJ68" i="15"/>
  <c r="AH68" i="15"/>
  <c r="Z68" i="15"/>
  <c r="J68" i="15"/>
  <c r="C68" i="15"/>
  <c r="B68" i="15"/>
  <c r="BC67" i="15"/>
  <c r="AS67" i="15"/>
  <c r="AM67" i="15"/>
  <c r="AK67" i="15"/>
  <c r="AK67" i="18" s="1"/>
  <c r="AJ67" i="15"/>
  <c r="AH67" i="15"/>
  <c r="Z67" i="15"/>
  <c r="J67" i="15"/>
  <c r="C67" i="15"/>
  <c r="B67" i="15"/>
  <c r="BC66" i="15"/>
  <c r="AS66" i="15"/>
  <c r="AM66" i="15"/>
  <c r="AK66" i="15"/>
  <c r="AJ66" i="15"/>
  <c r="AH66" i="15"/>
  <c r="Z66" i="15"/>
  <c r="J66" i="15"/>
  <c r="C66" i="15"/>
  <c r="B66" i="15"/>
  <c r="BC65" i="15"/>
  <c r="AS65" i="15"/>
  <c r="AM65" i="15"/>
  <c r="AK65" i="15"/>
  <c r="AJ65" i="15"/>
  <c r="AH65" i="15"/>
  <c r="Z65" i="15"/>
  <c r="J65" i="15"/>
  <c r="C65" i="15"/>
  <c r="B65" i="15"/>
  <c r="BC64" i="15"/>
  <c r="AS64" i="15"/>
  <c r="AM64" i="15"/>
  <c r="AK64" i="15"/>
  <c r="AJ64" i="15"/>
  <c r="AH64" i="15"/>
  <c r="Z64" i="15"/>
  <c r="J64" i="15"/>
  <c r="C64" i="15"/>
  <c r="B64" i="15"/>
  <c r="BC63" i="15"/>
  <c r="AS63" i="15"/>
  <c r="AM63" i="15"/>
  <c r="AK63" i="15"/>
  <c r="AK63" i="18" s="1"/>
  <c r="AJ63" i="15"/>
  <c r="AH63" i="15"/>
  <c r="Z63" i="15"/>
  <c r="J63" i="15"/>
  <c r="J63" i="18" s="1"/>
  <c r="C63" i="15"/>
  <c r="B63" i="15"/>
  <c r="BC62" i="15"/>
  <c r="AS62" i="15"/>
  <c r="AM62" i="15"/>
  <c r="AK62" i="15"/>
  <c r="AJ62" i="15"/>
  <c r="AH62" i="15"/>
  <c r="Z62" i="15"/>
  <c r="J62" i="15"/>
  <c r="C62" i="15"/>
  <c r="B62" i="15"/>
  <c r="BC61" i="15"/>
  <c r="AS61" i="15"/>
  <c r="AM61" i="15"/>
  <c r="AK61" i="15"/>
  <c r="AK61" i="18" s="1"/>
  <c r="AJ61" i="15"/>
  <c r="AH61" i="15"/>
  <c r="Z61" i="15"/>
  <c r="J61" i="15"/>
  <c r="J61" i="18" s="1"/>
  <c r="C61" i="15"/>
  <c r="B61" i="15"/>
  <c r="BC60" i="15"/>
  <c r="AS60" i="15"/>
  <c r="AM60" i="15"/>
  <c r="AK60" i="15"/>
  <c r="AJ60" i="15"/>
  <c r="AH60" i="15"/>
  <c r="Z60" i="15"/>
  <c r="J60" i="15"/>
  <c r="C60" i="15"/>
  <c r="B60" i="15"/>
  <c r="BC59" i="15"/>
  <c r="AS59" i="15"/>
  <c r="AM59" i="15"/>
  <c r="AK59" i="15"/>
  <c r="AJ59" i="15"/>
  <c r="AH59" i="15"/>
  <c r="Z59" i="15"/>
  <c r="J59" i="15"/>
  <c r="J59" i="18" s="1"/>
  <c r="C59" i="15"/>
  <c r="B59" i="15"/>
  <c r="BC58" i="15"/>
  <c r="AS58" i="15"/>
  <c r="AM58" i="15"/>
  <c r="AK58" i="15"/>
  <c r="AJ58" i="15"/>
  <c r="AH58" i="15"/>
  <c r="Z58" i="15"/>
  <c r="J58" i="15"/>
  <c r="C58" i="15"/>
  <c r="B58" i="15"/>
  <c r="BC57" i="15"/>
  <c r="AS57" i="15"/>
  <c r="AM57" i="15"/>
  <c r="AK57" i="15"/>
  <c r="AK57" i="18" s="1"/>
  <c r="AJ57" i="15"/>
  <c r="AH57" i="15"/>
  <c r="Z57" i="15"/>
  <c r="J57" i="15"/>
  <c r="C57" i="15"/>
  <c r="B57" i="15"/>
  <c r="BC56" i="15"/>
  <c r="AS56" i="15"/>
  <c r="AM56" i="15"/>
  <c r="AK56" i="15"/>
  <c r="AJ56" i="15"/>
  <c r="AH56" i="15"/>
  <c r="Z56" i="15"/>
  <c r="J56" i="15"/>
  <c r="C56" i="15"/>
  <c r="B56" i="15"/>
  <c r="BC55" i="15"/>
  <c r="AS55" i="15"/>
  <c r="AM55" i="15"/>
  <c r="AK55" i="15"/>
  <c r="AK55" i="18" s="1"/>
  <c r="AJ55" i="15"/>
  <c r="AH55" i="15"/>
  <c r="Z55" i="15"/>
  <c r="J55" i="15"/>
  <c r="J55" i="18" s="1"/>
  <c r="C55" i="15"/>
  <c r="B55" i="15"/>
  <c r="BC54" i="15"/>
  <c r="AS54" i="15"/>
  <c r="AM54" i="15"/>
  <c r="AK54" i="15"/>
  <c r="AJ54" i="15"/>
  <c r="AH54" i="15"/>
  <c r="Z54" i="15"/>
  <c r="J54" i="15"/>
  <c r="C54" i="15"/>
  <c r="B54" i="15"/>
  <c r="BC53" i="15"/>
  <c r="AS53" i="15"/>
  <c r="AM53" i="15"/>
  <c r="AK53" i="15"/>
  <c r="AK53" i="18" s="1"/>
  <c r="AJ53" i="15"/>
  <c r="AH53" i="15"/>
  <c r="Z53" i="15"/>
  <c r="J53" i="15"/>
  <c r="J53" i="18" s="1"/>
  <c r="C53" i="15"/>
  <c r="B53" i="15"/>
  <c r="BC52" i="15"/>
  <c r="AS52" i="15"/>
  <c r="AM52" i="15"/>
  <c r="AK52" i="15"/>
  <c r="AJ52" i="15"/>
  <c r="AH52" i="15"/>
  <c r="Z52" i="15"/>
  <c r="J52" i="15"/>
  <c r="C52" i="15"/>
  <c r="B52" i="15"/>
  <c r="BC51" i="15"/>
  <c r="AS51" i="15"/>
  <c r="AM51" i="15"/>
  <c r="AK51" i="15"/>
  <c r="AJ51" i="15"/>
  <c r="AH51" i="15"/>
  <c r="Z51" i="15"/>
  <c r="J51" i="15"/>
  <c r="C51" i="15"/>
  <c r="B51" i="15"/>
  <c r="BC50" i="15"/>
  <c r="AS50" i="15"/>
  <c r="AM50" i="15"/>
  <c r="AK50" i="15"/>
  <c r="AJ50" i="15"/>
  <c r="AH50" i="15"/>
  <c r="Z50" i="15"/>
  <c r="J50" i="15"/>
  <c r="C50" i="15"/>
  <c r="B50" i="15"/>
  <c r="BC49" i="15"/>
  <c r="AS49" i="15"/>
  <c r="AM49" i="15"/>
  <c r="AK49" i="15"/>
  <c r="AJ49" i="15"/>
  <c r="AH49" i="15"/>
  <c r="Z49" i="15"/>
  <c r="J49" i="15"/>
  <c r="C49" i="15"/>
  <c r="B49" i="15"/>
  <c r="BC48" i="15"/>
  <c r="AS48" i="15"/>
  <c r="AM48" i="15"/>
  <c r="AK48" i="15"/>
  <c r="AJ48" i="15"/>
  <c r="AH48" i="15"/>
  <c r="Z48" i="15"/>
  <c r="J48" i="15"/>
  <c r="C48" i="15"/>
  <c r="B48" i="15"/>
  <c r="BC47" i="15"/>
  <c r="AS47" i="15"/>
  <c r="AM47" i="15"/>
  <c r="AK47" i="15"/>
  <c r="AJ47" i="15"/>
  <c r="AH47" i="15"/>
  <c r="Z47" i="15"/>
  <c r="J47" i="15"/>
  <c r="J47" i="18" s="1"/>
  <c r="C47" i="15"/>
  <c r="B47" i="15"/>
  <c r="BC46" i="15"/>
  <c r="AS46" i="15"/>
  <c r="AM46" i="15"/>
  <c r="AK46" i="15"/>
  <c r="AJ46" i="15"/>
  <c r="AH46" i="15"/>
  <c r="Z46" i="15"/>
  <c r="J46" i="15"/>
  <c r="C46" i="15"/>
  <c r="B46" i="15"/>
  <c r="BC45" i="15"/>
  <c r="AS45" i="15"/>
  <c r="AM45" i="15"/>
  <c r="AK45" i="15"/>
  <c r="AK45" i="18" s="1"/>
  <c r="AJ45" i="15"/>
  <c r="AH45" i="15"/>
  <c r="Z45" i="15"/>
  <c r="J45" i="15"/>
  <c r="J45" i="18" s="1"/>
  <c r="C45" i="15"/>
  <c r="B45" i="15"/>
  <c r="BC44" i="15"/>
  <c r="AS44" i="15"/>
  <c r="AM44" i="15"/>
  <c r="AK44" i="15"/>
  <c r="AJ44" i="15"/>
  <c r="AH44" i="15"/>
  <c r="Z44" i="15"/>
  <c r="J44" i="15"/>
  <c r="C44" i="15"/>
  <c r="B44" i="15"/>
  <c r="BC43" i="15"/>
  <c r="AS43" i="15"/>
  <c r="AM43" i="15"/>
  <c r="AK43" i="15"/>
  <c r="AJ43" i="15"/>
  <c r="AH43" i="15"/>
  <c r="Z43" i="15"/>
  <c r="J43" i="15"/>
  <c r="C43" i="15"/>
  <c r="B43" i="15"/>
  <c r="BC42" i="15"/>
  <c r="AS42" i="15"/>
  <c r="AM42" i="15"/>
  <c r="AK42" i="15"/>
  <c r="AJ42" i="15"/>
  <c r="AH42" i="15"/>
  <c r="Z42" i="15"/>
  <c r="J42" i="15"/>
  <c r="C42" i="15"/>
  <c r="B42" i="15"/>
  <c r="BC41" i="15"/>
  <c r="AS41" i="15"/>
  <c r="AM41" i="15"/>
  <c r="AK41" i="15"/>
  <c r="AJ41" i="15"/>
  <c r="AH41" i="15"/>
  <c r="Z41" i="15"/>
  <c r="J41" i="15"/>
  <c r="C41" i="15"/>
  <c r="B41" i="15"/>
  <c r="BC40" i="15"/>
  <c r="AS40" i="15"/>
  <c r="AM40" i="15"/>
  <c r="AK40" i="15"/>
  <c r="AJ40" i="15"/>
  <c r="AH40" i="15"/>
  <c r="Z40" i="15"/>
  <c r="J40" i="15"/>
  <c r="C40" i="15"/>
  <c r="B40" i="15"/>
  <c r="BC39" i="15"/>
  <c r="AS39" i="15"/>
  <c r="AM39" i="15"/>
  <c r="AK39" i="15"/>
  <c r="AK39" i="18" s="1"/>
  <c r="AJ39" i="15"/>
  <c r="AH39" i="15"/>
  <c r="Z39" i="15"/>
  <c r="J39" i="15"/>
  <c r="C39" i="15"/>
  <c r="B39" i="15"/>
  <c r="BC38" i="15"/>
  <c r="AS38" i="15"/>
  <c r="AM38" i="15"/>
  <c r="AK38" i="15"/>
  <c r="AJ38" i="15"/>
  <c r="AH38" i="15"/>
  <c r="Z38" i="15"/>
  <c r="J38" i="15"/>
  <c r="C38" i="15"/>
  <c r="B38" i="15"/>
  <c r="BC37" i="15"/>
  <c r="AS37" i="15"/>
  <c r="AM37" i="15"/>
  <c r="AK37" i="15"/>
  <c r="AJ37" i="15"/>
  <c r="AH37" i="15"/>
  <c r="Z37" i="15"/>
  <c r="J37" i="15"/>
  <c r="C37" i="15"/>
  <c r="B37" i="15"/>
  <c r="BC36" i="15"/>
  <c r="AS36" i="15"/>
  <c r="AM36" i="15"/>
  <c r="AK36" i="15"/>
  <c r="AJ36" i="15"/>
  <c r="AH36" i="15"/>
  <c r="Z36" i="15"/>
  <c r="J36" i="15"/>
  <c r="C36" i="15"/>
  <c r="B36" i="15"/>
  <c r="BC35" i="15"/>
  <c r="AS35" i="15"/>
  <c r="AM35" i="15"/>
  <c r="AK35" i="15"/>
  <c r="AJ35" i="15"/>
  <c r="AH35" i="15"/>
  <c r="Z35" i="15"/>
  <c r="J35" i="15"/>
  <c r="C35" i="15"/>
  <c r="B35" i="15"/>
  <c r="BC34" i="15"/>
  <c r="AS34" i="15"/>
  <c r="AM34" i="15"/>
  <c r="AK34" i="15"/>
  <c r="AJ34" i="15"/>
  <c r="AH34" i="15"/>
  <c r="Z34" i="15"/>
  <c r="J34" i="15"/>
  <c r="C34" i="15"/>
  <c r="B34" i="15"/>
  <c r="BC33" i="15"/>
  <c r="AS33" i="15"/>
  <c r="AM33" i="15"/>
  <c r="AK33" i="15"/>
  <c r="AJ33" i="15"/>
  <c r="AH33" i="15"/>
  <c r="Z33" i="15"/>
  <c r="J33" i="15"/>
  <c r="C33" i="15"/>
  <c r="B33" i="15"/>
  <c r="BC32" i="15"/>
  <c r="AS32" i="15"/>
  <c r="AS32" i="18" s="1"/>
  <c r="AM32" i="15"/>
  <c r="AK32" i="15"/>
  <c r="AJ32" i="15"/>
  <c r="AH32" i="15"/>
  <c r="Z32" i="15"/>
  <c r="J32" i="15"/>
  <c r="C32" i="15"/>
  <c r="B32" i="15"/>
  <c r="BC31" i="15"/>
  <c r="AS31" i="15"/>
  <c r="AM31" i="15"/>
  <c r="AK31" i="15"/>
  <c r="AJ31" i="15"/>
  <c r="AH31" i="15"/>
  <c r="Z31" i="15"/>
  <c r="J31" i="15"/>
  <c r="J31" i="18" s="1"/>
  <c r="C31" i="15"/>
  <c r="B31" i="15"/>
  <c r="BC30" i="15"/>
  <c r="AS30" i="15"/>
  <c r="AS30" i="18" s="1"/>
  <c r="AM30" i="15"/>
  <c r="AK30" i="15"/>
  <c r="AJ30" i="15"/>
  <c r="AH30" i="15"/>
  <c r="Z30" i="15"/>
  <c r="J30" i="15"/>
  <c r="C30" i="15"/>
  <c r="B30" i="15"/>
  <c r="BC29" i="15"/>
  <c r="BC29" i="18" s="1"/>
  <c r="AS29" i="15"/>
  <c r="AM29" i="15"/>
  <c r="AK29" i="15"/>
  <c r="AK29" i="18" s="1"/>
  <c r="AJ29" i="15"/>
  <c r="AH29" i="15"/>
  <c r="Z29" i="15"/>
  <c r="J29" i="15"/>
  <c r="J29" i="18" s="1"/>
  <c r="C29" i="15"/>
  <c r="B29" i="15"/>
  <c r="BC28" i="15"/>
  <c r="AS28" i="15"/>
  <c r="AM28" i="15"/>
  <c r="AK28" i="15"/>
  <c r="AK28" i="18" s="1"/>
  <c r="AJ28" i="15"/>
  <c r="AH28" i="15"/>
  <c r="Z28" i="15"/>
  <c r="J28" i="15"/>
  <c r="C28" i="15"/>
  <c r="B28" i="15"/>
  <c r="BC27" i="15"/>
  <c r="AS27" i="15"/>
  <c r="AS27" i="18" s="1"/>
  <c r="AM27" i="15"/>
  <c r="AK27" i="15"/>
  <c r="AJ27" i="15"/>
  <c r="AJ27" i="18" s="1"/>
  <c r="AH27" i="15"/>
  <c r="Z27" i="15"/>
  <c r="J27" i="15"/>
  <c r="C27" i="15"/>
  <c r="B27" i="15"/>
  <c r="BC26" i="15"/>
  <c r="AS26" i="15"/>
  <c r="AM26" i="15"/>
  <c r="AM26" i="18" s="1"/>
  <c r="AK26" i="15"/>
  <c r="AJ26" i="15"/>
  <c r="AH26" i="15"/>
  <c r="Z26" i="15"/>
  <c r="J26" i="15"/>
  <c r="J26" i="18" s="1"/>
  <c r="C26" i="15"/>
  <c r="B26" i="15"/>
  <c r="BC25" i="15"/>
  <c r="BC25" i="18" s="1"/>
  <c r="AS25" i="15"/>
  <c r="AM25" i="15"/>
  <c r="AK25" i="15"/>
  <c r="AK25" i="18" s="1"/>
  <c r="AJ25" i="15"/>
  <c r="AH25" i="15"/>
  <c r="AH25" i="18" s="1"/>
  <c r="Z25" i="15"/>
  <c r="J25" i="15"/>
  <c r="C25" i="15"/>
  <c r="B25" i="15"/>
  <c r="BC24" i="15"/>
  <c r="AS24" i="15"/>
  <c r="AM24" i="15"/>
  <c r="AK24" i="15"/>
  <c r="AK24" i="18" s="1"/>
  <c r="AJ24" i="15"/>
  <c r="AH24" i="15"/>
  <c r="Z24" i="15"/>
  <c r="J24" i="15"/>
  <c r="C24" i="15"/>
  <c r="B24" i="15"/>
  <c r="BC23" i="15"/>
  <c r="AS23" i="15"/>
  <c r="AS23" i="18" s="1"/>
  <c r="AM23" i="15"/>
  <c r="AK23" i="15"/>
  <c r="AJ23" i="15"/>
  <c r="AJ23" i="14" s="1"/>
  <c r="AH23" i="15"/>
  <c r="Z23" i="15"/>
  <c r="J23" i="15"/>
  <c r="C23" i="15"/>
  <c r="B23" i="15"/>
  <c r="BC22" i="15"/>
  <c r="AS22" i="15"/>
  <c r="AM22" i="15"/>
  <c r="AM22" i="14" s="1"/>
  <c r="AK22" i="15"/>
  <c r="AJ22" i="15"/>
  <c r="AH22" i="15"/>
  <c r="Z22" i="15"/>
  <c r="J22" i="15"/>
  <c r="J22" i="18" s="1"/>
  <c r="C22" i="15"/>
  <c r="B22" i="15"/>
  <c r="BC21" i="15"/>
  <c r="BC21" i="14" s="1"/>
  <c r="AS21" i="15"/>
  <c r="AM21" i="15"/>
  <c r="AK21" i="15"/>
  <c r="AJ21" i="15"/>
  <c r="AH21" i="15"/>
  <c r="AH21" i="18" s="1"/>
  <c r="Z21" i="15"/>
  <c r="J21" i="15"/>
  <c r="C21" i="15"/>
  <c r="C21" i="14" s="1"/>
  <c r="B21" i="15"/>
  <c r="BC20" i="15"/>
  <c r="AS20" i="15"/>
  <c r="AM20" i="15"/>
  <c r="AK20" i="15"/>
  <c r="AK20" i="18" s="1"/>
  <c r="AJ20" i="15"/>
  <c r="AH20" i="15"/>
  <c r="Z20" i="15"/>
  <c r="J20" i="15"/>
  <c r="J20" i="14" s="1"/>
  <c r="C20" i="15"/>
  <c r="B20" i="15"/>
  <c r="BC19" i="15"/>
  <c r="AS19" i="15"/>
  <c r="AS19" i="18" s="1"/>
  <c r="AM19" i="15"/>
  <c r="AK19" i="15"/>
  <c r="AJ19" i="15"/>
  <c r="AJ19" i="18" s="1"/>
  <c r="AH19" i="15"/>
  <c r="Z19" i="15"/>
  <c r="J19" i="15"/>
  <c r="C19" i="15"/>
  <c r="B19" i="15"/>
  <c r="BC18" i="15"/>
  <c r="AS18" i="15"/>
  <c r="AM18" i="15"/>
  <c r="AM18" i="18" s="1"/>
  <c r="AK18" i="15"/>
  <c r="AJ18" i="15"/>
  <c r="AH18" i="15"/>
  <c r="Z18" i="15"/>
  <c r="J18" i="15"/>
  <c r="J18" i="18" s="1"/>
  <c r="C18" i="15"/>
  <c r="B18" i="15"/>
  <c r="BC17" i="15"/>
  <c r="BC17" i="18" s="1"/>
  <c r="AS17" i="15"/>
  <c r="AM17" i="15"/>
  <c r="AK17" i="15"/>
  <c r="AJ17" i="15"/>
  <c r="AH17" i="15"/>
  <c r="AH17" i="18" s="1"/>
  <c r="Z17" i="15"/>
  <c r="J17" i="15"/>
  <c r="C17" i="15"/>
  <c r="B17" i="15"/>
  <c r="BC16" i="15"/>
  <c r="AS16" i="15"/>
  <c r="AM16" i="15"/>
  <c r="AK16" i="15"/>
  <c r="AK16" i="18" s="1"/>
  <c r="AJ16" i="15"/>
  <c r="AH16" i="15"/>
  <c r="Z16" i="15"/>
  <c r="J16" i="15"/>
  <c r="C16" i="15"/>
  <c r="B16" i="15"/>
  <c r="BC15" i="15"/>
  <c r="AS15" i="15"/>
  <c r="AS15" i="18" s="1"/>
  <c r="AM15" i="15"/>
  <c r="AK15" i="15"/>
  <c r="AJ15" i="15"/>
  <c r="AH15" i="15"/>
  <c r="Z15" i="15"/>
  <c r="J15" i="15"/>
  <c r="C15" i="15"/>
  <c r="B15" i="15"/>
  <c r="BC14" i="15"/>
  <c r="AS14" i="15"/>
  <c r="AM14" i="15"/>
  <c r="AK14" i="15"/>
  <c r="AJ14" i="15"/>
  <c r="AH14" i="15"/>
  <c r="Z14" i="15"/>
  <c r="J14" i="15"/>
  <c r="J14" i="18" s="1"/>
  <c r="C14" i="15"/>
  <c r="B14" i="15"/>
  <c r="BC13" i="15"/>
  <c r="BC13" i="14" s="1"/>
  <c r="AS13" i="15"/>
  <c r="AM13" i="15"/>
  <c r="AK13" i="15"/>
  <c r="AJ13" i="15"/>
  <c r="AH13" i="15"/>
  <c r="AH13" i="18" s="1"/>
  <c r="Z13" i="15"/>
  <c r="J13" i="15"/>
  <c r="C13" i="15"/>
  <c r="C13" i="14" s="1"/>
  <c r="B13" i="15"/>
  <c r="BC12" i="15"/>
  <c r="AS12" i="15"/>
  <c r="AM12" i="15"/>
  <c r="AK12" i="15"/>
  <c r="AK12" i="18" s="1"/>
  <c r="AJ12" i="15"/>
  <c r="AH12" i="15"/>
  <c r="Z12" i="15"/>
  <c r="Z12" i="14" s="1"/>
  <c r="J12" i="15"/>
  <c r="C12" i="15"/>
  <c r="B12" i="15"/>
  <c r="BC11" i="15"/>
  <c r="AS11" i="15"/>
  <c r="AS11" i="18" s="1"/>
  <c r="AM11" i="15"/>
  <c r="AK11" i="15"/>
  <c r="AJ11" i="15"/>
  <c r="AJ11" i="18" s="1"/>
  <c r="AH11" i="15"/>
  <c r="AH11" i="14" s="1"/>
  <c r="Z11" i="15"/>
  <c r="J11" i="15"/>
  <c r="C11" i="15"/>
  <c r="B11" i="15"/>
  <c r="BC10" i="15"/>
  <c r="AS10" i="15"/>
  <c r="AM10" i="15"/>
  <c r="AK10" i="15"/>
  <c r="AJ10" i="15"/>
  <c r="AH10" i="15"/>
  <c r="Z10" i="15"/>
  <c r="J10" i="15"/>
  <c r="C10" i="15"/>
  <c r="B10" i="15"/>
  <c r="BC9" i="15"/>
  <c r="AS9" i="15"/>
  <c r="AM9" i="15"/>
  <c r="AK9" i="15"/>
  <c r="AJ9" i="15"/>
  <c r="AH9" i="15"/>
  <c r="Z9" i="15"/>
  <c r="J9" i="15"/>
  <c r="C9" i="15"/>
  <c r="B9" i="15"/>
  <c r="BC7" i="15"/>
  <c r="AS7" i="15"/>
  <c r="AM7" i="15"/>
  <c r="AK7" i="15"/>
  <c r="AJ7" i="15"/>
  <c r="AH7" i="15"/>
  <c r="Z7" i="15"/>
  <c r="J7" i="15"/>
  <c r="C7" i="15"/>
  <c r="B7" i="15"/>
  <c r="BC6" i="15"/>
  <c r="AS6" i="15"/>
  <c r="AM6" i="15"/>
  <c r="AK6" i="15"/>
  <c r="AJ6" i="15"/>
  <c r="AH6" i="15"/>
  <c r="Z6" i="15"/>
  <c r="J6" i="15"/>
  <c r="C6" i="15"/>
  <c r="B6" i="15"/>
  <c r="BC5" i="15"/>
  <c r="AS5" i="15"/>
  <c r="AM5" i="15"/>
  <c r="AK5" i="15"/>
  <c r="AJ5" i="15"/>
  <c r="AH5" i="15"/>
  <c r="Z5" i="15"/>
  <c r="J5" i="15"/>
  <c r="C5" i="15"/>
  <c r="B5" i="15"/>
  <c r="BC4" i="15"/>
  <c r="AS4" i="15"/>
  <c r="AM4" i="15"/>
  <c r="AK4" i="15"/>
  <c r="AJ4" i="15"/>
  <c r="AH4" i="15"/>
  <c r="Z4" i="15"/>
  <c r="J4" i="15"/>
  <c r="C4" i="15"/>
  <c r="B4" i="15"/>
  <c r="BC3" i="15"/>
  <c r="AS3" i="15"/>
  <c r="AM3" i="15"/>
  <c r="AK3" i="15"/>
  <c r="AJ3" i="15"/>
  <c r="AH3" i="15"/>
  <c r="Z3" i="15"/>
  <c r="J3" i="15"/>
  <c r="C3" i="15"/>
  <c r="B3" i="15"/>
  <c r="BC2" i="15"/>
  <c r="BB2" i="15"/>
  <c r="BA2" i="15"/>
  <c r="AZ2" i="15"/>
  <c r="AY2" i="15"/>
  <c r="AX2" i="15"/>
  <c r="AW2" i="15"/>
  <c r="AV2" i="15"/>
  <c r="AU2" i="15"/>
  <c r="AT2" i="15"/>
  <c r="AS2" i="15"/>
  <c r="AR2" i="15"/>
  <c r="AQ2" i="15"/>
  <c r="AP2" i="15"/>
  <c r="AO2" i="15"/>
  <c r="AN2" i="15"/>
  <c r="AM2" i="15"/>
  <c r="AL2"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E102" i="13"/>
  <c r="E101" i="13"/>
  <c r="D101"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AM79" i="14" s="1"/>
  <c r="D79" i="13"/>
  <c r="E78" i="13"/>
  <c r="D78" i="13"/>
  <c r="E77" i="13"/>
  <c r="D77" i="13"/>
  <c r="E76" i="13"/>
  <c r="D76" i="13"/>
  <c r="E75" i="13"/>
  <c r="AM75" i="14" s="1"/>
  <c r="D75" i="13"/>
  <c r="E74" i="13"/>
  <c r="D74" i="13"/>
  <c r="E73" i="13"/>
  <c r="D73" i="13"/>
  <c r="E72" i="13"/>
  <c r="D72" i="13"/>
  <c r="E71" i="13"/>
  <c r="AM71" i="14" s="1"/>
  <c r="D71" i="13"/>
  <c r="E70" i="13"/>
  <c r="D70" i="13"/>
  <c r="E69" i="13"/>
  <c r="D69" i="13"/>
  <c r="E68" i="13"/>
  <c r="D68" i="13"/>
  <c r="E67" i="13"/>
  <c r="AM67" i="14" s="1"/>
  <c r="D67" i="13"/>
  <c r="E66" i="13"/>
  <c r="D66" i="13"/>
  <c r="E65" i="13"/>
  <c r="D65" i="13"/>
  <c r="E64" i="13"/>
  <c r="D64" i="13"/>
  <c r="E63" i="13"/>
  <c r="AM63" i="14" s="1"/>
  <c r="D63" i="13"/>
  <c r="E62" i="13"/>
  <c r="D62" i="13"/>
  <c r="E61" i="13"/>
  <c r="D61" i="13"/>
  <c r="E60" i="13"/>
  <c r="D60" i="13"/>
  <c r="E59" i="13"/>
  <c r="AM59" i="14" s="1"/>
  <c r="D59" i="13"/>
  <c r="E58" i="13"/>
  <c r="D58" i="13"/>
  <c r="E57" i="13"/>
  <c r="D57" i="13"/>
  <c r="E56" i="13"/>
  <c r="D56" i="13"/>
  <c r="E55" i="13"/>
  <c r="AM55" i="14" s="1"/>
  <c r="D55" i="13"/>
  <c r="E54" i="13"/>
  <c r="D54" i="13"/>
  <c r="E53" i="13"/>
  <c r="D53" i="13"/>
  <c r="E52" i="13"/>
  <c r="D52" i="13"/>
  <c r="E51" i="13"/>
  <c r="AM51" i="14" s="1"/>
  <c r="D51" i="13"/>
  <c r="E50" i="13"/>
  <c r="D50" i="13"/>
  <c r="E49" i="13"/>
  <c r="D49" i="13"/>
  <c r="E48" i="13"/>
  <c r="D48" i="13"/>
  <c r="E47" i="13"/>
  <c r="AM47" i="14" s="1"/>
  <c r="D47" i="13"/>
  <c r="E46" i="13"/>
  <c r="D46" i="13"/>
  <c r="E45" i="13"/>
  <c r="D45" i="13"/>
  <c r="E44" i="13"/>
  <c r="D44" i="13"/>
  <c r="E43" i="13"/>
  <c r="AM43" i="14" s="1"/>
  <c r="D43" i="13"/>
  <c r="E42" i="13"/>
  <c r="D42" i="13"/>
  <c r="E41" i="13"/>
  <c r="D41" i="13"/>
  <c r="E40" i="13"/>
  <c r="D40" i="13"/>
  <c r="AK40" i="18" s="1"/>
  <c r="E39" i="13"/>
  <c r="AM39" i="14" s="1"/>
  <c r="D39" i="13"/>
  <c r="E38" i="13"/>
  <c r="D38" i="13"/>
  <c r="AH38" i="18" s="1"/>
  <c r="E37" i="13"/>
  <c r="D37" i="13"/>
  <c r="E36" i="13"/>
  <c r="D36" i="13"/>
  <c r="E35" i="13"/>
  <c r="AM35" i="14" s="1"/>
  <c r="D35" i="13"/>
  <c r="E34" i="13"/>
  <c r="D34" i="13"/>
  <c r="E33" i="13"/>
  <c r="D33" i="13"/>
  <c r="E32" i="13"/>
  <c r="D32" i="13"/>
  <c r="AH32" i="18" s="1"/>
  <c r="E31" i="13"/>
  <c r="AM31" i="14" s="1"/>
  <c r="D31" i="13"/>
  <c r="B160" i="18"/>
  <c r="B159" i="18"/>
  <c r="B158" i="18"/>
  <c r="B157" i="18"/>
  <c r="B156" i="18"/>
  <c r="B155" i="18"/>
  <c r="B154" i="18"/>
  <c r="B153" i="18"/>
  <c r="B152" i="18"/>
  <c r="B151" i="18"/>
  <c r="B150" i="18"/>
  <c r="B149" i="18"/>
  <c r="B148" i="18"/>
  <c r="B147" i="18"/>
  <c r="B146" i="18"/>
  <c r="B145" i="18"/>
  <c r="B144" i="18"/>
  <c r="B143" i="18"/>
  <c r="B142" i="18"/>
  <c r="B141" i="18"/>
  <c r="B140" i="18"/>
  <c r="B139" i="18"/>
  <c r="B138" i="18"/>
  <c r="B137" i="18"/>
  <c r="B136" i="18"/>
  <c r="B135" i="18"/>
  <c r="B134" i="18"/>
  <c r="B133" i="18"/>
  <c r="B132" i="18"/>
  <c r="B131" i="18"/>
  <c r="B130" i="18"/>
  <c r="B129" i="18"/>
  <c r="B128" i="18"/>
  <c r="B127" i="18"/>
  <c r="B126" i="18"/>
  <c r="B125" i="18"/>
  <c r="B124" i="18"/>
  <c r="B123" i="18"/>
  <c r="B122" i="18"/>
  <c r="B121" i="18"/>
  <c r="B120" i="18"/>
  <c r="B119" i="18"/>
  <c r="B118" i="18"/>
  <c r="B117" i="18"/>
  <c r="B116" i="18"/>
  <c r="B115" i="18"/>
  <c r="B114" i="18"/>
  <c r="B113" i="18"/>
  <c r="B112" i="18"/>
  <c r="B111" i="18"/>
  <c r="B110" i="18"/>
  <c r="B109" i="18"/>
  <c r="B108" i="18"/>
  <c r="B107" i="18"/>
  <c r="B106" i="18"/>
  <c r="B105" i="18"/>
  <c r="B104" i="18"/>
  <c r="B103" i="18"/>
  <c r="B102" i="18"/>
  <c r="AM101" i="18"/>
  <c r="B101" i="18"/>
  <c r="BC100" i="18"/>
  <c r="AS100" i="18"/>
  <c r="AM100" i="18"/>
  <c r="AK100" i="18"/>
  <c r="AJ100" i="18"/>
  <c r="AH100" i="18"/>
  <c r="C100" i="18"/>
  <c r="B100" i="18"/>
  <c r="BC99" i="18"/>
  <c r="AS99" i="18"/>
  <c r="AM99" i="18"/>
  <c r="Z99" i="18"/>
  <c r="J99" i="18"/>
  <c r="C99" i="18"/>
  <c r="B99" i="18"/>
  <c r="AS98" i="18"/>
  <c r="J98" i="18"/>
  <c r="B98" i="18"/>
  <c r="AM97" i="18"/>
  <c r="AK97" i="18"/>
  <c r="AJ97" i="18"/>
  <c r="AH97" i="18"/>
  <c r="Z97" i="18"/>
  <c r="J97" i="18"/>
  <c r="B97" i="18"/>
  <c r="AM96" i="18"/>
  <c r="B96" i="18"/>
  <c r="BC95" i="18"/>
  <c r="AS95" i="18"/>
  <c r="AM95" i="18"/>
  <c r="Z95" i="18"/>
  <c r="C95" i="18"/>
  <c r="B95" i="18"/>
  <c r="C94" i="18"/>
  <c r="B94" i="18"/>
  <c r="AM93" i="18"/>
  <c r="AJ93" i="18"/>
  <c r="AH93" i="18"/>
  <c r="Z93" i="18"/>
  <c r="B93" i="18"/>
  <c r="B92" i="18"/>
  <c r="BC91" i="18"/>
  <c r="AS91" i="18"/>
  <c r="AM91" i="18"/>
  <c r="AK91" i="18"/>
  <c r="Z91" i="18"/>
  <c r="C91" i="18"/>
  <c r="B91" i="18"/>
  <c r="AH90" i="18"/>
  <c r="B90" i="18"/>
  <c r="AM89" i="18"/>
  <c r="AJ89" i="18"/>
  <c r="AH89" i="18"/>
  <c r="Z89" i="18"/>
  <c r="B89" i="18"/>
  <c r="AJ88" i="18"/>
  <c r="B88" i="18"/>
  <c r="BC87" i="18"/>
  <c r="AS87" i="18"/>
  <c r="AM87" i="18"/>
  <c r="Z87" i="18"/>
  <c r="C87" i="18"/>
  <c r="B87" i="18"/>
  <c r="BC86" i="18"/>
  <c r="Z86" i="18"/>
  <c r="B86" i="18"/>
  <c r="AM85" i="18"/>
  <c r="AJ85" i="18"/>
  <c r="AH85" i="18"/>
  <c r="Z85" i="18"/>
  <c r="B85" i="18"/>
  <c r="AS84" i="18"/>
  <c r="AH84" i="18"/>
  <c r="B84" i="18"/>
  <c r="BC83" i="18"/>
  <c r="AS83" i="18"/>
  <c r="AM83" i="18"/>
  <c r="Z83" i="18"/>
  <c r="J83" i="18"/>
  <c r="C83" i="18"/>
  <c r="B83" i="18"/>
  <c r="AS82" i="18"/>
  <c r="B82" i="18"/>
  <c r="AM81" i="18"/>
  <c r="AK81" i="18"/>
  <c r="AJ81" i="18"/>
  <c r="AH81" i="18"/>
  <c r="Z81" i="18"/>
  <c r="J81" i="18"/>
  <c r="B81" i="18"/>
  <c r="AM80" i="18"/>
  <c r="C80" i="18"/>
  <c r="B80" i="18"/>
  <c r="BC79" i="18"/>
  <c r="AS79" i="18"/>
  <c r="AM79" i="18"/>
  <c r="Z79" i="18"/>
  <c r="C79" i="18"/>
  <c r="B79" i="18"/>
  <c r="AJ78" i="18"/>
  <c r="C78" i="18"/>
  <c r="B78" i="18"/>
  <c r="AM77" i="18"/>
  <c r="AJ77" i="18"/>
  <c r="AH77" i="18"/>
  <c r="Z77" i="18"/>
  <c r="B77" i="18"/>
  <c r="AK76" i="18"/>
  <c r="B76" i="18"/>
  <c r="BC75" i="18"/>
  <c r="AS75" i="18"/>
  <c r="AM75" i="18"/>
  <c r="AK75" i="18"/>
  <c r="Z75" i="18"/>
  <c r="C75" i="18"/>
  <c r="B75" i="18"/>
  <c r="AH74" i="18"/>
  <c r="B74" i="18"/>
  <c r="AM73" i="18"/>
  <c r="AJ73" i="18"/>
  <c r="AH73" i="18"/>
  <c r="Z73" i="18"/>
  <c r="B73" i="18"/>
  <c r="BC72" i="18"/>
  <c r="AJ72" i="18"/>
  <c r="B72" i="18"/>
  <c r="BC71" i="18"/>
  <c r="AS71" i="18"/>
  <c r="AM71" i="18"/>
  <c r="Z71" i="18"/>
  <c r="C71" i="18"/>
  <c r="B71" i="18"/>
  <c r="BC70" i="18"/>
  <c r="B70" i="18"/>
  <c r="AM69" i="18"/>
  <c r="AJ69" i="18"/>
  <c r="AH69" i="18"/>
  <c r="Z69" i="18"/>
  <c r="B69" i="18"/>
  <c r="AS68" i="18"/>
  <c r="B68" i="18"/>
  <c r="BC67" i="18"/>
  <c r="AS67" i="18"/>
  <c r="AM67" i="18"/>
  <c r="Z67" i="18"/>
  <c r="J67" i="18"/>
  <c r="C67" i="18"/>
  <c r="B67" i="18"/>
  <c r="AS66" i="18"/>
  <c r="J66" i="18"/>
  <c r="B66" i="18"/>
  <c r="AM65" i="18"/>
  <c r="AK65" i="18"/>
  <c r="AJ65" i="18"/>
  <c r="AH65" i="18"/>
  <c r="Z65" i="18"/>
  <c r="J65" i="18"/>
  <c r="B65" i="18"/>
  <c r="AM64" i="18"/>
  <c r="B64" i="18"/>
  <c r="BC63" i="18"/>
  <c r="AS63" i="18"/>
  <c r="AM63" i="18"/>
  <c r="Z63" i="18"/>
  <c r="C63" i="18"/>
  <c r="B63" i="18"/>
  <c r="C62" i="18"/>
  <c r="B62" i="18"/>
  <c r="AM61" i="18"/>
  <c r="AJ61" i="18"/>
  <c r="AH61" i="18"/>
  <c r="Z61" i="18"/>
  <c r="B61" i="18"/>
  <c r="B60" i="18"/>
  <c r="BC59" i="18"/>
  <c r="AS59" i="18"/>
  <c r="AM59" i="18"/>
  <c r="AK59" i="18"/>
  <c r="Z59" i="18"/>
  <c r="C59" i="18"/>
  <c r="B59" i="18"/>
  <c r="AH58" i="18"/>
  <c r="B58" i="18"/>
  <c r="AM57" i="18"/>
  <c r="AJ57" i="18"/>
  <c r="AH57" i="18"/>
  <c r="Z57" i="18"/>
  <c r="J57" i="18"/>
  <c r="B57" i="18"/>
  <c r="BC56" i="18"/>
  <c r="AM56" i="18"/>
  <c r="AJ56" i="18"/>
  <c r="B56" i="18"/>
  <c r="BC55" i="18"/>
  <c r="AS55" i="18"/>
  <c r="AM55" i="18"/>
  <c r="Z55" i="18"/>
  <c r="C55" i="18"/>
  <c r="B55" i="18"/>
  <c r="AJ54" i="18"/>
  <c r="Z54" i="18"/>
  <c r="C54" i="18"/>
  <c r="B54" i="18"/>
  <c r="AM53" i="18"/>
  <c r="AJ53" i="18"/>
  <c r="AH53" i="18"/>
  <c r="Z53" i="18"/>
  <c r="B53" i="18"/>
  <c r="AS52" i="18"/>
  <c r="AK52" i="18"/>
  <c r="B52" i="18"/>
  <c r="BC51" i="18"/>
  <c r="AS51" i="18"/>
  <c r="AM51" i="18"/>
  <c r="AK51" i="18"/>
  <c r="Z51" i="18"/>
  <c r="J51" i="18"/>
  <c r="C51" i="18"/>
  <c r="B51" i="18"/>
  <c r="AS50" i="18"/>
  <c r="AJ50" i="18"/>
  <c r="J50" i="18"/>
  <c r="C50" i="18"/>
  <c r="B50" i="18"/>
  <c r="AM49" i="18"/>
  <c r="AK49" i="18"/>
  <c r="AJ49" i="18"/>
  <c r="AH49" i="18"/>
  <c r="Z49" i="18"/>
  <c r="J49" i="18"/>
  <c r="B49" i="18"/>
  <c r="BC48" i="18"/>
  <c r="AK48" i="18"/>
  <c r="AJ48" i="18"/>
  <c r="C48" i="18"/>
  <c r="B48" i="18"/>
  <c r="BC47" i="18"/>
  <c r="AS47" i="18"/>
  <c r="AM47" i="18"/>
  <c r="AK47" i="18"/>
  <c r="Z47" i="18"/>
  <c r="C47" i="18"/>
  <c r="B47" i="18"/>
  <c r="AJ46" i="18"/>
  <c r="AH46" i="18"/>
  <c r="Z46" i="18"/>
  <c r="B46" i="18"/>
  <c r="AM45" i="18"/>
  <c r="AJ45" i="18"/>
  <c r="AH45" i="18"/>
  <c r="Z45" i="18"/>
  <c r="B45" i="18"/>
  <c r="BC44" i="18"/>
  <c r="AK44" i="18"/>
  <c r="AJ44" i="18"/>
  <c r="AH44" i="18"/>
  <c r="B44" i="18"/>
  <c r="BC43" i="18"/>
  <c r="AS43" i="18"/>
  <c r="AM43" i="18"/>
  <c r="AK43" i="18"/>
  <c r="Z43" i="18"/>
  <c r="J43" i="18"/>
  <c r="C43" i="18"/>
  <c r="B43" i="18"/>
  <c r="BC42" i="18"/>
  <c r="AS42" i="18"/>
  <c r="AH42" i="18"/>
  <c r="J42" i="18"/>
  <c r="B42" i="18"/>
  <c r="AM41" i="18"/>
  <c r="AK41" i="18"/>
  <c r="AJ41" i="18"/>
  <c r="AH41" i="18"/>
  <c r="Z41" i="18"/>
  <c r="J41" i="18"/>
  <c r="B41" i="18"/>
  <c r="BC40" i="18"/>
  <c r="AS40" i="18"/>
  <c r="AJ40" i="18"/>
  <c r="AH40" i="18"/>
  <c r="C40" i="18"/>
  <c r="B40" i="18"/>
  <c r="BC39" i="18"/>
  <c r="AS39" i="18"/>
  <c r="AM39" i="18"/>
  <c r="Z39" i="18"/>
  <c r="J39" i="18"/>
  <c r="C39" i="18"/>
  <c r="B39" i="18"/>
  <c r="AS38" i="18"/>
  <c r="AJ38" i="18"/>
  <c r="Z38" i="18"/>
  <c r="C38" i="18"/>
  <c r="B38" i="18"/>
  <c r="AM37" i="18"/>
  <c r="AK37" i="18"/>
  <c r="AJ37" i="18"/>
  <c r="AH37" i="18"/>
  <c r="Z37" i="18"/>
  <c r="J37" i="18"/>
  <c r="B37" i="18"/>
  <c r="AS36" i="18"/>
  <c r="AM36" i="18"/>
  <c r="AH36" i="18"/>
  <c r="C36" i="18"/>
  <c r="B36" i="18"/>
  <c r="BC35" i="18"/>
  <c r="AS35" i="18"/>
  <c r="AM35" i="18"/>
  <c r="AK35" i="18"/>
  <c r="Z35" i="18"/>
  <c r="J35" i="18"/>
  <c r="C35" i="18"/>
  <c r="B35" i="18"/>
  <c r="AS34" i="18"/>
  <c r="AJ34" i="18"/>
  <c r="AH34" i="18"/>
  <c r="J34" i="18"/>
  <c r="B34" i="18"/>
  <c r="AM33" i="18"/>
  <c r="AK33" i="18"/>
  <c r="AJ33" i="18"/>
  <c r="AH33" i="18"/>
  <c r="Z33" i="18"/>
  <c r="J33" i="18"/>
  <c r="B33" i="18"/>
  <c r="BC32" i="18"/>
  <c r="AM32" i="18"/>
  <c r="AK32" i="18"/>
  <c r="C32" i="18"/>
  <c r="B32" i="18"/>
  <c r="BC31" i="18"/>
  <c r="AS31" i="18"/>
  <c r="AM31" i="18"/>
  <c r="AK31" i="18"/>
  <c r="Z31" i="18"/>
  <c r="C31" i="18"/>
  <c r="B31" i="18"/>
  <c r="BC30" i="18"/>
  <c r="AJ30" i="18"/>
  <c r="AH30" i="18"/>
  <c r="Z30" i="18"/>
  <c r="J30" i="18"/>
  <c r="C30" i="18"/>
  <c r="B30" i="18"/>
  <c r="AM29" i="18"/>
  <c r="AJ29" i="18"/>
  <c r="AH29" i="18"/>
  <c r="Z29" i="18"/>
  <c r="B29" i="18"/>
  <c r="BC28" i="18"/>
  <c r="AS28" i="18"/>
  <c r="AM28" i="18"/>
  <c r="AJ28" i="18"/>
  <c r="AH28" i="18"/>
  <c r="C28" i="18"/>
  <c r="B28" i="18"/>
  <c r="BC27" i="18"/>
  <c r="AM27" i="18"/>
  <c r="AK27" i="18"/>
  <c r="Z27" i="18"/>
  <c r="J27" i="18"/>
  <c r="C27" i="18"/>
  <c r="B27" i="18"/>
  <c r="BC26" i="18"/>
  <c r="AS26" i="18"/>
  <c r="AJ26" i="18"/>
  <c r="AH26" i="18"/>
  <c r="Z26" i="18"/>
  <c r="C26" i="18"/>
  <c r="B26" i="18"/>
  <c r="AM25" i="18"/>
  <c r="AJ25" i="18"/>
  <c r="Z25" i="18"/>
  <c r="J25" i="18"/>
  <c r="B25" i="18"/>
  <c r="BC24" i="18"/>
  <c r="AS24" i="18"/>
  <c r="AM24" i="18"/>
  <c r="AJ24" i="18"/>
  <c r="AH24" i="18"/>
  <c r="C24" i="18"/>
  <c r="B24" i="18"/>
  <c r="BC23" i="18"/>
  <c r="AM23" i="18"/>
  <c r="AK23" i="18"/>
  <c r="AJ23" i="18"/>
  <c r="Z23" i="18"/>
  <c r="J23" i="18"/>
  <c r="C23" i="18"/>
  <c r="B23" i="18"/>
  <c r="BC22" i="18"/>
  <c r="AS22" i="18"/>
  <c r="AJ22" i="18"/>
  <c r="AH22" i="18"/>
  <c r="Z22" i="18"/>
  <c r="C22" i="18"/>
  <c r="B22" i="18"/>
  <c r="BC21" i="18"/>
  <c r="AM21" i="18"/>
  <c r="AK21" i="18"/>
  <c r="AJ21" i="18"/>
  <c r="Z21" i="18"/>
  <c r="J21" i="18"/>
  <c r="B21" i="18"/>
  <c r="BC20" i="18"/>
  <c r="AS20" i="18"/>
  <c r="AM20" i="18"/>
  <c r="AJ20" i="18"/>
  <c r="AH20" i="18"/>
  <c r="J20" i="18"/>
  <c r="C20" i="18"/>
  <c r="B20" i="18"/>
  <c r="BC19" i="18"/>
  <c r="AM19" i="18"/>
  <c r="AK19" i="18"/>
  <c r="Z19" i="18"/>
  <c r="J19" i="18"/>
  <c r="C19" i="18"/>
  <c r="B19" i="18"/>
  <c r="BC18" i="18"/>
  <c r="AS18" i="18"/>
  <c r="AJ18" i="18"/>
  <c r="AH18" i="18"/>
  <c r="Z18" i="18"/>
  <c r="C18" i="18"/>
  <c r="B18" i="18"/>
  <c r="AM17" i="18"/>
  <c r="AK17" i="18"/>
  <c r="AJ17" i="18"/>
  <c r="Z17" i="18"/>
  <c r="J17" i="18"/>
  <c r="B17" i="18"/>
  <c r="BC16" i="18"/>
  <c r="AS16" i="18"/>
  <c r="AM16" i="18"/>
  <c r="AJ16" i="18"/>
  <c r="AH16" i="18"/>
  <c r="C16" i="18"/>
  <c r="B16" i="18"/>
  <c r="BC15" i="18"/>
  <c r="AM15" i="18"/>
  <c r="AK15" i="18"/>
  <c r="Z15" i="18"/>
  <c r="J15" i="18"/>
  <c r="C15" i="18"/>
  <c r="B15" i="18"/>
  <c r="BC14" i="18"/>
  <c r="AS14" i="18"/>
  <c r="AJ14" i="18"/>
  <c r="AH14" i="18"/>
  <c r="Z14" i="18"/>
  <c r="C14" i="18"/>
  <c r="B14" i="18"/>
  <c r="AM13" i="18"/>
  <c r="AK13" i="18"/>
  <c r="AJ13" i="18"/>
  <c r="Z13" i="18"/>
  <c r="J13" i="18"/>
  <c r="C13" i="18"/>
  <c r="B13" i="18"/>
  <c r="BC12" i="18"/>
  <c r="AS12" i="18"/>
  <c r="AM12" i="18"/>
  <c r="AJ12" i="18"/>
  <c r="AH12" i="18"/>
  <c r="C12" i="18"/>
  <c r="B12" i="18"/>
  <c r="BC11" i="18"/>
  <c r="AM11" i="18"/>
  <c r="AK11" i="18"/>
  <c r="Z11" i="18"/>
  <c r="J11" i="18"/>
  <c r="C11" i="18"/>
  <c r="B11" i="18"/>
  <c r="BC10" i="18"/>
  <c r="AS10" i="18"/>
  <c r="AM10" i="18"/>
  <c r="AK10" i="18"/>
  <c r="AJ10" i="18"/>
  <c r="AH10" i="18"/>
  <c r="Z10" i="18"/>
  <c r="J10" i="18"/>
  <c r="C10" i="18"/>
  <c r="B10" i="18"/>
  <c r="BC9" i="18"/>
  <c r="AS9" i="18"/>
  <c r="AM9" i="18"/>
  <c r="AK9" i="18"/>
  <c r="AJ9" i="18"/>
  <c r="AH9" i="18"/>
  <c r="Z9" i="18"/>
  <c r="J9" i="18"/>
  <c r="C9" i="18"/>
  <c r="B9" i="18"/>
  <c r="BC7" i="18"/>
  <c r="AS7" i="18"/>
  <c r="AM7" i="18"/>
  <c r="AK7" i="18"/>
  <c r="AJ7" i="18"/>
  <c r="AH7" i="18"/>
  <c r="Z7" i="18"/>
  <c r="J7" i="18"/>
  <c r="C7" i="18"/>
  <c r="B7" i="18"/>
  <c r="BC6" i="18"/>
  <c r="AS6" i="18"/>
  <c r="AM6" i="18"/>
  <c r="AK6" i="18"/>
  <c r="AJ6" i="18"/>
  <c r="AH6" i="18"/>
  <c r="Z6" i="18"/>
  <c r="J6" i="18"/>
  <c r="C6" i="18"/>
  <c r="B6" i="18"/>
  <c r="BC5" i="18"/>
  <c r="AS5" i="18"/>
  <c r="AM5" i="18"/>
  <c r="AK5" i="18"/>
  <c r="AJ5" i="18"/>
  <c r="AH5" i="18"/>
  <c r="Z5" i="18"/>
  <c r="J5" i="18"/>
  <c r="C5" i="18"/>
  <c r="B5" i="18"/>
  <c r="BC4" i="18"/>
  <c r="AS4" i="18"/>
  <c r="AM4" i="18"/>
  <c r="AK4" i="18"/>
  <c r="AJ4" i="18"/>
  <c r="AH4" i="18"/>
  <c r="Z4" i="18"/>
  <c r="J4" i="18"/>
  <c r="C4" i="18"/>
  <c r="B4" i="18"/>
  <c r="BC3" i="18"/>
  <c r="AS3" i="18"/>
  <c r="AM3" i="18"/>
  <c r="AK3" i="18"/>
  <c r="AJ3" i="18"/>
  <c r="AH3" i="18"/>
  <c r="Z3" i="18"/>
  <c r="J3" i="18"/>
  <c r="C3" i="18"/>
  <c r="B3" i="18"/>
  <c r="BC2" i="18"/>
  <c r="BB2" i="18"/>
  <c r="BA2" i="18"/>
  <c r="AZ2" i="18"/>
  <c r="AY2" i="18"/>
  <c r="AX2" i="18"/>
  <c r="AW2" i="18"/>
  <c r="AV2" i="18"/>
  <c r="AU2" i="18"/>
  <c r="AT2" i="18"/>
  <c r="AS2" i="18"/>
  <c r="AR2" i="18"/>
  <c r="AQ2" i="18"/>
  <c r="AP2" i="18"/>
  <c r="AO2" i="18"/>
  <c r="AN2" i="18"/>
  <c r="AM2" i="18"/>
  <c r="AL2"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C102" i="14"/>
  <c r="AS102" i="14"/>
  <c r="AJ102" i="14"/>
  <c r="AH102" i="14"/>
  <c r="Z102" i="14"/>
  <c r="J102" i="14"/>
  <c r="C102" i="14"/>
  <c r="B102" i="14"/>
  <c r="AM101" i="14"/>
  <c r="AK101" i="14"/>
  <c r="AJ101" i="14"/>
  <c r="AH101" i="14"/>
  <c r="Z101" i="14"/>
  <c r="J101" i="14"/>
  <c r="B101" i="14"/>
  <c r="BC100" i="14"/>
  <c r="AS100" i="14"/>
  <c r="AM100" i="14"/>
  <c r="AK100" i="14"/>
  <c r="AJ100" i="14"/>
  <c r="AH100" i="14"/>
  <c r="C100" i="14"/>
  <c r="B100" i="14"/>
  <c r="AS99" i="14"/>
  <c r="AK99" i="14"/>
  <c r="Z99" i="14"/>
  <c r="J99" i="14"/>
  <c r="C99" i="14"/>
  <c r="B99" i="14"/>
  <c r="BC98" i="14"/>
  <c r="AS98" i="14"/>
  <c r="AJ98" i="14"/>
  <c r="AH98" i="14"/>
  <c r="Z98" i="14"/>
  <c r="J98" i="14"/>
  <c r="C98" i="14"/>
  <c r="B98" i="14"/>
  <c r="AM97" i="14"/>
  <c r="AK97" i="14"/>
  <c r="AJ97" i="14"/>
  <c r="AH97" i="14"/>
  <c r="Z97" i="14"/>
  <c r="J97" i="14"/>
  <c r="B97" i="14"/>
  <c r="BC96" i="14"/>
  <c r="AS96" i="14"/>
  <c r="AM96" i="14"/>
  <c r="AK96" i="14"/>
  <c r="AJ96" i="14"/>
  <c r="AH96" i="14"/>
  <c r="C96" i="14"/>
  <c r="B96" i="14"/>
  <c r="BC95" i="14"/>
  <c r="AS95" i="14"/>
  <c r="AM95" i="14"/>
  <c r="AK95" i="14"/>
  <c r="J95" i="14"/>
  <c r="B95" i="14"/>
  <c r="BC94" i="14"/>
  <c r="AS94" i="14"/>
  <c r="AJ94" i="14"/>
  <c r="AH94" i="14"/>
  <c r="Z94" i="14"/>
  <c r="J94" i="14"/>
  <c r="C94" i="14"/>
  <c r="B94" i="14"/>
  <c r="AM93" i="14"/>
  <c r="AK93" i="14"/>
  <c r="AJ93" i="14"/>
  <c r="AH93" i="14"/>
  <c r="Z93" i="14"/>
  <c r="J93" i="14"/>
  <c r="B93" i="14"/>
  <c r="BC92" i="14"/>
  <c r="AS92" i="14"/>
  <c r="AM92" i="14"/>
  <c r="AK92" i="14"/>
  <c r="AJ92" i="14"/>
  <c r="AH92" i="14"/>
  <c r="C92" i="14"/>
  <c r="B92" i="14"/>
  <c r="BC91" i="14"/>
  <c r="AS91" i="14"/>
  <c r="AK91" i="14"/>
  <c r="Z91" i="14"/>
  <c r="J91" i="14"/>
  <c r="C91" i="14"/>
  <c r="B91" i="14"/>
  <c r="BC90" i="14"/>
  <c r="AS90" i="14"/>
  <c r="AJ90" i="14"/>
  <c r="AH90" i="14"/>
  <c r="Z90" i="14"/>
  <c r="J90" i="14"/>
  <c r="C90" i="14"/>
  <c r="B90" i="14"/>
  <c r="AM89" i="14"/>
  <c r="AK89" i="14"/>
  <c r="AJ89" i="14"/>
  <c r="AH89" i="14"/>
  <c r="Z89" i="14"/>
  <c r="J89" i="14"/>
  <c r="B89" i="14"/>
  <c r="BC88" i="14"/>
  <c r="AS88" i="14"/>
  <c r="AM88" i="14"/>
  <c r="AK88" i="14"/>
  <c r="AJ88" i="14"/>
  <c r="AH88" i="14"/>
  <c r="C88" i="14"/>
  <c r="B88" i="14"/>
  <c r="BC87" i="14"/>
  <c r="AM87" i="14"/>
  <c r="AK87" i="14"/>
  <c r="Z87" i="14"/>
  <c r="J87" i="14"/>
  <c r="C87" i="14"/>
  <c r="B87" i="14"/>
  <c r="BC86" i="14"/>
  <c r="AS86" i="14"/>
  <c r="AJ86" i="14"/>
  <c r="AH86" i="14"/>
  <c r="Z86" i="14"/>
  <c r="J86" i="14"/>
  <c r="C86" i="14"/>
  <c r="B86" i="14"/>
  <c r="AM85" i="14"/>
  <c r="AK85" i="14"/>
  <c r="AJ85" i="14"/>
  <c r="AH85" i="14"/>
  <c r="Z85" i="14"/>
  <c r="J85" i="14"/>
  <c r="B85" i="14"/>
  <c r="BC84" i="14"/>
  <c r="AS84" i="14"/>
  <c r="AM84" i="14"/>
  <c r="AK84" i="14"/>
  <c r="AJ84" i="14"/>
  <c r="AH84" i="14"/>
  <c r="C84" i="14"/>
  <c r="B84" i="14"/>
  <c r="BC83" i="14"/>
  <c r="AS83" i="14"/>
  <c r="AM83" i="14"/>
  <c r="AK83" i="14"/>
  <c r="Z83" i="14"/>
  <c r="C83" i="14"/>
  <c r="B83" i="14"/>
  <c r="BC82" i="14"/>
  <c r="AS82" i="14"/>
  <c r="AJ82" i="14"/>
  <c r="AH82" i="14"/>
  <c r="Z82" i="14"/>
  <c r="J82" i="14"/>
  <c r="C82" i="14"/>
  <c r="B82" i="14"/>
  <c r="AM81" i="14"/>
  <c r="AK81" i="14"/>
  <c r="AJ81" i="14"/>
  <c r="AH81" i="14"/>
  <c r="Z81" i="14"/>
  <c r="J81" i="14"/>
  <c r="B81" i="14"/>
  <c r="BC80" i="14"/>
  <c r="AS80" i="14"/>
  <c r="AM80" i="14"/>
  <c r="AK80" i="14"/>
  <c r="AJ80" i="14"/>
  <c r="AH80" i="14"/>
  <c r="C80" i="14"/>
  <c r="B80" i="14"/>
  <c r="BC79" i="14"/>
  <c r="AS79" i="14"/>
  <c r="AK79" i="14"/>
  <c r="Z79" i="14"/>
  <c r="J79" i="14"/>
  <c r="C79" i="14"/>
  <c r="B79" i="14"/>
  <c r="BC78" i="14"/>
  <c r="AS78" i="14"/>
  <c r="AJ78" i="14"/>
  <c r="AH78" i="14"/>
  <c r="Z78" i="14"/>
  <c r="J78" i="14"/>
  <c r="C78" i="14"/>
  <c r="B78" i="14"/>
  <c r="AM77" i="14"/>
  <c r="AK77" i="14"/>
  <c r="AJ77" i="14"/>
  <c r="AH77" i="14"/>
  <c r="Z77" i="14"/>
  <c r="J77" i="14"/>
  <c r="B77" i="14"/>
  <c r="BC76" i="14"/>
  <c r="AS76" i="14"/>
  <c r="AM76" i="14"/>
  <c r="AK76" i="14"/>
  <c r="AJ76" i="14"/>
  <c r="AH76" i="14"/>
  <c r="C76" i="14"/>
  <c r="B76" i="14"/>
  <c r="BC75" i="14"/>
  <c r="AS75" i="14"/>
  <c r="AK75" i="14"/>
  <c r="AJ75" i="14"/>
  <c r="Z75" i="14"/>
  <c r="J75" i="14"/>
  <c r="C75" i="14"/>
  <c r="B75" i="14"/>
  <c r="BC74" i="14"/>
  <c r="AS74" i="14"/>
  <c r="AM74" i="14"/>
  <c r="AJ74" i="14"/>
  <c r="AH74" i="14"/>
  <c r="Z74" i="14"/>
  <c r="J74" i="14"/>
  <c r="C74" i="14"/>
  <c r="B74" i="14"/>
  <c r="AM73" i="14"/>
  <c r="AK73" i="14"/>
  <c r="AJ73" i="14"/>
  <c r="AH73" i="14"/>
  <c r="Z73" i="14"/>
  <c r="J73" i="14"/>
  <c r="B73" i="14"/>
  <c r="BC72" i="14"/>
  <c r="AS72" i="14"/>
  <c r="AM72" i="14"/>
  <c r="AK72" i="14"/>
  <c r="AJ72" i="14"/>
  <c r="AH72" i="14"/>
  <c r="C72" i="14"/>
  <c r="B72" i="14"/>
  <c r="BC71" i="14"/>
  <c r="AS71" i="14"/>
  <c r="AK71" i="14"/>
  <c r="Z71" i="14"/>
  <c r="J71" i="14"/>
  <c r="C71" i="14"/>
  <c r="B71" i="14"/>
  <c r="BC70" i="14"/>
  <c r="AS70" i="14"/>
  <c r="AJ70" i="14"/>
  <c r="AH70" i="14"/>
  <c r="Z70" i="14"/>
  <c r="J70" i="14"/>
  <c r="C70" i="14"/>
  <c r="B70" i="14"/>
  <c r="AM69" i="14"/>
  <c r="AK69" i="14"/>
  <c r="AJ69" i="14"/>
  <c r="AH69" i="14"/>
  <c r="Z69" i="14"/>
  <c r="J69" i="14"/>
  <c r="B69" i="14"/>
  <c r="BC68" i="14"/>
  <c r="AS68" i="14"/>
  <c r="AM68" i="14"/>
  <c r="AK68" i="14"/>
  <c r="AJ68" i="14"/>
  <c r="AH68" i="14"/>
  <c r="C68" i="14"/>
  <c r="B68" i="14"/>
  <c r="BC67" i="14"/>
  <c r="AS67" i="14"/>
  <c r="AK67" i="14"/>
  <c r="Z67" i="14"/>
  <c r="J67" i="14"/>
  <c r="C67" i="14"/>
  <c r="B67" i="14"/>
  <c r="BC66" i="14"/>
  <c r="AS66" i="14"/>
  <c r="AM66" i="14"/>
  <c r="AJ66" i="14"/>
  <c r="AH66" i="14"/>
  <c r="Z66" i="14"/>
  <c r="J66" i="14"/>
  <c r="C66" i="14"/>
  <c r="B66" i="14"/>
  <c r="AM65" i="14"/>
  <c r="AK65" i="14"/>
  <c r="AJ65" i="14"/>
  <c r="AH65" i="14"/>
  <c r="Z65" i="14"/>
  <c r="J65" i="14"/>
  <c r="C65" i="14"/>
  <c r="B65" i="14"/>
  <c r="BC64" i="14"/>
  <c r="AS64" i="14"/>
  <c r="AM64" i="14"/>
  <c r="AK64" i="14"/>
  <c r="AJ64" i="14"/>
  <c r="AH64" i="14"/>
  <c r="Z64" i="14"/>
  <c r="C64" i="14"/>
  <c r="B64" i="14"/>
  <c r="BC63" i="14"/>
  <c r="AS63" i="14"/>
  <c r="AK63" i="14"/>
  <c r="AJ63" i="14"/>
  <c r="Z63" i="14"/>
  <c r="J63" i="14"/>
  <c r="C63" i="14"/>
  <c r="B63" i="14"/>
  <c r="BC62" i="14"/>
  <c r="AS62" i="14"/>
  <c r="AM62" i="14"/>
  <c r="AJ62" i="14"/>
  <c r="AH62" i="14"/>
  <c r="Z62" i="14"/>
  <c r="J62" i="14"/>
  <c r="C62" i="14"/>
  <c r="B62" i="14"/>
  <c r="BC61" i="14"/>
  <c r="AM61" i="14"/>
  <c r="AK61" i="14"/>
  <c r="AJ61" i="14"/>
  <c r="AH61" i="14"/>
  <c r="Z61" i="14"/>
  <c r="J61" i="14"/>
  <c r="C61" i="14"/>
  <c r="B61" i="14"/>
  <c r="BC60" i="14"/>
  <c r="AS60" i="14"/>
  <c r="AM60" i="14"/>
  <c r="AK60" i="14"/>
  <c r="AJ60" i="14"/>
  <c r="AH60" i="14"/>
  <c r="Z60" i="14"/>
  <c r="C60" i="14"/>
  <c r="B60" i="14"/>
  <c r="BC59" i="14"/>
  <c r="AS59" i="14"/>
  <c r="AK59" i="14"/>
  <c r="Z59" i="14"/>
  <c r="J59" i="14"/>
  <c r="C59" i="14"/>
  <c r="B59" i="14"/>
  <c r="BC58" i="14"/>
  <c r="AS58" i="14"/>
  <c r="AJ58" i="14"/>
  <c r="AH58" i="14"/>
  <c r="Z58" i="14"/>
  <c r="J58" i="14"/>
  <c r="C58" i="14"/>
  <c r="B58" i="14"/>
  <c r="AM57" i="14"/>
  <c r="AK57" i="14"/>
  <c r="AJ57" i="14"/>
  <c r="AH57" i="14"/>
  <c r="Z57" i="14"/>
  <c r="J57" i="14"/>
  <c r="B57" i="14"/>
  <c r="BC56" i="14"/>
  <c r="AS56" i="14"/>
  <c r="AM56" i="14"/>
  <c r="AK56" i="14"/>
  <c r="AJ56" i="14"/>
  <c r="AH56" i="14"/>
  <c r="C56" i="14"/>
  <c r="B56" i="14"/>
  <c r="BC55" i="14"/>
  <c r="AS55" i="14"/>
  <c r="AK55" i="14"/>
  <c r="Z55" i="14"/>
  <c r="J55" i="14"/>
  <c r="C55" i="14"/>
  <c r="B55" i="14"/>
  <c r="BC54" i="14"/>
  <c r="AS54" i="14"/>
  <c r="AJ54" i="14"/>
  <c r="AH54" i="14"/>
  <c r="Z54" i="14"/>
  <c r="J54" i="14"/>
  <c r="C54" i="14"/>
  <c r="B54" i="14"/>
  <c r="AM53" i="14"/>
  <c r="AK53" i="14"/>
  <c r="AJ53" i="14"/>
  <c r="AH53" i="14"/>
  <c r="Z53" i="14"/>
  <c r="J53" i="14"/>
  <c r="B53" i="14"/>
  <c r="BC52" i="14"/>
  <c r="AS52" i="14"/>
  <c r="AM52" i="14"/>
  <c r="AK52" i="14"/>
  <c r="AJ52" i="14"/>
  <c r="AH52" i="14"/>
  <c r="C52" i="14"/>
  <c r="B52" i="14"/>
  <c r="BC51" i="14"/>
  <c r="AS51" i="14"/>
  <c r="AK51" i="14"/>
  <c r="Z51" i="14"/>
  <c r="J51" i="14"/>
  <c r="C51" i="14"/>
  <c r="B51" i="14"/>
  <c r="BC50" i="14"/>
  <c r="AS50" i="14"/>
  <c r="AJ50" i="14"/>
  <c r="AH50" i="14"/>
  <c r="Z50" i="14"/>
  <c r="J50" i="14"/>
  <c r="C50" i="14"/>
  <c r="B50" i="14"/>
  <c r="AM49" i="14"/>
  <c r="AK49" i="14"/>
  <c r="AJ49" i="14"/>
  <c r="AH49" i="14"/>
  <c r="Z49" i="14"/>
  <c r="J49" i="14"/>
  <c r="B49" i="14"/>
  <c r="BC48" i="14"/>
  <c r="AS48" i="14"/>
  <c r="AM48" i="14"/>
  <c r="AK48" i="14"/>
  <c r="AJ48" i="14"/>
  <c r="AH48" i="14"/>
  <c r="C48" i="14"/>
  <c r="B48" i="14"/>
  <c r="BC47" i="14"/>
  <c r="AS47" i="14"/>
  <c r="AK47" i="14"/>
  <c r="Z47" i="14"/>
  <c r="J47" i="14"/>
  <c r="C47" i="14"/>
  <c r="B47" i="14"/>
  <c r="BC46" i="14"/>
  <c r="AS46" i="14"/>
  <c r="AJ46" i="14"/>
  <c r="AH46" i="14"/>
  <c r="Z46" i="14"/>
  <c r="J46" i="14"/>
  <c r="C46" i="14"/>
  <c r="B46" i="14"/>
  <c r="BC45" i="14"/>
  <c r="AM45" i="14"/>
  <c r="AK45" i="14"/>
  <c r="AJ45" i="14"/>
  <c r="AH45" i="14"/>
  <c r="Z45" i="14"/>
  <c r="J45" i="14"/>
  <c r="C45" i="14"/>
  <c r="B45" i="14"/>
  <c r="BC44" i="14"/>
  <c r="AS44" i="14"/>
  <c r="AM44" i="14"/>
  <c r="AK44" i="14"/>
  <c r="AJ44" i="14"/>
  <c r="AH44" i="14"/>
  <c r="Z44" i="14"/>
  <c r="C44" i="14"/>
  <c r="B44" i="14"/>
  <c r="BC43" i="14"/>
  <c r="AS43" i="14"/>
  <c r="AK43" i="14"/>
  <c r="Z43" i="14"/>
  <c r="J43" i="14"/>
  <c r="C43" i="14"/>
  <c r="B43" i="14"/>
  <c r="BC42" i="14"/>
  <c r="AS42" i="14"/>
  <c r="AJ42" i="14"/>
  <c r="AH42" i="14"/>
  <c r="Z42" i="14"/>
  <c r="J42" i="14"/>
  <c r="C42" i="14"/>
  <c r="B42" i="14"/>
  <c r="AM41" i="14"/>
  <c r="AK41" i="14"/>
  <c r="AJ41" i="14"/>
  <c r="AH41" i="14"/>
  <c r="Z41" i="14"/>
  <c r="J41" i="14"/>
  <c r="B41" i="14"/>
  <c r="BC40" i="14"/>
  <c r="AS40" i="14"/>
  <c r="AM40" i="14"/>
  <c r="AK40" i="14"/>
  <c r="AJ40" i="14"/>
  <c r="AH40" i="14"/>
  <c r="C40" i="14"/>
  <c r="B40" i="14"/>
  <c r="BC39" i="14"/>
  <c r="AS39" i="14"/>
  <c r="AK39" i="14"/>
  <c r="Z39" i="14"/>
  <c r="J39" i="14"/>
  <c r="C39" i="14"/>
  <c r="B39" i="14"/>
  <c r="BC38" i="14"/>
  <c r="AS38" i="14"/>
  <c r="AJ38" i="14"/>
  <c r="AH38" i="14"/>
  <c r="Z38" i="14"/>
  <c r="J38" i="14"/>
  <c r="C38" i="14"/>
  <c r="B38" i="14"/>
  <c r="AM37" i="14"/>
  <c r="AK37" i="14"/>
  <c r="AJ37" i="14"/>
  <c r="AH37" i="14"/>
  <c r="Z37" i="14"/>
  <c r="J37" i="14"/>
  <c r="B37" i="14"/>
  <c r="BC36" i="14"/>
  <c r="AS36" i="14"/>
  <c r="AM36" i="14"/>
  <c r="AK36" i="14"/>
  <c r="AJ36" i="14"/>
  <c r="AH36" i="14"/>
  <c r="C36" i="14"/>
  <c r="B36" i="14"/>
  <c r="BC35" i="14"/>
  <c r="AS35" i="14"/>
  <c r="AK35" i="14"/>
  <c r="Z35" i="14"/>
  <c r="J35" i="14"/>
  <c r="C35" i="14"/>
  <c r="B35" i="14"/>
  <c r="BC34" i="14"/>
  <c r="AS34" i="14"/>
  <c r="AJ34" i="14"/>
  <c r="AH34" i="14"/>
  <c r="Z34" i="14"/>
  <c r="J34" i="14"/>
  <c r="C34" i="14"/>
  <c r="B34" i="14"/>
  <c r="AM33" i="14"/>
  <c r="AK33" i="14"/>
  <c r="AJ33" i="14"/>
  <c r="AH33" i="14"/>
  <c r="Z33" i="14"/>
  <c r="J33" i="14"/>
  <c r="B33" i="14"/>
  <c r="BC32" i="14"/>
  <c r="AS32" i="14"/>
  <c r="AM32" i="14"/>
  <c r="AK32" i="14"/>
  <c r="AJ32" i="14"/>
  <c r="AH32" i="14"/>
  <c r="C32" i="14"/>
  <c r="B32" i="14"/>
  <c r="BC31" i="14"/>
  <c r="AS31" i="14"/>
  <c r="AK31" i="14"/>
  <c r="Z31" i="14"/>
  <c r="J31" i="14"/>
  <c r="C31" i="14"/>
  <c r="B31" i="14"/>
  <c r="BC30" i="14"/>
  <c r="AS30" i="14"/>
  <c r="AJ30" i="14"/>
  <c r="AH30" i="14"/>
  <c r="Z30" i="14"/>
  <c r="J30" i="14"/>
  <c r="C30" i="14"/>
  <c r="B30" i="14"/>
  <c r="BC29" i="14"/>
  <c r="AM29" i="14"/>
  <c r="AK29" i="14"/>
  <c r="AJ29" i="14"/>
  <c r="AH29" i="14"/>
  <c r="Z29" i="14"/>
  <c r="J29" i="14"/>
  <c r="B29" i="14"/>
  <c r="BC28" i="14"/>
  <c r="AS28" i="14"/>
  <c r="AM28" i="14"/>
  <c r="AK28" i="14"/>
  <c r="AJ28" i="14"/>
  <c r="AH28" i="14"/>
  <c r="C28" i="14"/>
  <c r="B28" i="14"/>
  <c r="BC27" i="14"/>
  <c r="AS27" i="14"/>
  <c r="AM27" i="14"/>
  <c r="AK27" i="14"/>
  <c r="Z27" i="14"/>
  <c r="J27" i="14"/>
  <c r="C27" i="14"/>
  <c r="B27" i="14"/>
  <c r="BC26" i="14"/>
  <c r="AS26" i="14"/>
  <c r="AM26" i="14"/>
  <c r="AJ26" i="14"/>
  <c r="AH26" i="14"/>
  <c r="Z26" i="14"/>
  <c r="J26" i="14"/>
  <c r="C26" i="14"/>
  <c r="B26" i="14"/>
  <c r="AM25" i="14"/>
  <c r="AK25" i="14"/>
  <c r="AJ25" i="14"/>
  <c r="AH25" i="14"/>
  <c r="Z25" i="14"/>
  <c r="J25" i="14"/>
  <c r="B25" i="14"/>
  <c r="BC24" i="14"/>
  <c r="AS24" i="14"/>
  <c r="AM24" i="14"/>
  <c r="AK24" i="14"/>
  <c r="AJ24" i="14"/>
  <c r="AH24" i="14"/>
  <c r="C24" i="14"/>
  <c r="B24" i="14"/>
  <c r="BC23" i="14"/>
  <c r="AS23" i="14"/>
  <c r="AM23" i="14"/>
  <c r="AK23" i="14"/>
  <c r="Z23" i="14"/>
  <c r="J23" i="14"/>
  <c r="C23" i="14"/>
  <c r="B23" i="14"/>
  <c r="BC22" i="14"/>
  <c r="AS22" i="14"/>
  <c r="AJ22" i="14"/>
  <c r="AH22" i="14"/>
  <c r="Z22" i="14"/>
  <c r="J22" i="14"/>
  <c r="C22" i="14"/>
  <c r="B22" i="14"/>
  <c r="AM21" i="14"/>
  <c r="AK21" i="14"/>
  <c r="AJ21" i="14"/>
  <c r="AH21" i="14"/>
  <c r="Z21" i="14"/>
  <c r="J21" i="14"/>
  <c r="B21" i="14"/>
  <c r="BC20" i="14"/>
  <c r="AS20" i="14"/>
  <c r="AM20" i="14"/>
  <c r="AK20" i="14"/>
  <c r="AJ20" i="14"/>
  <c r="AH20" i="14"/>
  <c r="C20" i="14"/>
  <c r="B20" i="14"/>
  <c r="BC19" i="14"/>
  <c r="AS19" i="14"/>
  <c r="AM19" i="14"/>
  <c r="AK19" i="14"/>
  <c r="AJ19" i="14"/>
  <c r="Z19" i="14"/>
  <c r="J19" i="14"/>
  <c r="C19" i="14"/>
  <c r="B19" i="14"/>
  <c r="BC18" i="14"/>
  <c r="AS18" i="14"/>
  <c r="AJ18" i="14"/>
  <c r="AH18" i="14"/>
  <c r="Z18" i="14"/>
  <c r="J18" i="14"/>
  <c r="C18" i="14"/>
  <c r="B18" i="14"/>
  <c r="AM17" i="14"/>
  <c r="AK17" i="14"/>
  <c r="AJ17" i="14"/>
  <c r="AH17" i="14"/>
  <c r="Z17" i="14"/>
  <c r="J17" i="14"/>
  <c r="B17" i="14"/>
  <c r="BC16" i="14"/>
  <c r="AS16" i="14"/>
  <c r="AM16" i="14"/>
  <c r="AK16" i="14"/>
  <c r="AJ16" i="14"/>
  <c r="AH16" i="14"/>
  <c r="C16" i="14"/>
  <c r="B16" i="14"/>
  <c r="BC15" i="14"/>
  <c r="AS15" i="14"/>
  <c r="AM15" i="14"/>
  <c r="AK15" i="14"/>
  <c r="Z15" i="14"/>
  <c r="J15" i="14"/>
  <c r="C15" i="14"/>
  <c r="B15" i="14"/>
  <c r="BC14" i="14"/>
  <c r="AS14" i="14"/>
  <c r="AJ14" i="14"/>
  <c r="AH14" i="14"/>
  <c r="Z14" i="14"/>
  <c r="J14" i="14"/>
  <c r="C14" i="14"/>
  <c r="B14" i="14"/>
  <c r="AM13" i="14"/>
  <c r="AK13" i="14"/>
  <c r="AJ13" i="14"/>
  <c r="AH13" i="14"/>
  <c r="Z13" i="14"/>
  <c r="J13" i="14"/>
  <c r="B13" i="14"/>
  <c r="BC12" i="14"/>
  <c r="AS12" i="14"/>
  <c r="AM12" i="14"/>
  <c r="AK12" i="14"/>
  <c r="AJ12" i="14"/>
  <c r="AH12" i="14"/>
  <c r="C12" i="14"/>
  <c r="B12" i="14"/>
  <c r="BC11" i="14"/>
  <c r="AS11" i="14"/>
  <c r="AM11" i="14"/>
  <c r="AK11" i="14"/>
  <c r="AJ11" i="14"/>
  <c r="Z11" i="14"/>
  <c r="J11" i="14"/>
  <c r="C11" i="14"/>
  <c r="B11" i="14"/>
  <c r="BC10" i="14"/>
  <c r="AS10" i="14"/>
  <c r="AM10" i="14"/>
  <c r="AK10" i="14"/>
  <c r="AJ10" i="14"/>
  <c r="AH10" i="14"/>
  <c r="Z10" i="14"/>
  <c r="J10" i="14"/>
  <c r="C10" i="14"/>
  <c r="B10" i="14"/>
  <c r="BC9" i="14"/>
  <c r="AS9" i="14"/>
  <c r="AM9" i="14"/>
  <c r="AK9" i="14"/>
  <c r="AJ9" i="14"/>
  <c r="AH9" i="14"/>
  <c r="Z9" i="14"/>
  <c r="J9" i="14"/>
  <c r="C9" i="14"/>
  <c r="B9" i="14"/>
  <c r="BC7" i="14"/>
  <c r="AS7" i="14"/>
  <c r="AM7" i="14"/>
  <c r="AK7" i="14"/>
  <c r="AJ7" i="14"/>
  <c r="AH7" i="14"/>
  <c r="Z7" i="14"/>
  <c r="J7" i="14"/>
  <c r="C7" i="14"/>
  <c r="B7" i="14"/>
  <c r="BC6" i="14"/>
  <c r="AS6" i="14"/>
  <c r="AM6" i="14"/>
  <c r="AK6" i="14"/>
  <c r="AJ6" i="14"/>
  <c r="AH6" i="14"/>
  <c r="Z6" i="14"/>
  <c r="J6" i="14"/>
  <c r="C6" i="14"/>
  <c r="B6" i="14"/>
  <c r="BC5" i="14"/>
  <c r="AS5" i="14"/>
  <c r="AM5" i="14"/>
  <c r="AK5" i="14"/>
  <c r="AJ5" i="14"/>
  <c r="AH5" i="14"/>
  <c r="Z5" i="14"/>
  <c r="J5" i="14"/>
  <c r="C5" i="14"/>
  <c r="B5" i="14"/>
  <c r="BC4" i="14"/>
  <c r="AS4" i="14"/>
  <c r="AM4" i="14"/>
  <c r="AK4" i="14"/>
  <c r="AJ4" i="14"/>
  <c r="AH4" i="14"/>
  <c r="Z4" i="14"/>
  <c r="J4" i="14"/>
  <c r="C4" i="14"/>
  <c r="B4" i="14"/>
  <c r="BC3" i="14"/>
  <c r="AS3" i="14"/>
  <c r="AM3" i="14"/>
  <c r="AK3" i="14"/>
  <c r="AJ3" i="14"/>
  <c r="AH3" i="14"/>
  <c r="Z3" i="14"/>
  <c r="J3" i="14"/>
  <c r="C3" i="14"/>
  <c r="B3" i="14"/>
  <c r="BC2" i="14"/>
  <c r="BB2" i="14"/>
  <c r="BA2" i="14"/>
  <c r="AZ2" i="14"/>
  <c r="AY2" i="14"/>
  <c r="AX2" i="14"/>
  <c r="AW2" i="14"/>
  <c r="AV2" i="14"/>
  <c r="AU2" i="14"/>
  <c r="AT2" i="14"/>
  <c r="AS2" i="14"/>
  <c r="AR2" i="14"/>
  <c r="AQ2" i="14"/>
  <c r="AP2" i="14"/>
  <c r="AO2" i="14"/>
  <c r="AN2" i="14"/>
  <c r="AM2" i="14"/>
  <c r="AL2" i="14"/>
  <c r="AK2" i="14"/>
  <c r="AJ2" i="14"/>
  <c r="AI2" i="14"/>
  <c r="AH2" i="14"/>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119" i="20"/>
  <c r="B118" i="20"/>
  <c r="B117" i="20"/>
  <c r="B116" i="20"/>
  <c r="B115" i="20"/>
  <c r="B114" i="20"/>
  <c r="B113" i="20"/>
  <c r="B112" i="20"/>
  <c r="B111" i="20"/>
  <c r="B110" i="20"/>
  <c r="B109" i="20"/>
  <c r="B108" i="20"/>
  <c r="B107" i="20"/>
  <c r="B106" i="20"/>
  <c r="B105" i="20"/>
  <c r="B104" i="20"/>
  <c r="B103" i="20"/>
  <c r="B102" i="20"/>
  <c r="BC101" i="20"/>
  <c r="AS101" i="20"/>
  <c r="AM101" i="20"/>
  <c r="AK101" i="20"/>
  <c r="AJ101" i="20"/>
  <c r="AH101" i="20"/>
  <c r="Z101" i="20"/>
  <c r="J101" i="20"/>
  <c r="C101" i="20"/>
  <c r="B101" i="20"/>
  <c r="BC100" i="20"/>
  <c r="AS100" i="20"/>
  <c r="AM100" i="20"/>
  <c r="AK100" i="20"/>
  <c r="AJ100" i="20"/>
  <c r="AH100" i="20"/>
  <c r="Z100" i="20"/>
  <c r="J100" i="20"/>
  <c r="C100" i="20"/>
  <c r="B100" i="20"/>
  <c r="BC99" i="20"/>
  <c r="AS99" i="20"/>
  <c r="AM99" i="20"/>
  <c r="AK99" i="20"/>
  <c r="AJ99" i="20"/>
  <c r="AH99" i="20"/>
  <c r="Z99" i="20"/>
  <c r="J99" i="20"/>
  <c r="C99" i="20"/>
  <c r="B99" i="20"/>
  <c r="BC98" i="20"/>
  <c r="AS98" i="20"/>
  <c r="AM98" i="20"/>
  <c r="AK98" i="20"/>
  <c r="AJ98" i="20"/>
  <c r="AH98" i="20"/>
  <c r="Z98" i="20"/>
  <c r="J98" i="20"/>
  <c r="C98" i="20"/>
  <c r="B98" i="20"/>
  <c r="BC97" i="20"/>
  <c r="AS97" i="20"/>
  <c r="AM97" i="20"/>
  <c r="AK97" i="20"/>
  <c r="AJ97" i="20"/>
  <c r="AH97" i="20"/>
  <c r="Z97" i="20"/>
  <c r="J97" i="20"/>
  <c r="C97" i="20"/>
  <c r="B97" i="20"/>
  <c r="BC96" i="20"/>
  <c r="AS96" i="20"/>
  <c r="AM96" i="20"/>
  <c r="AK96" i="20"/>
  <c r="AJ96" i="20"/>
  <c r="AH96" i="20"/>
  <c r="Z96" i="20"/>
  <c r="J96" i="20"/>
  <c r="C96" i="20"/>
  <c r="B96" i="20"/>
  <c r="BC95" i="20"/>
  <c r="AS95" i="20"/>
  <c r="AM95" i="20"/>
  <c r="AK95" i="20"/>
  <c r="AJ95" i="20"/>
  <c r="AH95" i="20"/>
  <c r="Z95" i="20"/>
  <c r="J95" i="20"/>
  <c r="C95" i="20"/>
  <c r="B95" i="20"/>
  <c r="BC94" i="20"/>
  <c r="AS94" i="20"/>
  <c r="AM94" i="20"/>
  <c r="AK94" i="20"/>
  <c r="AJ94" i="20"/>
  <c r="AH94" i="20"/>
  <c r="Z94" i="20"/>
  <c r="J94" i="20"/>
  <c r="C94" i="20"/>
  <c r="B94" i="20"/>
  <c r="BC93" i="20"/>
  <c r="AS93" i="20"/>
  <c r="AM93" i="20"/>
  <c r="AK93" i="20"/>
  <c r="AJ93" i="20"/>
  <c r="AH93" i="20"/>
  <c r="Z93" i="20"/>
  <c r="J93" i="20"/>
  <c r="C93" i="20"/>
  <c r="B93" i="20"/>
  <c r="BC92" i="20"/>
  <c r="AS92" i="20"/>
  <c r="AM92" i="20"/>
  <c r="AK92" i="20"/>
  <c r="AJ92" i="20"/>
  <c r="AH92" i="20"/>
  <c r="Z92" i="20"/>
  <c r="J92" i="20"/>
  <c r="C92" i="20"/>
  <c r="B92" i="20"/>
  <c r="BC91" i="20"/>
  <c r="AS91" i="20"/>
  <c r="AM91" i="20"/>
  <c r="AK91" i="20"/>
  <c r="AJ91" i="20"/>
  <c r="AH91" i="20"/>
  <c r="Z91" i="20"/>
  <c r="J91" i="20"/>
  <c r="C91" i="20"/>
  <c r="B91" i="20"/>
  <c r="BC90" i="20"/>
  <c r="AS90" i="20"/>
  <c r="AM90" i="20"/>
  <c r="AK90" i="20"/>
  <c r="AJ90" i="20"/>
  <c r="AH90" i="20"/>
  <c r="Z90" i="20"/>
  <c r="J90" i="20"/>
  <c r="C90" i="20"/>
  <c r="B90" i="20"/>
  <c r="BC89" i="20"/>
  <c r="AS89" i="20"/>
  <c r="AM89" i="20"/>
  <c r="AK89" i="20"/>
  <c r="AJ89" i="20"/>
  <c r="AH89" i="20"/>
  <c r="Z89" i="20"/>
  <c r="J89" i="20"/>
  <c r="C89" i="20"/>
  <c r="B89" i="20"/>
  <c r="BC88" i="20"/>
  <c r="AS88" i="20"/>
  <c r="AM88" i="20"/>
  <c r="AK88" i="20"/>
  <c r="AJ88" i="20"/>
  <c r="AH88" i="20"/>
  <c r="Z88" i="20"/>
  <c r="J88" i="20"/>
  <c r="C88" i="20"/>
  <c r="B88" i="20"/>
  <c r="BC87" i="20"/>
  <c r="AS87" i="20"/>
  <c r="AM87" i="20"/>
  <c r="AK87" i="20"/>
  <c r="AJ87" i="20"/>
  <c r="AH87" i="20"/>
  <c r="Z87" i="20"/>
  <c r="J87" i="20"/>
  <c r="C87" i="20"/>
  <c r="B87" i="20"/>
  <c r="BC86" i="20"/>
  <c r="AS86" i="20"/>
  <c r="AM86" i="20"/>
  <c r="AK86" i="20"/>
  <c r="AJ86" i="20"/>
  <c r="AH86" i="20"/>
  <c r="Z86" i="20"/>
  <c r="J86" i="20"/>
  <c r="C86" i="20"/>
  <c r="B86" i="20"/>
  <c r="BC85" i="20"/>
  <c r="AS85" i="20"/>
  <c r="AM85" i="20"/>
  <c r="AK85" i="20"/>
  <c r="AJ85" i="20"/>
  <c r="AH85" i="20"/>
  <c r="Z85" i="20"/>
  <c r="J85" i="20"/>
  <c r="C85" i="20"/>
  <c r="B85" i="20"/>
  <c r="BC84" i="20"/>
  <c r="AS84" i="20"/>
  <c r="AM84" i="20"/>
  <c r="AK84" i="20"/>
  <c r="AJ84" i="20"/>
  <c r="AH84" i="20"/>
  <c r="Z84" i="20"/>
  <c r="J84" i="20"/>
  <c r="C84" i="20"/>
  <c r="B84" i="20"/>
  <c r="BC83" i="20"/>
  <c r="AS83" i="20"/>
  <c r="AM83" i="20"/>
  <c r="AK83" i="20"/>
  <c r="AJ83" i="20"/>
  <c r="AH83" i="20"/>
  <c r="Z83" i="20"/>
  <c r="J83" i="20"/>
  <c r="C83" i="20"/>
  <c r="B83" i="20"/>
  <c r="BC82" i="20"/>
  <c r="AS82" i="20"/>
  <c r="AM82" i="20"/>
  <c r="AK82" i="20"/>
  <c r="AJ82" i="20"/>
  <c r="AH82" i="20"/>
  <c r="Z82" i="20"/>
  <c r="J82" i="20"/>
  <c r="C82" i="20"/>
  <c r="B82" i="20"/>
  <c r="BC81" i="20"/>
  <c r="AS81" i="20"/>
  <c r="AM81" i="20"/>
  <c r="AK81" i="20"/>
  <c r="AJ81" i="20"/>
  <c r="AH81" i="20"/>
  <c r="Z81" i="20"/>
  <c r="J81" i="20"/>
  <c r="C81" i="20"/>
  <c r="B81" i="20"/>
  <c r="BC80" i="20"/>
  <c r="AS80" i="20"/>
  <c r="AM80" i="20"/>
  <c r="AK80" i="20"/>
  <c r="AJ80" i="20"/>
  <c r="AH80" i="20"/>
  <c r="Z80" i="20"/>
  <c r="J80" i="20"/>
  <c r="C80" i="20"/>
  <c r="B80" i="20"/>
  <c r="BC79" i="20"/>
  <c r="AS79" i="20"/>
  <c r="AM79" i="20"/>
  <c r="AK79" i="20"/>
  <c r="AJ79" i="20"/>
  <c r="AH79" i="20"/>
  <c r="Z79" i="20"/>
  <c r="J79" i="20"/>
  <c r="C79" i="20"/>
  <c r="B79" i="20"/>
  <c r="BC78" i="20"/>
  <c r="AS78" i="20"/>
  <c r="AM78" i="20"/>
  <c r="AK78" i="20"/>
  <c r="AJ78" i="20"/>
  <c r="AH78" i="20"/>
  <c r="Z78" i="20"/>
  <c r="J78" i="20"/>
  <c r="C78" i="20"/>
  <c r="B78" i="20"/>
  <c r="BC77" i="20"/>
  <c r="AS77" i="20"/>
  <c r="AM77" i="20"/>
  <c r="AK77" i="20"/>
  <c r="AJ77" i="20"/>
  <c r="AH77" i="20"/>
  <c r="Z77" i="20"/>
  <c r="J77" i="20"/>
  <c r="C77" i="20"/>
  <c r="B77" i="20"/>
  <c r="BC76" i="20"/>
  <c r="AS76" i="20"/>
  <c r="AM76" i="20"/>
  <c r="AK76" i="20"/>
  <c r="AJ76" i="20"/>
  <c r="AH76" i="20"/>
  <c r="Z76" i="20"/>
  <c r="J76" i="20"/>
  <c r="C76" i="20"/>
  <c r="B76" i="20"/>
  <c r="BC75" i="20"/>
  <c r="AS75" i="20"/>
  <c r="AM75" i="20"/>
  <c r="AK75" i="20"/>
  <c r="AJ75" i="20"/>
  <c r="AH75" i="20"/>
  <c r="Z75" i="20"/>
  <c r="J75" i="20"/>
  <c r="C75" i="20"/>
  <c r="B75" i="20"/>
  <c r="BC74" i="20"/>
  <c r="AS74" i="20"/>
  <c r="AM74" i="20"/>
  <c r="AK74" i="20"/>
  <c r="AJ74" i="20"/>
  <c r="AH74" i="20"/>
  <c r="Z74" i="20"/>
  <c r="J74" i="20"/>
  <c r="C74" i="20"/>
  <c r="B74" i="20"/>
  <c r="BC73" i="20"/>
  <c r="AS73" i="20"/>
  <c r="AM73" i="20"/>
  <c r="AK73" i="20"/>
  <c r="AJ73" i="20"/>
  <c r="AH73" i="20"/>
  <c r="Z73" i="20"/>
  <c r="J73" i="20"/>
  <c r="C73" i="20"/>
  <c r="B73" i="20"/>
  <c r="BC72" i="20"/>
  <c r="AS72" i="20"/>
  <c r="AM72" i="20"/>
  <c r="AK72" i="20"/>
  <c r="AJ72" i="20"/>
  <c r="AH72" i="20"/>
  <c r="Z72" i="20"/>
  <c r="J72" i="20"/>
  <c r="C72" i="20"/>
  <c r="B72" i="20"/>
  <c r="BC71" i="20"/>
  <c r="AS71" i="20"/>
  <c r="AM71" i="20"/>
  <c r="AK71" i="20"/>
  <c r="AJ71" i="20"/>
  <c r="AH71" i="20"/>
  <c r="Z71" i="20"/>
  <c r="J71" i="20"/>
  <c r="C71" i="20"/>
  <c r="B71" i="20"/>
  <c r="BC70" i="20"/>
  <c r="AS70" i="20"/>
  <c r="AM70" i="20"/>
  <c r="AK70" i="20"/>
  <c r="AJ70" i="20"/>
  <c r="AH70" i="20"/>
  <c r="Z70" i="20"/>
  <c r="J70" i="20"/>
  <c r="C70" i="20"/>
  <c r="B70" i="20"/>
  <c r="BC69" i="20"/>
  <c r="AS69" i="20"/>
  <c r="AM69" i="20"/>
  <c r="AK69" i="20"/>
  <c r="AJ69" i="20"/>
  <c r="AH69" i="20"/>
  <c r="Z69" i="20"/>
  <c r="J69" i="20"/>
  <c r="C69" i="20"/>
  <c r="B69" i="20"/>
  <c r="BC68" i="20"/>
  <c r="AS68" i="20"/>
  <c r="AM68" i="20"/>
  <c r="AK68" i="20"/>
  <c r="AJ68" i="20"/>
  <c r="AH68" i="20"/>
  <c r="Z68" i="20"/>
  <c r="J68" i="20"/>
  <c r="C68" i="20"/>
  <c r="B68" i="20"/>
  <c r="BC67" i="20"/>
  <c r="AS67" i="20"/>
  <c r="AM67" i="20"/>
  <c r="AK67" i="20"/>
  <c r="AJ67" i="20"/>
  <c r="AH67" i="20"/>
  <c r="Z67" i="20"/>
  <c r="J67" i="20"/>
  <c r="C67" i="20"/>
  <c r="B67" i="20"/>
  <c r="BC66" i="20"/>
  <c r="AS66" i="20"/>
  <c r="AM66" i="20"/>
  <c r="AK66" i="20"/>
  <c r="AJ66" i="20"/>
  <c r="AH66" i="20"/>
  <c r="Z66" i="20"/>
  <c r="J66" i="20"/>
  <c r="C66" i="20"/>
  <c r="B66" i="20"/>
  <c r="BC65" i="20"/>
  <c r="AS65" i="20"/>
  <c r="AM65" i="20"/>
  <c r="AK65" i="20"/>
  <c r="AJ65" i="20"/>
  <c r="AH65" i="20"/>
  <c r="Z65" i="20"/>
  <c r="J65" i="20"/>
  <c r="C65" i="20"/>
  <c r="B65" i="20"/>
  <c r="BC64" i="20"/>
  <c r="AS64" i="20"/>
  <c r="AM64" i="20"/>
  <c r="AK64" i="20"/>
  <c r="AJ64" i="20"/>
  <c r="AH64" i="20"/>
  <c r="Z64" i="20"/>
  <c r="J64" i="20"/>
  <c r="C64" i="20"/>
  <c r="B64" i="20"/>
  <c r="BC63" i="20"/>
  <c r="AS63" i="20"/>
  <c r="AM63" i="20"/>
  <c r="AK63" i="20"/>
  <c r="AJ63" i="20"/>
  <c r="AH63" i="20"/>
  <c r="Z63" i="20"/>
  <c r="J63" i="20"/>
  <c r="C63" i="20"/>
  <c r="B63" i="20"/>
  <c r="BC62" i="20"/>
  <c r="AS62" i="20"/>
  <c r="AM62" i="20"/>
  <c r="AK62" i="20"/>
  <c r="AJ62" i="20"/>
  <c r="AH62" i="20"/>
  <c r="Z62" i="20"/>
  <c r="J62" i="20"/>
  <c r="C62" i="20"/>
  <c r="B62" i="20"/>
  <c r="BC61" i="20"/>
  <c r="AS61" i="20"/>
  <c r="AM61" i="20"/>
  <c r="AK61" i="20"/>
  <c r="AJ61" i="20"/>
  <c r="AH61" i="20"/>
  <c r="Z61" i="20"/>
  <c r="J61" i="20"/>
  <c r="C61" i="20"/>
  <c r="B61" i="20"/>
  <c r="BC60" i="20"/>
  <c r="AS60" i="20"/>
  <c r="AM60" i="20"/>
  <c r="AK60" i="20"/>
  <c r="AJ60" i="20"/>
  <c r="AH60" i="20"/>
  <c r="Z60" i="20"/>
  <c r="J60" i="20"/>
  <c r="C60" i="20"/>
  <c r="B60" i="20"/>
  <c r="BC59" i="20"/>
  <c r="AS59" i="20"/>
  <c r="AM59" i="20"/>
  <c r="AK59" i="20"/>
  <c r="AJ59" i="20"/>
  <c r="AH59" i="20"/>
  <c r="Z59" i="20"/>
  <c r="J59" i="20"/>
  <c r="C59" i="20"/>
  <c r="B59" i="20"/>
  <c r="BC58" i="20"/>
  <c r="AS58" i="20"/>
  <c r="AM58" i="20"/>
  <c r="AK58" i="20"/>
  <c r="AJ58" i="20"/>
  <c r="AH58" i="20"/>
  <c r="Z58" i="20"/>
  <c r="J58" i="20"/>
  <c r="C58" i="20"/>
  <c r="B58" i="20"/>
  <c r="BC57" i="20"/>
  <c r="AS57" i="20"/>
  <c r="AM57" i="20"/>
  <c r="AK57" i="20"/>
  <c r="AJ57" i="20"/>
  <c r="AH57" i="20"/>
  <c r="Z57" i="20"/>
  <c r="J57" i="20"/>
  <c r="C57" i="20"/>
  <c r="B57" i="20"/>
  <c r="BC56" i="20"/>
  <c r="AS56" i="20"/>
  <c r="AM56" i="20"/>
  <c r="AK56" i="20"/>
  <c r="AJ56" i="20"/>
  <c r="AH56" i="20"/>
  <c r="Z56" i="20"/>
  <c r="J56" i="20"/>
  <c r="C56" i="20"/>
  <c r="B56" i="20"/>
  <c r="BC55" i="20"/>
  <c r="AS55" i="20"/>
  <c r="AM55" i="20"/>
  <c r="AK55" i="20"/>
  <c r="AJ55" i="20"/>
  <c r="AH55" i="20"/>
  <c r="Z55" i="20"/>
  <c r="J55" i="20"/>
  <c r="C55" i="20"/>
  <c r="B55" i="20"/>
  <c r="BC54" i="20"/>
  <c r="AS54" i="20"/>
  <c r="AM54" i="20"/>
  <c r="AK54" i="20"/>
  <c r="AJ54" i="20"/>
  <c r="AH54" i="20"/>
  <c r="Z54" i="20"/>
  <c r="J54" i="20"/>
  <c r="C54" i="20"/>
  <c r="B54" i="20"/>
  <c r="BC53" i="20"/>
  <c r="AS53" i="20"/>
  <c r="AM53" i="20"/>
  <c r="AK53" i="20"/>
  <c r="AJ53" i="20"/>
  <c r="AH53" i="20"/>
  <c r="Z53" i="20"/>
  <c r="J53" i="20"/>
  <c r="C53" i="20"/>
  <c r="B53" i="20"/>
  <c r="BC52" i="20"/>
  <c r="AS52" i="20"/>
  <c r="AM52" i="20"/>
  <c r="AK52" i="20"/>
  <c r="AJ52" i="20"/>
  <c r="AH52" i="20"/>
  <c r="Z52" i="20"/>
  <c r="J52" i="20"/>
  <c r="C52" i="20"/>
  <c r="B52" i="20"/>
  <c r="BC51" i="20"/>
  <c r="AS51" i="20"/>
  <c r="AM51" i="20"/>
  <c r="AK51" i="20"/>
  <c r="AJ51" i="20"/>
  <c r="AH51" i="20"/>
  <c r="Z51" i="20"/>
  <c r="J51" i="20"/>
  <c r="C51" i="20"/>
  <c r="B51" i="20"/>
  <c r="BC50" i="20"/>
  <c r="AS50" i="20"/>
  <c r="AM50" i="20"/>
  <c r="AK50" i="20"/>
  <c r="AJ50" i="20"/>
  <c r="AH50" i="20"/>
  <c r="Z50" i="20"/>
  <c r="J50" i="20"/>
  <c r="C50" i="20"/>
  <c r="B50" i="20"/>
  <c r="BC49" i="20"/>
  <c r="AS49" i="20"/>
  <c r="AM49" i="20"/>
  <c r="AK49" i="20"/>
  <c r="AJ49" i="20"/>
  <c r="AH49" i="20"/>
  <c r="Z49" i="20"/>
  <c r="J49" i="20"/>
  <c r="C49" i="20"/>
  <c r="B49" i="20"/>
  <c r="BC48" i="20"/>
  <c r="AS48" i="20"/>
  <c r="AM48" i="20"/>
  <c r="AK48" i="20"/>
  <c r="AJ48" i="20"/>
  <c r="AH48" i="20"/>
  <c r="Z48" i="20"/>
  <c r="J48" i="20"/>
  <c r="C48" i="20"/>
  <c r="B48" i="20"/>
  <c r="BC47" i="20"/>
  <c r="AS47" i="20"/>
  <c r="AM47" i="20"/>
  <c r="AK47" i="20"/>
  <c r="AJ47" i="20"/>
  <c r="AH47" i="20"/>
  <c r="Z47" i="20"/>
  <c r="J47" i="20"/>
  <c r="C47" i="20"/>
  <c r="B47" i="20"/>
  <c r="BC46" i="20"/>
  <c r="AS46" i="20"/>
  <c r="AM46" i="20"/>
  <c r="AK46" i="20"/>
  <c r="AJ46" i="20"/>
  <c r="AH46" i="20"/>
  <c r="Z46" i="20"/>
  <c r="J46" i="20"/>
  <c r="C46" i="20"/>
  <c r="B46" i="20"/>
  <c r="BC45" i="20"/>
  <c r="AS45" i="20"/>
  <c r="AM45" i="20"/>
  <c r="AK45" i="20"/>
  <c r="AJ45" i="20"/>
  <c r="AH45" i="20"/>
  <c r="Z45" i="20"/>
  <c r="J45" i="20"/>
  <c r="C45" i="20"/>
  <c r="B45" i="20"/>
  <c r="BC44" i="20"/>
  <c r="AS44" i="20"/>
  <c r="AM44" i="20"/>
  <c r="AK44" i="20"/>
  <c r="AJ44" i="20"/>
  <c r="AH44" i="20"/>
  <c r="Z44" i="20"/>
  <c r="J44" i="20"/>
  <c r="C44" i="20"/>
  <c r="B44" i="20"/>
  <c r="BC43" i="20"/>
  <c r="AS43" i="20"/>
  <c r="AM43" i="20"/>
  <c r="AK43" i="20"/>
  <c r="AJ43" i="20"/>
  <c r="AH43" i="20"/>
  <c r="Z43" i="20"/>
  <c r="J43" i="20"/>
  <c r="C43" i="20"/>
  <c r="B43" i="20"/>
  <c r="BC42" i="20"/>
  <c r="AS42" i="20"/>
  <c r="AM42" i="20"/>
  <c r="AK42" i="20"/>
  <c r="AJ42" i="20"/>
  <c r="AH42" i="20"/>
  <c r="Z42" i="20"/>
  <c r="J42" i="20"/>
  <c r="C42" i="20"/>
  <c r="B42" i="20"/>
  <c r="BC41" i="20"/>
  <c r="AS41" i="20"/>
  <c r="AM41" i="20"/>
  <c r="AK41" i="20"/>
  <c r="AJ41" i="20"/>
  <c r="AH41" i="20"/>
  <c r="Z41" i="20"/>
  <c r="J41" i="20"/>
  <c r="C41" i="20"/>
  <c r="B41" i="20"/>
  <c r="BC40" i="20"/>
  <c r="AS40" i="20"/>
  <c r="AM40" i="20"/>
  <c r="AK40" i="20"/>
  <c r="AJ40" i="20"/>
  <c r="AH40" i="20"/>
  <c r="Z40" i="20"/>
  <c r="J40" i="20"/>
  <c r="C40" i="20"/>
  <c r="B40" i="20"/>
  <c r="BC39" i="20"/>
  <c r="AS39" i="20"/>
  <c r="AM39" i="20"/>
  <c r="AK39" i="20"/>
  <c r="AJ39" i="20"/>
  <c r="AH39" i="20"/>
  <c r="Z39" i="20"/>
  <c r="J39" i="20"/>
  <c r="C39" i="20"/>
  <c r="B39" i="20"/>
  <c r="BC38" i="20"/>
  <c r="AS38" i="20"/>
  <c r="AM38" i="20"/>
  <c r="AK38" i="20"/>
  <c r="AJ38" i="20"/>
  <c r="AH38" i="20"/>
  <c r="Z38" i="20"/>
  <c r="J38" i="20"/>
  <c r="C38" i="20"/>
  <c r="B38" i="20"/>
  <c r="BC37" i="20"/>
  <c r="AS37" i="20"/>
  <c r="AM37" i="20"/>
  <c r="AK37" i="20"/>
  <c r="AJ37" i="20"/>
  <c r="AH37" i="20"/>
  <c r="Z37" i="20"/>
  <c r="J37" i="20"/>
  <c r="C37" i="20"/>
  <c r="B37" i="20"/>
  <c r="BC36" i="20"/>
  <c r="AS36" i="20"/>
  <c r="AM36" i="20"/>
  <c r="AK36" i="20"/>
  <c r="AJ36" i="20"/>
  <c r="AH36" i="20"/>
  <c r="Z36" i="20"/>
  <c r="J36" i="20"/>
  <c r="C36" i="20"/>
  <c r="B36" i="20"/>
  <c r="BC35" i="20"/>
  <c r="AS35" i="20"/>
  <c r="AM35" i="20"/>
  <c r="AK35" i="20"/>
  <c r="AJ35" i="20"/>
  <c r="AH35" i="20"/>
  <c r="Z35" i="20"/>
  <c r="J35" i="20"/>
  <c r="C35" i="20"/>
  <c r="B35" i="20"/>
  <c r="BC34" i="20"/>
  <c r="AS34" i="20"/>
  <c r="AM34" i="20"/>
  <c r="AK34" i="20"/>
  <c r="AJ34" i="20"/>
  <c r="AH34" i="20"/>
  <c r="Z34" i="20"/>
  <c r="J34" i="20"/>
  <c r="C34" i="20"/>
  <c r="B34" i="20"/>
  <c r="BC33" i="20"/>
  <c r="AS33" i="20"/>
  <c r="AM33" i="20"/>
  <c r="AK33" i="20"/>
  <c r="AJ33" i="20"/>
  <c r="AH33" i="20"/>
  <c r="Z33" i="20"/>
  <c r="J33" i="20"/>
  <c r="C33" i="20"/>
  <c r="B33" i="20"/>
  <c r="BC32" i="20"/>
  <c r="AS32" i="20"/>
  <c r="AM32" i="20"/>
  <c r="AK32" i="20"/>
  <c r="AJ32" i="20"/>
  <c r="AH32" i="20"/>
  <c r="Z32" i="20"/>
  <c r="J32" i="20"/>
  <c r="C32" i="20"/>
  <c r="B32" i="20"/>
  <c r="BC31" i="20"/>
  <c r="AS31" i="20"/>
  <c r="AM31" i="20"/>
  <c r="AK31" i="20"/>
  <c r="AJ31" i="20"/>
  <c r="AH31" i="20"/>
  <c r="Z31" i="20"/>
  <c r="J31" i="20"/>
  <c r="C31" i="20"/>
  <c r="B31" i="20"/>
  <c r="BC30" i="20"/>
  <c r="AS30" i="20"/>
  <c r="AM30" i="20"/>
  <c r="AK30" i="20"/>
  <c r="AJ30" i="20"/>
  <c r="AH30" i="20"/>
  <c r="Z30" i="20"/>
  <c r="J30" i="20"/>
  <c r="C30" i="20"/>
  <c r="B30" i="20"/>
  <c r="BC29" i="20"/>
  <c r="AS29" i="20"/>
  <c r="AM29" i="20"/>
  <c r="AK29" i="20"/>
  <c r="AJ29" i="20"/>
  <c r="AH29" i="20"/>
  <c r="Z29" i="20"/>
  <c r="J29" i="20"/>
  <c r="C29" i="20"/>
  <c r="B29" i="20"/>
  <c r="BC28" i="20"/>
  <c r="AS28" i="20"/>
  <c r="AM28" i="20"/>
  <c r="AK28" i="20"/>
  <c r="AJ28" i="20"/>
  <c r="AH28" i="20"/>
  <c r="Z28" i="20"/>
  <c r="J28" i="20"/>
  <c r="C28" i="20"/>
  <c r="B28" i="20"/>
  <c r="BC27" i="20"/>
  <c r="AS27" i="20"/>
  <c r="AM27" i="20"/>
  <c r="AK27" i="20"/>
  <c r="AJ27" i="20"/>
  <c r="AH27" i="20"/>
  <c r="Z27" i="20"/>
  <c r="J27" i="20"/>
  <c r="C27" i="20"/>
  <c r="B27" i="20"/>
  <c r="BC26" i="20"/>
  <c r="AS26" i="20"/>
  <c r="AM26" i="20"/>
  <c r="AK26" i="20"/>
  <c r="AJ26" i="20"/>
  <c r="AH26" i="20"/>
  <c r="Z26" i="20"/>
  <c r="J26" i="20"/>
  <c r="C26" i="20"/>
  <c r="B26" i="20"/>
  <c r="BC25" i="20"/>
  <c r="AS25" i="20"/>
  <c r="AM25" i="20"/>
  <c r="AK25" i="20"/>
  <c r="AJ25" i="20"/>
  <c r="AH25" i="20"/>
  <c r="Z25" i="20"/>
  <c r="J25" i="20"/>
  <c r="C25" i="20"/>
  <c r="B25" i="20"/>
  <c r="BC24" i="20"/>
  <c r="AS24" i="20"/>
  <c r="AM24" i="20"/>
  <c r="AK24" i="20"/>
  <c r="AJ24" i="20"/>
  <c r="AH24" i="20"/>
  <c r="Z24" i="20"/>
  <c r="J24" i="20"/>
  <c r="C24" i="20"/>
  <c r="B24" i="20"/>
  <c r="BC23" i="20"/>
  <c r="AS23" i="20"/>
  <c r="AM23" i="20"/>
  <c r="AK23" i="20"/>
  <c r="AJ23" i="20"/>
  <c r="AH23" i="20"/>
  <c r="Z23" i="20"/>
  <c r="J23" i="20"/>
  <c r="C23" i="20"/>
  <c r="B23" i="20"/>
  <c r="BC22" i="20"/>
  <c r="AS22" i="20"/>
  <c r="AM22" i="20"/>
  <c r="AK22" i="20"/>
  <c r="AJ22" i="20"/>
  <c r="AH22" i="20"/>
  <c r="Z22" i="20"/>
  <c r="J22" i="20"/>
  <c r="C22" i="20"/>
  <c r="B22" i="20"/>
  <c r="BC21" i="20"/>
  <c r="AS21" i="20"/>
  <c r="AM21" i="20"/>
  <c r="AK21" i="20"/>
  <c r="AJ21" i="20"/>
  <c r="AH21" i="20"/>
  <c r="Z21" i="20"/>
  <c r="J21" i="20"/>
  <c r="C21" i="20"/>
  <c r="B21" i="20"/>
  <c r="BC20" i="20"/>
  <c r="AS20" i="20"/>
  <c r="AM20" i="20"/>
  <c r="AK20" i="20"/>
  <c r="AJ20" i="20"/>
  <c r="AH20" i="20"/>
  <c r="Z20" i="20"/>
  <c r="J20" i="20"/>
  <c r="C20" i="20"/>
  <c r="B20" i="20"/>
  <c r="BC19" i="20"/>
  <c r="AS19" i="20"/>
  <c r="AM19" i="20"/>
  <c r="AK19" i="20"/>
  <c r="AJ19" i="20"/>
  <c r="AH19" i="20"/>
  <c r="Z19" i="20"/>
  <c r="J19" i="20"/>
  <c r="C19" i="20"/>
  <c r="B19" i="20"/>
  <c r="BC18" i="20"/>
  <c r="AS18" i="20"/>
  <c r="AM18" i="20"/>
  <c r="AK18" i="20"/>
  <c r="AJ18" i="20"/>
  <c r="AH18" i="20"/>
  <c r="Z18" i="20"/>
  <c r="J18" i="20"/>
  <c r="C18" i="20"/>
  <c r="B18" i="20"/>
  <c r="BC17" i="20"/>
  <c r="AS17" i="20"/>
  <c r="AM17" i="20"/>
  <c r="AK17" i="20"/>
  <c r="AJ17" i="20"/>
  <c r="AH17" i="20"/>
  <c r="Z17" i="20"/>
  <c r="J17" i="20"/>
  <c r="C17" i="20"/>
  <c r="B17" i="20"/>
  <c r="BC16" i="20"/>
  <c r="AS16" i="20"/>
  <c r="AM16" i="20"/>
  <c r="AK16" i="20"/>
  <c r="AJ16" i="20"/>
  <c r="AH16" i="20"/>
  <c r="Z16" i="20"/>
  <c r="J16" i="20"/>
  <c r="C16" i="20"/>
  <c r="B16" i="20"/>
  <c r="BC15" i="20"/>
  <c r="AS15" i="20"/>
  <c r="AM15" i="20"/>
  <c r="AK15" i="20"/>
  <c r="AJ15" i="20"/>
  <c r="AH15" i="20"/>
  <c r="Z15" i="20"/>
  <c r="J15" i="20"/>
  <c r="C15" i="20"/>
  <c r="B15" i="20"/>
  <c r="BC14" i="20"/>
  <c r="AS14" i="20"/>
  <c r="AM14" i="20"/>
  <c r="AK14" i="20"/>
  <c r="AJ14" i="20"/>
  <c r="AH14" i="20"/>
  <c r="Z14" i="20"/>
  <c r="J14" i="20"/>
  <c r="C14" i="20"/>
  <c r="B14" i="20"/>
  <c r="BC13" i="20"/>
  <c r="AS13" i="20"/>
  <c r="AM13" i="20"/>
  <c r="AK13" i="20"/>
  <c r="AJ13" i="20"/>
  <c r="AH13" i="20"/>
  <c r="Z13" i="20"/>
  <c r="J13" i="20"/>
  <c r="C13" i="20"/>
  <c r="B13" i="20"/>
  <c r="BC12" i="20"/>
  <c r="AS12" i="20"/>
  <c r="AM12" i="20"/>
  <c r="AK12" i="20"/>
  <c r="AJ12" i="20"/>
  <c r="AH12" i="20"/>
  <c r="Z12" i="20"/>
  <c r="J12" i="20"/>
  <c r="C12" i="20"/>
  <c r="B12" i="20"/>
  <c r="BC11" i="20"/>
  <c r="AS11" i="20"/>
  <c r="AM11" i="20"/>
  <c r="AK11" i="20"/>
  <c r="AJ11" i="20"/>
  <c r="AH11" i="20"/>
  <c r="Z11" i="20"/>
  <c r="J11" i="20"/>
  <c r="C11" i="20"/>
  <c r="B11" i="20"/>
  <c r="BC10" i="20"/>
  <c r="AS10" i="20"/>
  <c r="AM10" i="20"/>
  <c r="AK10" i="20"/>
  <c r="AJ10" i="20"/>
  <c r="AH10" i="20"/>
  <c r="Z10" i="20"/>
  <c r="J10" i="20"/>
  <c r="C10" i="20"/>
  <c r="B10" i="20"/>
  <c r="BC9" i="20"/>
  <c r="AS9" i="20"/>
  <c r="AM9" i="20"/>
  <c r="AK9" i="20"/>
  <c r="AJ9" i="20"/>
  <c r="AH9" i="20"/>
  <c r="Z9" i="20"/>
  <c r="J9" i="20"/>
  <c r="C9" i="20"/>
  <c r="B9" i="20"/>
  <c r="BC7" i="20"/>
  <c r="AS7" i="20"/>
  <c r="AM7" i="20"/>
  <c r="AK7" i="20"/>
  <c r="AJ7" i="20"/>
  <c r="AH7" i="20"/>
  <c r="Z7" i="20"/>
  <c r="J7" i="20"/>
  <c r="C7" i="20"/>
  <c r="B7" i="20"/>
  <c r="BC6" i="20"/>
  <c r="AS6" i="20"/>
  <c r="AM6" i="20"/>
  <c r="AK6" i="20"/>
  <c r="AJ6" i="20"/>
  <c r="AH6" i="20"/>
  <c r="Z6" i="20"/>
  <c r="J6" i="20"/>
  <c r="C6" i="20"/>
  <c r="B6" i="20"/>
  <c r="BC5" i="20"/>
  <c r="AS5" i="20"/>
  <c r="AM5" i="20"/>
  <c r="AK5" i="20"/>
  <c r="AJ5" i="20"/>
  <c r="AH5" i="20"/>
  <c r="Z5" i="20"/>
  <c r="J5" i="20"/>
  <c r="C5" i="20"/>
  <c r="B5" i="20"/>
  <c r="BC4" i="20"/>
  <c r="AS4" i="20"/>
  <c r="AM4" i="20"/>
  <c r="AK4" i="20"/>
  <c r="AJ4" i="20"/>
  <c r="AH4" i="20"/>
  <c r="Z4" i="20"/>
  <c r="J4" i="20"/>
  <c r="C4" i="20"/>
  <c r="B4" i="20"/>
  <c r="BC3" i="20"/>
  <c r="AS3" i="20"/>
  <c r="AM3" i="20"/>
  <c r="AK3" i="20"/>
  <c r="AJ3" i="20"/>
  <c r="AH3" i="20"/>
  <c r="Z3" i="20"/>
  <c r="J3" i="20"/>
  <c r="C3" i="20"/>
  <c r="B3" i="20"/>
  <c r="BC2" i="20"/>
  <c r="BB2" i="20"/>
  <c r="BA2" i="20"/>
  <c r="AZ2" i="20"/>
  <c r="AY2" i="20"/>
  <c r="AX2" i="20"/>
  <c r="AW2" i="20"/>
  <c r="AV2" i="20"/>
  <c r="AU2" i="20"/>
  <c r="AT2" i="20"/>
  <c r="AS2" i="20"/>
  <c r="AR2" i="20"/>
  <c r="AQ2" i="20"/>
  <c r="AP2" i="20"/>
  <c r="AO2" i="20"/>
  <c r="AN2" i="20"/>
  <c r="AM2" i="20"/>
  <c r="AL2" i="20"/>
  <c r="AK2" i="20"/>
  <c r="AJ2" i="20"/>
  <c r="AI2" i="20"/>
  <c r="AH2" i="20"/>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F2" i="20"/>
  <c r="E2" i="20"/>
  <c r="D2" i="20"/>
  <c r="C2" i="20"/>
  <c r="B160" i="19"/>
  <c r="B159" i="19"/>
  <c r="B158" i="19"/>
  <c r="B157" i="19"/>
  <c r="B156" i="19"/>
  <c r="B155" i="19"/>
  <c r="B154" i="19"/>
  <c r="B153" i="19"/>
  <c r="B152" i="19"/>
  <c r="B151" i="19"/>
  <c r="B150" i="19"/>
  <c r="B149" i="19"/>
  <c r="B148" i="19"/>
  <c r="B147" i="19"/>
  <c r="B146" i="19"/>
  <c r="B145" i="19"/>
  <c r="B144" i="19"/>
  <c r="B143" i="19"/>
  <c r="B142" i="19"/>
  <c r="B141" i="19"/>
  <c r="B140" i="19"/>
  <c r="B139" i="19"/>
  <c r="B138" i="19"/>
  <c r="B137" i="19"/>
  <c r="B136" i="19"/>
  <c r="B135" i="19"/>
  <c r="B134" i="19"/>
  <c r="B133" i="19"/>
  <c r="B132" i="19"/>
  <c r="B131" i="19"/>
  <c r="B130" i="19"/>
  <c r="B129" i="19"/>
  <c r="B128" i="19"/>
  <c r="B127" i="19"/>
  <c r="B126" i="19"/>
  <c r="B125" i="19"/>
  <c r="B124" i="19"/>
  <c r="B123" i="19"/>
  <c r="B122" i="19"/>
  <c r="B121" i="19"/>
  <c r="B120" i="19"/>
  <c r="B119" i="19"/>
  <c r="B118" i="19"/>
  <c r="B117" i="19"/>
  <c r="B116" i="19"/>
  <c r="B115" i="19"/>
  <c r="B114" i="19"/>
  <c r="B113" i="19"/>
  <c r="B112" i="19"/>
  <c r="B111" i="19"/>
  <c r="B110" i="19"/>
  <c r="B109" i="19"/>
  <c r="B108" i="19"/>
  <c r="B107" i="19"/>
  <c r="B106" i="19"/>
  <c r="B105" i="19"/>
  <c r="B104" i="19"/>
  <c r="B103" i="19"/>
  <c r="BC102" i="19"/>
  <c r="AS102" i="19"/>
  <c r="AM102" i="19"/>
  <c r="AK102" i="19"/>
  <c r="AJ102" i="19"/>
  <c r="AH102" i="19"/>
  <c r="Z102" i="19"/>
  <c r="J102" i="19"/>
  <c r="C102" i="19"/>
  <c r="B102" i="19"/>
  <c r="BC101" i="19"/>
  <c r="AS101" i="19"/>
  <c r="AM101" i="19"/>
  <c r="AK101" i="19"/>
  <c r="AJ101" i="19"/>
  <c r="AH101" i="19"/>
  <c r="Z101" i="19"/>
  <c r="J101" i="19"/>
  <c r="C101" i="19"/>
  <c r="B101" i="19"/>
  <c r="BC100" i="19"/>
  <c r="AS100" i="19"/>
  <c r="AM100" i="19"/>
  <c r="AK100" i="19"/>
  <c r="AJ100" i="19"/>
  <c r="AH100" i="19"/>
  <c r="Z100" i="19"/>
  <c r="J100" i="19"/>
  <c r="C100" i="19"/>
  <c r="B100" i="19"/>
  <c r="BC99" i="19"/>
  <c r="AS99" i="19"/>
  <c r="AM99" i="19"/>
  <c r="AK99" i="19"/>
  <c r="AJ99" i="19"/>
  <c r="AH99" i="19"/>
  <c r="Z99" i="19"/>
  <c r="J99" i="19"/>
  <c r="C99" i="19"/>
  <c r="B99" i="19"/>
  <c r="BC98" i="19"/>
  <c r="AS98" i="19"/>
  <c r="AM98" i="19"/>
  <c r="AK98" i="19"/>
  <c r="AJ98" i="19"/>
  <c r="AH98" i="19"/>
  <c r="Z98" i="19"/>
  <c r="J98" i="19"/>
  <c r="C98" i="19"/>
  <c r="B98" i="19"/>
  <c r="BC97" i="19"/>
  <c r="AS97" i="19"/>
  <c r="AM97" i="19"/>
  <c r="AK97" i="19"/>
  <c r="AJ97" i="19"/>
  <c r="AH97" i="19"/>
  <c r="Z97" i="19"/>
  <c r="J97" i="19"/>
  <c r="C97" i="19"/>
  <c r="B97" i="19"/>
  <c r="BC96" i="19"/>
  <c r="AS96" i="19"/>
  <c r="AM96" i="19"/>
  <c r="AK96" i="19"/>
  <c r="AJ96" i="19"/>
  <c r="AH96" i="19"/>
  <c r="Z96" i="19"/>
  <c r="J96" i="19"/>
  <c r="C96" i="19"/>
  <c r="B96" i="19"/>
  <c r="BC95" i="19"/>
  <c r="AS95" i="19"/>
  <c r="AM95" i="19"/>
  <c r="AK95" i="19"/>
  <c r="AJ95" i="19"/>
  <c r="AH95" i="19"/>
  <c r="Z95" i="19"/>
  <c r="J95" i="19"/>
  <c r="C95" i="19"/>
  <c r="B95" i="19"/>
  <c r="BC94" i="19"/>
  <c r="AS94" i="19"/>
  <c r="AM94" i="19"/>
  <c r="AK94" i="19"/>
  <c r="AJ94" i="19"/>
  <c r="AH94" i="19"/>
  <c r="Z94" i="19"/>
  <c r="J94" i="19"/>
  <c r="C94" i="19"/>
  <c r="B94" i="19"/>
  <c r="BC93" i="19"/>
  <c r="AS93" i="19"/>
  <c r="AM93" i="19"/>
  <c r="AK93" i="19"/>
  <c r="AJ93" i="19"/>
  <c r="AH93" i="19"/>
  <c r="Z93" i="19"/>
  <c r="J93" i="19"/>
  <c r="C93" i="19"/>
  <c r="B93" i="19"/>
  <c r="BC92" i="19"/>
  <c r="AS92" i="19"/>
  <c r="AM92" i="19"/>
  <c r="AK92" i="19"/>
  <c r="AJ92" i="19"/>
  <c r="AH92" i="19"/>
  <c r="Z92" i="19"/>
  <c r="J92" i="19"/>
  <c r="C92" i="19"/>
  <c r="B92" i="19"/>
  <c r="BC91" i="19"/>
  <c r="AS91" i="19"/>
  <c r="AM91" i="19"/>
  <c r="AK91" i="19"/>
  <c r="AJ91" i="19"/>
  <c r="AH91" i="19"/>
  <c r="Z91" i="19"/>
  <c r="J91" i="19"/>
  <c r="C91" i="19"/>
  <c r="B91" i="19"/>
  <c r="BC90" i="19"/>
  <c r="AS90" i="19"/>
  <c r="AM90" i="19"/>
  <c r="AK90" i="19"/>
  <c r="AJ90" i="19"/>
  <c r="AH90" i="19"/>
  <c r="Z90" i="19"/>
  <c r="J90" i="19"/>
  <c r="C90" i="19"/>
  <c r="B90" i="19"/>
  <c r="BC89" i="19"/>
  <c r="AS89" i="19"/>
  <c r="AM89" i="19"/>
  <c r="AK89" i="19"/>
  <c r="AJ89" i="19"/>
  <c r="AH89" i="19"/>
  <c r="Z89" i="19"/>
  <c r="J89" i="19"/>
  <c r="C89" i="19"/>
  <c r="B89" i="19"/>
  <c r="BC88" i="19"/>
  <c r="AS88" i="19"/>
  <c r="AM88" i="19"/>
  <c r="AK88" i="19"/>
  <c r="AJ88" i="19"/>
  <c r="AH88" i="19"/>
  <c r="Z88" i="19"/>
  <c r="J88" i="19"/>
  <c r="C88" i="19"/>
  <c r="B88" i="19"/>
  <c r="BC87" i="19"/>
  <c r="AS87" i="19"/>
  <c r="AM87" i="19"/>
  <c r="AK87" i="19"/>
  <c r="AJ87" i="19"/>
  <c r="AH87" i="19"/>
  <c r="Z87" i="19"/>
  <c r="J87" i="19"/>
  <c r="C87" i="19"/>
  <c r="B87" i="19"/>
  <c r="BC86" i="19"/>
  <c r="AS86" i="19"/>
  <c r="AM86" i="19"/>
  <c r="AK86" i="19"/>
  <c r="AJ86" i="19"/>
  <c r="AH86" i="19"/>
  <c r="Z86" i="19"/>
  <c r="J86" i="19"/>
  <c r="C86" i="19"/>
  <c r="B86" i="19"/>
  <c r="BC85" i="19"/>
  <c r="AS85" i="19"/>
  <c r="AM85" i="19"/>
  <c r="AK85" i="19"/>
  <c r="AJ85" i="19"/>
  <c r="AH85" i="19"/>
  <c r="Z85" i="19"/>
  <c r="J85" i="19"/>
  <c r="C85" i="19"/>
  <c r="B85" i="19"/>
  <c r="BC84" i="19"/>
  <c r="AS84" i="19"/>
  <c r="AM84" i="19"/>
  <c r="AK84" i="19"/>
  <c r="AJ84" i="19"/>
  <c r="AH84" i="19"/>
  <c r="Z84" i="19"/>
  <c r="J84" i="19"/>
  <c r="C84" i="19"/>
  <c r="B84" i="19"/>
  <c r="BC83" i="19"/>
  <c r="AS83" i="19"/>
  <c r="AM83" i="19"/>
  <c r="AK83" i="19"/>
  <c r="AJ83" i="19"/>
  <c r="AH83" i="19"/>
  <c r="Z83" i="19"/>
  <c r="J83" i="19"/>
  <c r="C83" i="19"/>
  <c r="B83" i="19"/>
  <c r="BC82" i="19"/>
  <c r="AS82" i="19"/>
  <c r="AM82" i="19"/>
  <c r="AK82" i="19"/>
  <c r="AJ82" i="19"/>
  <c r="AH82" i="19"/>
  <c r="Z82" i="19"/>
  <c r="J82" i="19"/>
  <c r="C82" i="19"/>
  <c r="B82" i="19"/>
  <c r="BC81" i="19"/>
  <c r="AS81" i="19"/>
  <c r="AM81" i="19"/>
  <c r="AK81" i="19"/>
  <c r="AJ81" i="19"/>
  <c r="AH81" i="19"/>
  <c r="Z81" i="19"/>
  <c r="J81" i="19"/>
  <c r="C81" i="19"/>
  <c r="B81" i="19"/>
  <c r="BC80" i="19"/>
  <c r="AS80" i="19"/>
  <c r="AM80" i="19"/>
  <c r="AK80" i="19"/>
  <c r="AJ80" i="19"/>
  <c r="AH80" i="19"/>
  <c r="Z80" i="19"/>
  <c r="J80" i="19"/>
  <c r="C80" i="19"/>
  <c r="B80" i="19"/>
  <c r="BC79" i="19"/>
  <c r="AS79" i="19"/>
  <c r="AM79" i="19"/>
  <c r="AK79" i="19"/>
  <c r="AJ79" i="19"/>
  <c r="AH79" i="19"/>
  <c r="Z79" i="19"/>
  <c r="J79" i="19"/>
  <c r="C79" i="19"/>
  <c r="B79" i="19"/>
  <c r="BC78" i="19"/>
  <c r="AS78" i="19"/>
  <c r="AM78" i="19"/>
  <c r="AK78" i="19"/>
  <c r="AJ78" i="19"/>
  <c r="AH78" i="19"/>
  <c r="Z78" i="19"/>
  <c r="J78" i="19"/>
  <c r="C78" i="19"/>
  <c r="B78" i="19"/>
  <c r="BC77" i="19"/>
  <c r="AS77" i="19"/>
  <c r="AM77" i="19"/>
  <c r="AK77" i="19"/>
  <c r="AJ77" i="19"/>
  <c r="AH77" i="19"/>
  <c r="Z77" i="19"/>
  <c r="J77" i="19"/>
  <c r="C77" i="19"/>
  <c r="B77" i="19"/>
  <c r="BC76" i="19"/>
  <c r="AS76" i="19"/>
  <c r="AM76" i="19"/>
  <c r="AK76" i="19"/>
  <c r="AJ76" i="19"/>
  <c r="AH76" i="19"/>
  <c r="Z76" i="19"/>
  <c r="J76" i="19"/>
  <c r="C76" i="19"/>
  <c r="B76" i="19"/>
  <c r="BC75" i="19"/>
  <c r="AS75" i="19"/>
  <c r="AM75" i="19"/>
  <c r="AK75" i="19"/>
  <c r="AJ75" i="19"/>
  <c r="AH75" i="19"/>
  <c r="Z75" i="19"/>
  <c r="J75" i="19"/>
  <c r="C75" i="19"/>
  <c r="B75" i="19"/>
  <c r="BC74" i="19"/>
  <c r="AS74" i="19"/>
  <c r="AM74" i="19"/>
  <c r="AK74" i="19"/>
  <c r="AJ74" i="19"/>
  <c r="AH74" i="19"/>
  <c r="Z74" i="19"/>
  <c r="J74" i="19"/>
  <c r="C74" i="19"/>
  <c r="B74" i="19"/>
  <c r="BC73" i="19"/>
  <c r="AS73" i="19"/>
  <c r="AM73" i="19"/>
  <c r="AK73" i="19"/>
  <c r="AJ73" i="19"/>
  <c r="AH73" i="19"/>
  <c r="Z73" i="19"/>
  <c r="J73" i="19"/>
  <c r="C73" i="19"/>
  <c r="B73" i="19"/>
  <c r="BC72" i="19"/>
  <c r="AS72" i="19"/>
  <c r="AM72" i="19"/>
  <c r="AK72" i="19"/>
  <c r="AJ72" i="19"/>
  <c r="AH72" i="19"/>
  <c r="Z72" i="19"/>
  <c r="J72" i="19"/>
  <c r="C72" i="19"/>
  <c r="B72" i="19"/>
  <c r="BC71" i="19"/>
  <c r="AS71" i="19"/>
  <c r="AM71" i="19"/>
  <c r="AK71" i="19"/>
  <c r="AJ71" i="19"/>
  <c r="AH71" i="19"/>
  <c r="Z71" i="19"/>
  <c r="J71" i="19"/>
  <c r="C71" i="19"/>
  <c r="B71" i="19"/>
  <c r="BC70" i="19"/>
  <c r="AS70" i="19"/>
  <c r="AM70" i="19"/>
  <c r="AK70" i="19"/>
  <c r="AJ70" i="19"/>
  <c r="AH70" i="19"/>
  <c r="Z70" i="19"/>
  <c r="J70" i="19"/>
  <c r="C70" i="19"/>
  <c r="B70" i="19"/>
  <c r="BC69" i="19"/>
  <c r="AS69" i="19"/>
  <c r="AM69" i="19"/>
  <c r="AK69" i="19"/>
  <c r="AJ69" i="19"/>
  <c r="AH69" i="19"/>
  <c r="Z69" i="19"/>
  <c r="J69" i="19"/>
  <c r="C69" i="19"/>
  <c r="B69" i="19"/>
  <c r="BC68" i="19"/>
  <c r="AS68" i="19"/>
  <c r="AM68" i="19"/>
  <c r="AK68" i="19"/>
  <c r="AJ68" i="19"/>
  <c r="AH68" i="19"/>
  <c r="Z68" i="19"/>
  <c r="J68" i="19"/>
  <c r="C68" i="19"/>
  <c r="B68" i="19"/>
  <c r="BC67" i="19"/>
  <c r="AS67" i="19"/>
  <c r="AM67" i="19"/>
  <c r="AK67" i="19"/>
  <c r="AJ67" i="19"/>
  <c r="AH67" i="19"/>
  <c r="Z67" i="19"/>
  <c r="J67" i="19"/>
  <c r="C67" i="19"/>
  <c r="B67" i="19"/>
  <c r="BC66" i="19"/>
  <c r="AS66" i="19"/>
  <c r="AM66" i="19"/>
  <c r="AK66" i="19"/>
  <c r="AJ66" i="19"/>
  <c r="AH66" i="19"/>
  <c r="Z66" i="19"/>
  <c r="J66" i="19"/>
  <c r="C66" i="19"/>
  <c r="B66" i="19"/>
  <c r="BC65" i="19"/>
  <c r="AS65" i="19"/>
  <c r="AM65" i="19"/>
  <c r="AK65" i="19"/>
  <c r="AJ65" i="19"/>
  <c r="AH65" i="19"/>
  <c r="Z65" i="19"/>
  <c r="J65" i="19"/>
  <c r="C65" i="19"/>
  <c r="B65" i="19"/>
  <c r="BC64" i="19"/>
  <c r="AS64" i="19"/>
  <c r="AM64" i="19"/>
  <c r="AK64" i="19"/>
  <c r="AJ64" i="19"/>
  <c r="AH64" i="19"/>
  <c r="Z64" i="19"/>
  <c r="J64" i="19"/>
  <c r="C64" i="19"/>
  <c r="B64" i="19"/>
  <c r="BC63" i="19"/>
  <c r="AS63" i="19"/>
  <c r="AM63" i="19"/>
  <c r="AK63" i="19"/>
  <c r="AJ63" i="19"/>
  <c r="AH63" i="19"/>
  <c r="Z63" i="19"/>
  <c r="J63" i="19"/>
  <c r="C63" i="19"/>
  <c r="B63" i="19"/>
  <c r="BC62" i="19"/>
  <c r="AS62" i="19"/>
  <c r="AM62" i="19"/>
  <c r="AK62" i="19"/>
  <c r="AJ62" i="19"/>
  <c r="AH62" i="19"/>
  <c r="Z62" i="19"/>
  <c r="J62" i="19"/>
  <c r="C62" i="19"/>
  <c r="B62" i="19"/>
  <c r="BC61" i="19"/>
  <c r="AS61" i="19"/>
  <c r="AM61" i="19"/>
  <c r="AK61" i="19"/>
  <c r="AJ61" i="19"/>
  <c r="AH61" i="19"/>
  <c r="Z61" i="19"/>
  <c r="J61" i="19"/>
  <c r="C61" i="19"/>
  <c r="B61" i="19"/>
  <c r="BC60" i="19"/>
  <c r="AS60" i="19"/>
  <c r="AM60" i="19"/>
  <c r="AK60" i="19"/>
  <c r="AJ60" i="19"/>
  <c r="AH60" i="19"/>
  <c r="Z60" i="19"/>
  <c r="J60" i="19"/>
  <c r="C60" i="19"/>
  <c r="B60" i="19"/>
  <c r="BC59" i="19"/>
  <c r="AS59" i="19"/>
  <c r="AM59" i="19"/>
  <c r="AK59" i="19"/>
  <c r="AJ59" i="19"/>
  <c r="AH59" i="19"/>
  <c r="Z59" i="19"/>
  <c r="J59" i="19"/>
  <c r="C59" i="19"/>
  <c r="B59" i="19"/>
  <c r="BC58" i="19"/>
  <c r="AS58" i="19"/>
  <c r="AM58" i="19"/>
  <c r="AK58" i="19"/>
  <c r="AJ58" i="19"/>
  <c r="AH58" i="19"/>
  <c r="Z58" i="19"/>
  <c r="J58" i="19"/>
  <c r="C58" i="19"/>
  <c r="B58" i="19"/>
  <c r="BC57" i="19"/>
  <c r="AS57" i="19"/>
  <c r="AM57" i="19"/>
  <c r="AK57" i="19"/>
  <c r="AJ57" i="19"/>
  <c r="AH57" i="19"/>
  <c r="Z57" i="19"/>
  <c r="J57" i="19"/>
  <c r="C57" i="19"/>
  <c r="B57" i="19"/>
  <c r="BC56" i="19"/>
  <c r="AS56" i="19"/>
  <c r="AM56" i="19"/>
  <c r="AK56" i="19"/>
  <c r="AJ56" i="19"/>
  <c r="AH56" i="19"/>
  <c r="Z56" i="19"/>
  <c r="J56" i="19"/>
  <c r="C56" i="19"/>
  <c r="B56" i="19"/>
  <c r="BC55" i="19"/>
  <c r="AS55" i="19"/>
  <c r="AM55" i="19"/>
  <c r="AK55" i="19"/>
  <c r="AJ55" i="19"/>
  <c r="AH55" i="19"/>
  <c r="Z55" i="19"/>
  <c r="J55" i="19"/>
  <c r="C55" i="19"/>
  <c r="B55" i="19"/>
  <c r="BC54" i="19"/>
  <c r="AS54" i="19"/>
  <c r="AM54" i="19"/>
  <c r="AK54" i="19"/>
  <c r="AJ54" i="19"/>
  <c r="AH54" i="19"/>
  <c r="Z54" i="19"/>
  <c r="J54" i="19"/>
  <c r="C54" i="19"/>
  <c r="B54" i="19"/>
  <c r="BC53" i="19"/>
  <c r="AS53" i="19"/>
  <c r="AM53" i="19"/>
  <c r="AK53" i="19"/>
  <c r="AJ53" i="19"/>
  <c r="AH53" i="19"/>
  <c r="Z53" i="19"/>
  <c r="J53" i="19"/>
  <c r="C53" i="19"/>
  <c r="B53" i="19"/>
  <c r="BC52" i="19"/>
  <c r="AS52" i="19"/>
  <c r="AM52" i="19"/>
  <c r="AK52" i="19"/>
  <c r="AJ52" i="19"/>
  <c r="AH52" i="19"/>
  <c r="Z52" i="19"/>
  <c r="J52" i="19"/>
  <c r="C52" i="19"/>
  <c r="B52" i="19"/>
  <c r="BC51" i="19"/>
  <c r="AS51" i="19"/>
  <c r="AM51" i="19"/>
  <c r="AK51" i="19"/>
  <c r="AJ51" i="19"/>
  <c r="AH51" i="19"/>
  <c r="Z51" i="19"/>
  <c r="J51" i="19"/>
  <c r="C51" i="19"/>
  <c r="B51" i="19"/>
  <c r="BC50" i="19"/>
  <c r="AS50" i="19"/>
  <c r="AM50" i="19"/>
  <c r="AK50" i="19"/>
  <c r="AJ50" i="19"/>
  <c r="AH50" i="19"/>
  <c r="Z50" i="19"/>
  <c r="J50" i="19"/>
  <c r="C50" i="19"/>
  <c r="B50" i="19"/>
  <c r="BC49" i="19"/>
  <c r="AS49" i="19"/>
  <c r="AM49" i="19"/>
  <c r="AK49" i="19"/>
  <c r="AJ49" i="19"/>
  <c r="AH49" i="19"/>
  <c r="Z49" i="19"/>
  <c r="J49" i="19"/>
  <c r="C49" i="19"/>
  <c r="B49" i="19"/>
  <c r="BC48" i="19"/>
  <c r="AS48" i="19"/>
  <c r="AM48" i="19"/>
  <c r="AK48" i="19"/>
  <c r="AJ48" i="19"/>
  <c r="AH48" i="19"/>
  <c r="Z48" i="19"/>
  <c r="J48" i="19"/>
  <c r="C48" i="19"/>
  <c r="B48" i="19"/>
  <c r="BC47" i="19"/>
  <c r="AS47" i="19"/>
  <c r="AM47" i="19"/>
  <c r="AK47" i="19"/>
  <c r="AJ47" i="19"/>
  <c r="AH47" i="19"/>
  <c r="Z47" i="19"/>
  <c r="J47" i="19"/>
  <c r="C47" i="19"/>
  <c r="B47" i="19"/>
  <c r="BC46" i="19"/>
  <c r="AS46" i="19"/>
  <c r="AM46" i="19"/>
  <c r="AK46" i="19"/>
  <c r="AJ46" i="19"/>
  <c r="AH46" i="19"/>
  <c r="Z46" i="19"/>
  <c r="J46" i="19"/>
  <c r="C46" i="19"/>
  <c r="B46" i="19"/>
  <c r="BC45" i="19"/>
  <c r="AS45" i="19"/>
  <c r="AM45" i="19"/>
  <c r="AK45" i="19"/>
  <c r="AJ45" i="19"/>
  <c r="AH45" i="19"/>
  <c r="Z45" i="19"/>
  <c r="J45" i="19"/>
  <c r="C45" i="19"/>
  <c r="B45" i="19"/>
  <c r="BC44" i="19"/>
  <c r="AS44" i="19"/>
  <c r="AM44" i="19"/>
  <c r="AK44" i="19"/>
  <c r="AJ44" i="19"/>
  <c r="AH44" i="19"/>
  <c r="Z44" i="19"/>
  <c r="J44" i="19"/>
  <c r="C44" i="19"/>
  <c r="B44" i="19"/>
  <c r="BC43" i="19"/>
  <c r="AS43" i="19"/>
  <c r="AM43" i="19"/>
  <c r="AK43" i="19"/>
  <c r="AJ43" i="19"/>
  <c r="AH43" i="19"/>
  <c r="Z43" i="19"/>
  <c r="J43" i="19"/>
  <c r="C43" i="19"/>
  <c r="B43" i="19"/>
  <c r="BC42" i="19"/>
  <c r="AS42" i="19"/>
  <c r="AM42" i="19"/>
  <c r="AK42" i="19"/>
  <c r="AJ42" i="19"/>
  <c r="AH42" i="19"/>
  <c r="Z42" i="19"/>
  <c r="J42" i="19"/>
  <c r="C42" i="19"/>
  <c r="B42" i="19"/>
  <c r="BC41" i="19"/>
  <c r="AS41" i="19"/>
  <c r="AM41" i="19"/>
  <c r="AK41" i="19"/>
  <c r="AJ41" i="19"/>
  <c r="AH41" i="19"/>
  <c r="Z41" i="19"/>
  <c r="J41" i="19"/>
  <c r="C41" i="19"/>
  <c r="B41" i="19"/>
  <c r="BC40" i="19"/>
  <c r="AS40" i="19"/>
  <c r="AM40" i="19"/>
  <c r="AK40" i="19"/>
  <c r="AJ40" i="19"/>
  <c r="AH40" i="19"/>
  <c r="Z40" i="19"/>
  <c r="J40" i="19"/>
  <c r="C40" i="19"/>
  <c r="B40" i="19"/>
  <c r="BC39" i="19"/>
  <c r="AS39" i="19"/>
  <c r="AM39" i="19"/>
  <c r="AK39" i="19"/>
  <c r="AJ39" i="19"/>
  <c r="AH39" i="19"/>
  <c r="Z39" i="19"/>
  <c r="J39" i="19"/>
  <c r="C39" i="19"/>
  <c r="B39" i="19"/>
  <c r="BC38" i="19"/>
  <c r="AS38" i="19"/>
  <c r="AM38" i="19"/>
  <c r="AK38" i="19"/>
  <c r="AJ38" i="19"/>
  <c r="AH38" i="19"/>
  <c r="Z38" i="19"/>
  <c r="J38" i="19"/>
  <c r="C38" i="19"/>
  <c r="B38" i="19"/>
  <c r="BC37" i="19"/>
  <c r="AS37" i="19"/>
  <c r="AM37" i="19"/>
  <c r="AK37" i="19"/>
  <c r="AJ37" i="19"/>
  <c r="AH37" i="19"/>
  <c r="Z37" i="19"/>
  <c r="J37" i="19"/>
  <c r="C37" i="19"/>
  <c r="B37" i="19"/>
  <c r="BC36" i="19"/>
  <c r="AS36" i="19"/>
  <c r="AM36" i="19"/>
  <c r="AK36" i="19"/>
  <c r="AJ36" i="19"/>
  <c r="AH36" i="19"/>
  <c r="Z36" i="19"/>
  <c r="J36" i="19"/>
  <c r="C36" i="19"/>
  <c r="B36" i="19"/>
  <c r="BC35" i="19"/>
  <c r="AS35" i="19"/>
  <c r="AM35" i="19"/>
  <c r="AK35" i="19"/>
  <c r="AJ35" i="19"/>
  <c r="AH35" i="19"/>
  <c r="Z35" i="19"/>
  <c r="J35" i="19"/>
  <c r="C35" i="19"/>
  <c r="B35" i="19"/>
  <c r="BC34" i="19"/>
  <c r="AS34" i="19"/>
  <c r="AM34" i="19"/>
  <c r="AK34" i="19"/>
  <c r="AJ34" i="19"/>
  <c r="AH34" i="19"/>
  <c r="Z34" i="19"/>
  <c r="J34" i="19"/>
  <c r="C34" i="19"/>
  <c r="B34" i="19"/>
  <c r="BC33" i="19"/>
  <c r="AS33" i="19"/>
  <c r="AM33" i="19"/>
  <c r="AK33" i="19"/>
  <c r="AJ33" i="19"/>
  <c r="AH33" i="19"/>
  <c r="Z33" i="19"/>
  <c r="J33" i="19"/>
  <c r="C33" i="19"/>
  <c r="B33" i="19"/>
  <c r="BC32" i="19"/>
  <c r="AS32" i="19"/>
  <c r="AM32" i="19"/>
  <c r="AK32" i="19"/>
  <c r="AJ32" i="19"/>
  <c r="AH32" i="19"/>
  <c r="Z32" i="19"/>
  <c r="J32" i="19"/>
  <c r="C32" i="19"/>
  <c r="B32" i="19"/>
  <c r="BC31" i="19"/>
  <c r="AS31" i="19"/>
  <c r="AM31" i="19"/>
  <c r="AK31" i="19"/>
  <c r="AJ31" i="19"/>
  <c r="AH31" i="19"/>
  <c r="Z31" i="19"/>
  <c r="J31" i="19"/>
  <c r="C31" i="19"/>
  <c r="B31" i="19"/>
  <c r="BC30" i="19"/>
  <c r="AS30" i="19"/>
  <c r="AM30" i="19"/>
  <c r="AK30" i="19"/>
  <c r="AJ30" i="19"/>
  <c r="AH30" i="19"/>
  <c r="Z30" i="19"/>
  <c r="J30" i="19"/>
  <c r="C30" i="19"/>
  <c r="B30" i="19"/>
  <c r="BC29" i="19"/>
  <c r="AS29" i="19"/>
  <c r="AM29" i="19"/>
  <c r="AK29" i="19"/>
  <c r="AJ29" i="19"/>
  <c r="AH29" i="19"/>
  <c r="Z29" i="19"/>
  <c r="J29" i="19"/>
  <c r="C29" i="19"/>
  <c r="B29" i="19"/>
  <c r="BC28" i="19"/>
  <c r="AS28" i="19"/>
  <c r="AM28" i="19"/>
  <c r="AK28" i="19"/>
  <c r="AJ28" i="19"/>
  <c r="AH28" i="19"/>
  <c r="Z28" i="19"/>
  <c r="J28" i="19"/>
  <c r="C28" i="19"/>
  <c r="B28" i="19"/>
  <c r="BC27" i="19"/>
  <c r="AS27" i="19"/>
  <c r="AM27" i="19"/>
  <c r="AK27" i="19"/>
  <c r="AJ27" i="19"/>
  <c r="AH27" i="19"/>
  <c r="Z27" i="19"/>
  <c r="J27" i="19"/>
  <c r="C27" i="19"/>
  <c r="B27" i="19"/>
  <c r="BC26" i="19"/>
  <c r="AS26" i="19"/>
  <c r="AM26" i="19"/>
  <c r="AK26" i="19"/>
  <c r="AJ26" i="19"/>
  <c r="AH26" i="19"/>
  <c r="Z26" i="19"/>
  <c r="J26" i="19"/>
  <c r="C26" i="19"/>
  <c r="B26" i="19"/>
  <c r="BC25" i="19"/>
  <c r="AS25" i="19"/>
  <c r="AM25" i="19"/>
  <c r="AK25" i="19"/>
  <c r="AJ25" i="19"/>
  <c r="AH25" i="19"/>
  <c r="Z25" i="19"/>
  <c r="J25" i="19"/>
  <c r="C25" i="19"/>
  <c r="B25" i="19"/>
  <c r="BC24" i="19"/>
  <c r="AS24" i="19"/>
  <c r="AM24" i="19"/>
  <c r="AK24" i="19"/>
  <c r="AJ24" i="19"/>
  <c r="AH24" i="19"/>
  <c r="Z24" i="19"/>
  <c r="J24" i="19"/>
  <c r="C24" i="19"/>
  <c r="B24" i="19"/>
  <c r="BC23" i="19"/>
  <c r="AS23" i="19"/>
  <c r="AM23" i="19"/>
  <c r="AK23" i="19"/>
  <c r="AJ23" i="19"/>
  <c r="AH23" i="19"/>
  <c r="Z23" i="19"/>
  <c r="J23" i="19"/>
  <c r="C23" i="19"/>
  <c r="B23" i="19"/>
  <c r="BC22" i="19"/>
  <c r="AS22" i="19"/>
  <c r="AM22" i="19"/>
  <c r="AK22" i="19"/>
  <c r="AJ22" i="19"/>
  <c r="AH22" i="19"/>
  <c r="Z22" i="19"/>
  <c r="J22" i="19"/>
  <c r="C22" i="19"/>
  <c r="B22" i="19"/>
  <c r="BC21" i="19"/>
  <c r="AS21" i="19"/>
  <c r="AM21" i="19"/>
  <c r="AK21" i="19"/>
  <c r="AJ21" i="19"/>
  <c r="AH21" i="19"/>
  <c r="Z21" i="19"/>
  <c r="J21" i="19"/>
  <c r="C21" i="19"/>
  <c r="B21" i="19"/>
  <c r="BC20" i="19"/>
  <c r="AS20" i="19"/>
  <c r="AM20" i="19"/>
  <c r="AK20" i="19"/>
  <c r="AJ20" i="19"/>
  <c r="AH20" i="19"/>
  <c r="Z20" i="19"/>
  <c r="J20" i="19"/>
  <c r="C20" i="19"/>
  <c r="B20" i="19"/>
  <c r="BC19" i="19"/>
  <c r="AS19" i="19"/>
  <c r="AM19" i="19"/>
  <c r="AK19" i="19"/>
  <c r="AJ19" i="19"/>
  <c r="AH19" i="19"/>
  <c r="Z19" i="19"/>
  <c r="J19" i="19"/>
  <c r="C19" i="19"/>
  <c r="B19" i="19"/>
  <c r="BC18" i="19"/>
  <c r="AS18" i="19"/>
  <c r="AM18" i="19"/>
  <c r="AK18" i="19"/>
  <c r="AJ18" i="19"/>
  <c r="AH18" i="19"/>
  <c r="Z18" i="19"/>
  <c r="J18" i="19"/>
  <c r="C18" i="19"/>
  <c r="B18" i="19"/>
  <c r="BC17" i="19"/>
  <c r="AS17" i="19"/>
  <c r="AM17" i="19"/>
  <c r="AK17" i="19"/>
  <c r="AJ17" i="19"/>
  <c r="AH17" i="19"/>
  <c r="Z17" i="19"/>
  <c r="J17" i="19"/>
  <c r="C17" i="19"/>
  <c r="B17" i="19"/>
  <c r="BC16" i="19"/>
  <c r="AS16" i="19"/>
  <c r="AM16" i="19"/>
  <c r="AK16" i="19"/>
  <c r="AJ16" i="19"/>
  <c r="AH16" i="19"/>
  <c r="Z16" i="19"/>
  <c r="J16" i="19"/>
  <c r="C16" i="19"/>
  <c r="B16" i="19"/>
  <c r="BC15" i="19"/>
  <c r="AS15" i="19"/>
  <c r="AM15" i="19"/>
  <c r="AK15" i="19"/>
  <c r="AJ15" i="19"/>
  <c r="AH15" i="19"/>
  <c r="Z15" i="19"/>
  <c r="J15" i="19"/>
  <c r="C15" i="19"/>
  <c r="B15" i="19"/>
  <c r="BC14" i="19"/>
  <c r="AS14" i="19"/>
  <c r="AM14" i="19"/>
  <c r="AK14" i="19"/>
  <c r="AJ14" i="19"/>
  <c r="AH14" i="19"/>
  <c r="Z14" i="19"/>
  <c r="J14" i="19"/>
  <c r="C14" i="19"/>
  <c r="B14" i="19"/>
  <c r="BC13" i="19"/>
  <c r="AS13" i="19"/>
  <c r="AM13" i="19"/>
  <c r="AK13" i="19"/>
  <c r="AJ13" i="19"/>
  <c r="AH13" i="19"/>
  <c r="Z13" i="19"/>
  <c r="J13" i="19"/>
  <c r="C13" i="19"/>
  <c r="B13" i="19"/>
  <c r="BC12" i="19"/>
  <c r="AS12" i="19"/>
  <c r="AM12" i="19"/>
  <c r="AK12" i="19"/>
  <c r="AJ12" i="19"/>
  <c r="AH12" i="19"/>
  <c r="Z12" i="19"/>
  <c r="J12" i="19"/>
  <c r="C12" i="19"/>
  <c r="B12" i="19"/>
  <c r="BC11" i="19"/>
  <c r="AS11" i="19"/>
  <c r="AM11" i="19"/>
  <c r="AK11" i="19"/>
  <c r="AJ11" i="19"/>
  <c r="AH11" i="19"/>
  <c r="Z11" i="19"/>
  <c r="J11" i="19"/>
  <c r="C11" i="19"/>
  <c r="B11" i="19"/>
  <c r="BC10" i="19"/>
  <c r="AS10" i="19"/>
  <c r="AM10" i="19"/>
  <c r="AK10" i="19"/>
  <c r="AJ10" i="19"/>
  <c r="AH10" i="19"/>
  <c r="Z10" i="19"/>
  <c r="J10" i="19"/>
  <c r="C10" i="19"/>
  <c r="B10" i="19"/>
  <c r="BC9" i="19"/>
  <c r="AS9" i="19"/>
  <c r="AM9" i="19"/>
  <c r="AK9" i="19"/>
  <c r="AJ9" i="19"/>
  <c r="AH9" i="19"/>
  <c r="Z9" i="19"/>
  <c r="J9" i="19"/>
  <c r="C9" i="19"/>
  <c r="B9" i="19"/>
  <c r="BC7" i="19"/>
  <c r="AS7" i="19"/>
  <c r="AM7" i="19"/>
  <c r="AK7" i="19"/>
  <c r="AJ7" i="19"/>
  <c r="AH7" i="19"/>
  <c r="Z7" i="19"/>
  <c r="J7" i="19"/>
  <c r="C7" i="19"/>
  <c r="B7" i="19"/>
  <c r="BC6" i="19"/>
  <c r="AS6" i="19"/>
  <c r="AM6" i="19"/>
  <c r="AK6" i="19"/>
  <c r="AJ6" i="19"/>
  <c r="AH6" i="19"/>
  <c r="Z6" i="19"/>
  <c r="J6" i="19"/>
  <c r="C6" i="19"/>
  <c r="B6" i="19"/>
  <c r="BC5" i="19"/>
  <c r="AS5" i="19"/>
  <c r="AM5" i="19"/>
  <c r="AK5" i="19"/>
  <c r="AJ5" i="19"/>
  <c r="AH5" i="19"/>
  <c r="Z5" i="19"/>
  <c r="J5" i="19"/>
  <c r="C5" i="19"/>
  <c r="B5" i="19"/>
  <c r="BC4" i="19"/>
  <c r="AS4" i="19"/>
  <c r="AM4" i="19"/>
  <c r="AK4" i="19"/>
  <c r="AJ4" i="19"/>
  <c r="AH4" i="19"/>
  <c r="Z4" i="19"/>
  <c r="J4" i="19"/>
  <c r="C4" i="19"/>
  <c r="B4" i="19"/>
  <c r="BC3" i="19"/>
  <c r="AS3" i="19"/>
  <c r="AM3" i="19"/>
  <c r="AK3" i="19"/>
  <c r="AJ3" i="19"/>
  <c r="AH3" i="19"/>
  <c r="Z3" i="19"/>
  <c r="J3" i="19"/>
  <c r="C3" i="19"/>
  <c r="B3" i="19"/>
  <c r="BC2" i="19"/>
  <c r="BB2" i="19"/>
  <c r="BA2" i="19"/>
  <c r="AZ2" i="19"/>
  <c r="AY2" i="19"/>
  <c r="AX2" i="19"/>
  <c r="AW2" i="19"/>
  <c r="AV2" i="19"/>
  <c r="AU2" i="19"/>
  <c r="AT2" i="19"/>
  <c r="AS2" i="19"/>
  <c r="AR2" i="19"/>
  <c r="AQ2" i="19"/>
  <c r="AP2" i="19"/>
  <c r="AO2" i="19"/>
  <c r="AN2" i="19"/>
  <c r="AM2" i="19"/>
  <c r="AL2"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E9" i="25"/>
  <c r="E8" i="22"/>
  <c r="BC34" i="18" l="1"/>
  <c r="Z34" i="18"/>
  <c r="BC36" i="18"/>
  <c r="AJ36" i="18"/>
  <c r="AJ42" i="18"/>
  <c r="C42" i="18"/>
  <c r="AM44" i="18"/>
  <c r="C44" i="18"/>
  <c r="AS46" i="18"/>
  <c r="J46" i="18"/>
  <c r="AS48" i="18"/>
  <c r="AH48" i="18"/>
  <c r="BC50" i="18"/>
  <c r="Z50" i="18"/>
  <c r="BC52" i="18"/>
  <c r="AJ52" i="18"/>
  <c r="AM52" i="18"/>
  <c r="C52" i="18"/>
  <c r="AH54" i="18"/>
  <c r="AS54" i="18"/>
  <c r="J54" i="18"/>
  <c r="AK56" i="18"/>
  <c r="AS56" i="18"/>
  <c r="AH56" i="18"/>
  <c r="AJ58" i="18"/>
  <c r="C58" i="18"/>
  <c r="BC58" i="18"/>
  <c r="Z58" i="18"/>
  <c r="AS58" i="18"/>
  <c r="J58" i="18"/>
  <c r="AM60" i="18"/>
  <c r="C60" i="18"/>
  <c r="BC60" i="18"/>
  <c r="AJ60" i="18"/>
  <c r="AS60" i="18"/>
  <c r="AH60" i="18"/>
  <c r="AS62" i="18"/>
  <c r="J62" i="18"/>
  <c r="AH62" i="18"/>
  <c r="BC62" i="18"/>
  <c r="Z62" i="18"/>
  <c r="AS64" i="18"/>
  <c r="AH64" i="18"/>
  <c r="AK64" i="18"/>
  <c r="BC64" i="18"/>
  <c r="AJ64" i="18"/>
  <c r="BC66" i="18"/>
  <c r="Z66" i="18"/>
  <c r="AJ66" i="18"/>
  <c r="C66" i="18"/>
  <c r="AH66" i="18"/>
  <c r="BC68" i="18"/>
  <c r="AJ68" i="18"/>
  <c r="AM68" i="18"/>
  <c r="C68" i="18"/>
  <c r="AK68" i="18"/>
  <c r="AH70" i="18"/>
  <c r="AS70" i="18"/>
  <c r="J70" i="18"/>
  <c r="AJ70" i="18"/>
  <c r="C70" i="18"/>
  <c r="AK72" i="18"/>
  <c r="AS72" i="18"/>
  <c r="AH72" i="18"/>
  <c r="AM72" i="18"/>
  <c r="C72" i="18"/>
  <c r="AJ74" i="18"/>
  <c r="C74" i="18"/>
  <c r="BC74" i="18"/>
  <c r="Z74" i="18"/>
  <c r="AS74" i="18"/>
  <c r="J74" i="18"/>
  <c r="AM76" i="18"/>
  <c r="C76" i="18"/>
  <c r="BC76" i="18"/>
  <c r="AJ76" i="18"/>
  <c r="AS76" i="18"/>
  <c r="AH76" i="18"/>
  <c r="AS78" i="18"/>
  <c r="J78" i="18"/>
  <c r="AH78" i="18"/>
  <c r="BC78" i="18"/>
  <c r="Z78" i="18"/>
  <c r="AS80" i="18"/>
  <c r="AH80" i="18"/>
  <c r="AK80" i="18"/>
  <c r="BC80" i="18"/>
  <c r="AJ80" i="18"/>
  <c r="BC82" i="18"/>
  <c r="Z82" i="18"/>
  <c r="AJ82" i="18"/>
  <c r="C82" i="18"/>
  <c r="AH82" i="18"/>
  <c r="BC84" i="18"/>
  <c r="AJ84" i="18"/>
  <c r="AM84" i="18"/>
  <c r="C84" i="18"/>
  <c r="AK84" i="18"/>
  <c r="AH86" i="18"/>
  <c r="AS86" i="18"/>
  <c r="J86" i="18"/>
  <c r="AJ86" i="18"/>
  <c r="C86" i="18"/>
  <c r="AK88" i="18"/>
  <c r="AS88" i="18"/>
  <c r="AH88" i="18"/>
  <c r="AM88" i="18"/>
  <c r="C88" i="18"/>
  <c r="AJ90" i="18"/>
  <c r="C90" i="18"/>
  <c r="BC90" i="18"/>
  <c r="Z90" i="18"/>
  <c r="AS90" i="18"/>
  <c r="J90" i="18"/>
  <c r="AM92" i="18"/>
  <c r="C92" i="18"/>
  <c r="BC92" i="18"/>
  <c r="AJ92" i="18"/>
  <c r="AS92" i="18"/>
  <c r="AH92" i="18"/>
  <c r="AS94" i="18"/>
  <c r="J94" i="18"/>
  <c r="AH94" i="18"/>
  <c r="BC94" i="18"/>
  <c r="Z94" i="18"/>
  <c r="AS96" i="18"/>
  <c r="AH96" i="18"/>
  <c r="AK96" i="18"/>
  <c r="BC96" i="18"/>
  <c r="AJ96" i="18"/>
  <c r="BC98" i="18"/>
  <c r="Z98" i="18"/>
  <c r="AJ98" i="18"/>
  <c r="C98" i="18"/>
  <c r="AH98" i="18"/>
  <c r="D102" i="13"/>
  <c r="AH101" i="18"/>
  <c r="AK101" i="18"/>
  <c r="J101" i="18"/>
  <c r="AJ101" i="18"/>
  <c r="AJ32" i="18"/>
  <c r="C34" i="18"/>
  <c r="AK36" i="18"/>
  <c r="J38" i="18"/>
  <c r="BC38" i="18"/>
  <c r="AM40" i="18"/>
  <c r="Z42" i="18"/>
  <c r="AS44" i="18"/>
  <c r="C46" i="18"/>
  <c r="BC46" i="18"/>
  <c r="AM48" i="18"/>
  <c r="AH50" i="18"/>
  <c r="AH52" i="18"/>
  <c r="BC54" i="18"/>
  <c r="C56" i="18"/>
  <c r="AK60" i="18"/>
  <c r="AJ62" i="18"/>
  <c r="C64" i="18"/>
  <c r="AH68" i="18"/>
  <c r="Z70" i="18"/>
  <c r="J82" i="18"/>
  <c r="BC88" i="18"/>
  <c r="AK92" i="18"/>
  <c r="AJ94" i="18"/>
  <c r="C96" i="18"/>
  <c r="Z101" i="18"/>
  <c r="AK34" i="14"/>
  <c r="J52" i="14"/>
  <c r="AK66" i="14"/>
  <c r="AK70" i="18"/>
  <c r="J84" i="14"/>
  <c r="AH91" i="18"/>
  <c r="AK98" i="14"/>
  <c r="Z44" i="18"/>
  <c r="C45" i="18"/>
  <c r="BC45" i="18"/>
  <c r="AJ47" i="18"/>
  <c r="Z60" i="18"/>
  <c r="C61" i="18"/>
  <c r="BC61" i="18"/>
  <c r="AM62" i="18"/>
  <c r="AJ63" i="18"/>
  <c r="Z64" i="18"/>
  <c r="C65" i="18"/>
  <c r="BC65" i="18"/>
  <c r="AM66" i="18"/>
  <c r="AJ67" i="18"/>
  <c r="Z72" i="18"/>
  <c r="C73" i="18"/>
  <c r="BC73" i="18"/>
  <c r="AM74" i="18"/>
  <c r="AJ75" i="18"/>
  <c r="AJ83" i="18"/>
  <c r="AJ87" i="18"/>
  <c r="AJ91" i="18"/>
  <c r="AJ95" i="18"/>
  <c r="AJ99" i="18"/>
  <c r="J12" i="14"/>
  <c r="J12" i="18"/>
  <c r="AS13" i="18"/>
  <c r="AS13" i="14"/>
  <c r="AK14" i="14"/>
  <c r="AK14" i="18"/>
  <c r="AH15" i="14"/>
  <c r="AH15" i="18"/>
  <c r="J16" i="18"/>
  <c r="J16" i="14"/>
  <c r="AS17" i="18"/>
  <c r="AS17" i="14"/>
  <c r="AK18" i="14"/>
  <c r="AK18" i="18"/>
  <c r="AH19" i="14"/>
  <c r="AH19" i="18"/>
  <c r="AS21" i="14"/>
  <c r="AS21" i="18"/>
  <c r="AK22" i="14"/>
  <c r="AK22" i="18"/>
  <c r="AH23" i="14"/>
  <c r="AH23" i="18"/>
  <c r="J24" i="18"/>
  <c r="J24" i="14"/>
  <c r="AS25" i="18"/>
  <c r="AS25" i="14"/>
  <c r="AK26" i="14"/>
  <c r="AK26" i="18"/>
  <c r="AH27" i="18"/>
  <c r="AH27" i="14"/>
  <c r="J28" i="14"/>
  <c r="J28" i="18"/>
  <c r="AS29" i="14"/>
  <c r="AS29" i="18"/>
  <c r="AK30" i="14"/>
  <c r="AK30" i="18"/>
  <c r="AH31" i="14"/>
  <c r="AH31" i="18"/>
  <c r="J32" i="14"/>
  <c r="J32" i="18"/>
  <c r="AS33" i="14"/>
  <c r="AS33" i="18"/>
  <c r="AH35" i="14"/>
  <c r="AH35" i="18"/>
  <c r="J36" i="18"/>
  <c r="J36" i="14"/>
  <c r="AS37" i="18"/>
  <c r="AS37" i="14"/>
  <c r="AK38" i="14"/>
  <c r="AK38" i="18"/>
  <c r="AH39" i="14"/>
  <c r="AH39" i="18"/>
  <c r="J40" i="18"/>
  <c r="J40" i="14"/>
  <c r="AS41" i="18"/>
  <c r="AS41" i="14"/>
  <c r="AK42" i="14"/>
  <c r="AK42" i="18"/>
  <c r="AH43" i="18"/>
  <c r="AH43" i="14"/>
  <c r="J44" i="14"/>
  <c r="J44" i="18"/>
  <c r="AS45" i="14"/>
  <c r="AS45" i="18"/>
  <c r="AK46" i="14"/>
  <c r="AK46" i="18"/>
  <c r="AH47" i="14"/>
  <c r="AH47" i="18"/>
  <c r="J48" i="14"/>
  <c r="J48" i="18"/>
  <c r="AS49" i="14"/>
  <c r="AS49" i="18"/>
  <c r="AK50" i="14"/>
  <c r="AK50" i="18"/>
  <c r="AH51" i="14"/>
  <c r="AH51" i="18"/>
  <c r="AS53" i="14"/>
  <c r="AS53" i="18"/>
  <c r="AK54" i="14"/>
  <c r="AK54" i="18"/>
  <c r="AH55" i="14"/>
  <c r="AH55" i="18"/>
  <c r="J56" i="18"/>
  <c r="J56" i="14"/>
  <c r="AS57" i="18"/>
  <c r="AS57" i="14"/>
  <c r="AK58" i="14"/>
  <c r="AK58" i="18"/>
  <c r="AH59" i="14"/>
  <c r="AH59" i="18"/>
  <c r="J60" i="18"/>
  <c r="J60" i="14"/>
  <c r="AS61" i="18"/>
  <c r="AS61" i="14"/>
  <c r="AK62" i="18"/>
  <c r="AK62" i="14"/>
  <c r="AH63" i="18"/>
  <c r="AH63" i="14"/>
  <c r="J64" i="14"/>
  <c r="J64" i="18"/>
  <c r="AS65" i="14"/>
  <c r="AS65" i="18"/>
  <c r="AH67" i="18"/>
  <c r="AH67" i="14"/>
  <c r="J68" i="18"/>
  <c r="J68" i="14"/>
  <c r="AS69" i="18"/>
  <c r="AS69" i="14"/>
  <c r="AH71" i="18"/>
  <c r="AH71" i="14"/>
  <c r="J72" i="14"/>
  <c r="J72" i="18"/>
  <c r="AS73" i="18"/>
  <c r="AS73" i="14"/>
  <c r="AK74" i="14"/>
  <c r="AK74" i="18"/>
  <c r="AH75" i="18"/>
  <c r="AH75" i="14"/>
  <c r="J76" i="14"/>
  <c r="J76" i="18"/>
  <c r="AS77" i="14"/>
  <c r="AS77" i="18"/>
  <c r="AK78" i="14"/>
  <c r="AK78" i="18"/>
  <c r="AH79" i="14"/>
  <c r="AH79" i="18"/>
  <c r="J80" i="14"/>
  <c r="J80" i="18"/>
  <c r="AS81" i="14"/>
  <c r="AS81" i="18"/>
  <c r="AK82" i="14"/>
  <c r="AK82" i="18"/>
  <c r="AH83" i="14"/>
  <c r="AH83" i="18"/>
  <c r="AS85" i="14"/>
  <c r="AS85" i="18"/>
  <c r="AK86" i="14"/>
  <c r="AK86" i="18"/>
  <c r="AH87" i="14"/>
  <c r="AH87" i="18"/>
  <c r="J88" i="18"/>
  <c r="J88" i="14"/>
  <c r="AS89" i="18"/>
  <c r="AS89" i="14"/>
  <c r="AK90" i="14"/>
  <c r="AK90" i="18"/>
  <c r="J92" i="14"/>
  <c r="J92" i="18"/>
  <c r="AS93" i="14"/>
  <c r="AS93" i="18"/>
  <c r="AK94" i="18"/>
  <c r="AK94" i="14"/>
  <c r="AH95" i="14"/>
  <c r="AH95" i="18"/>
  <c r="J96" i="14"/>
  <c r="J96" i="18"/>
  <c r="AS97" i="14"/>
  <c r="AS97" i="18"/>
  <c r="AH99" i="14"/>
  <c r="AH99" i="18"/>
  <c r="J100" i="18"/>
  <c r="J100" i="14"/>
  <c r="AS101" i="14"/>
  <c r="AS101" i="18"/>
  <c r="AK102" i="14"/>
  <c r="AH11" i="18"/>
  <c r="AK66" i="18"/>
  <c r="AK34" i="18"/>
  <c r="J52" i="18"/>
  <c r="J84" i="18"/>
  <c r="AK70" i="14"/>
  <c r="AK98" i="18"/>
  <c r="AM14" i="18"/>
  <c r="AM14" i="14"/>
  <c r="AJ15" i="18"/>
  <c r="AJ15" i="14"/>
  <c r="Z16" i="18"/>
  <c r="Z16" i="14"/>
  <c r="C17" i="18"/>
  <c r="C17" i="14"/>
  <c r="Z20" i="14"/>
  <c r="Z20" i="18"/>
  <c r="Z24" i="18"/>
  <c r="Z24" i="14"/>
  <c r="C25" i="18"/>
  <c r="C25" i="14"/>
  <c r="Z28" i="18"/>
  <c r="Z28" i="14"/>
  <c r="C29" i="18"/>
  <c r="C29" i="14"/>
  <c r="AM30" i="18"/>
  <c r="AM30" i="14"/>
  <c r="AJ31" i="18"/>
  <c r="AJ31" i="14"/>
  <c r="Z32" i="14"/>
  <c r="Z32" i="18"/>
  <c r="C33" i="14"/>
  <c r="C33" i="18"/>
  <c r="BC33" i="14"/>
  <c r="BC33" i="18"/>
  <c r="AM34" i="14"/>
  <c r="AM34" i="18"/>
  <c r="AJ35" i="14"/>
  <c r="AJ35" i="18"/>
  <c r="Z36" i="14"/>
  <c r="Z36" i="18"/>
  <c r="C37" i="14"/>
  <c r="C37" i="18"/>
  <c r="BC37" i="14"/>
  <c r="BC37" i="18"/>
  <c r="AM38" i="14"/>
  <c r="AM38" i="18"/>
  <c r="AJ39" i="14"/>
  <c r="AJ39" i="18"/>
  <c r="Z40" i="18"/>
  <c r="Z40" i="14"/>
  <c r="C41" i="18"/>
  <c r="C41" i="14"/>
  <c r="BC41" i="18"/>
  <c r="BC41" i="14"/>
  <c r="AM42" i="18"/>
  <c r="AM42" i="14"/>
  <c r="AJ43" i="18"/>
  <c r="AJ43" i="14"/>
  <c r="AM46" i="18"/>
  <c r="AM46" i="14"/>
  <c r="Z48" i="14"/>
  <c r="Z48" i="18"/>
  <c r="C49" i="14"/>
  <c r="C49" i="18"/>
  <c r="BC49" i="14"/>
  <c r="BC49" i="18"/>
  <c r="AM50" i="14"/>
  <c r="AM50" i="18"/>
  <c r="AJ51" i="14"/>
  <c r="AJ51" i="18"/>
  <c r="Z52" i="14"/>
  <c r="Z52" i="18"/>
  <c r="C53" i="14"/>
  <c r="C53" i="18"/>
  <c r="BC53" i="14"/>
  <c r="BC53" i="18"/>
  <c r="AM54" i="14"/>
  <c r="AM54" i="18"/>
  <c r="AJ55" i="14"/>
  <c r="AJ55" i="18"/>
  <c r="Z56" i="14"/>
  <c r="Z56" i="18"/>
  <c r="C57" i="14"/>
  <c r="C57" i="18"/>
  <c r="BC57" i="14"/>
  <c r="BC57" i="18"/>
  <c r="AM58" i="14"/>
  <c r="AM58" i="18"/>
  <c r="AJ59" i="14"/>
  <c r="AJ59" i="18"/>
  <c r="Z68" i="18"/>
  <c r="Z68" i="14"/>
  <c r="C69" i="18"/>
  <c r="C69" i="14"/>
  <c r="BC69" i="18"/>
  <c r="BC69" i="14"/>
  <c r="AM70" i="18"/>
  <c r="AM70" i="14"/>
  <c r="AJ71" i="18"/>
  <c r="AJ71" i="14"/>
  <c r="Z76" i="18"/>
  <c r="Z76" i="14"/>
  <c r="C77" i="18"/>
  <c r="C77" i="14"/>
  <c r="BC77" i="14"/>
  <c r="BC77" i="18"/>
  <c r="AM78" i="14"/>
  <c r="AM78" i="18"/>
  <c r="AJ79" i="18"/>
  <c r="AJ79" i="14"/>
  <c r="Z80" i="14"/>
  <c r="Z80" i="18"/>
  <c r="C81" i="14"/>
  <c r="C81" i="18"/>
  <c r="BC81" i="14"/>
  <c r="BC81" i="18"/>
  <c r="AM82" i="14"/>
  <c r="AM82" i="18"/>
  <c r="Z84" i="14"/>
  <c r="Z84" i="18"/>
  <c r="C85" i="14"/>
  <c r="C85" i="18"/>
  <c r="BC85" i="14"/>
  <c r="BC85" i="18"/>
  <c r="AM86" i="14"/>
  <c r="AM86" i="18"/>
  <c r="Z88" i="14"/>
  <c r="Z88" i="18"/>
  <c r="C89" i="14"/>
  <c r="C89" i="18"/>
  <c r="BC89" i="14"/>
  <c r="BC89" i="18"/>
  <c r="AM90" i="14"/>
  <c r="AM90" i="18"/>
  <c r="Z92" i="14"/>
  <c r="Z92" i="18"/>
  <c r="C93" i="14"/>
  <c r="C93" i="18"/>
  <c r="BC93" i="14"/>
  <c r="BC93" i="18"/>
  <c r="AM94" i="14"/>
  <c r="AM94" i="18"/>
  <c r="Z96" i="14"/>
  <c r="Z96" i="18"/>
  <c r="C97" i="14"/>
  <c r="C97" i="18"/>
  <c r="BC97" i="14"/>
  <c r="BC97" i="18"/>
  <c r="AM98" i="14"/>
  <c r="AM98" i="18"/>
  <c r="Z100" i="14"/>
  <c r="Z100" i="18"/>
  <c r="C101" i="14"/>
  <c r="C101" i="18"/>
  <c r="BC101" i="14"/>
  <c r="BC101" i="18"/>
  <c r="AM18" i="14"/>
  <c r="BC73" i="14"/>
  <c r="BC13" i="18"/>
  <c r="AM22" i="18"/>
  <c r="BC17" i="14"/>
  <c r="AJ27" i="14"/>
  <c r="AJ67" i="14"/>
  <c r="Z72" i="14"/>
  <c r="C73" i="14"/>
  <c r="BC25" i="14"/>
  <c r="AJ47" i="14"/>
  <c r="BC65" i="14"/>
  <c r="Z12" i="18"/>
  <c r="C21" i="18"/>
  <c r="AJ83" i="14"/>
  <c r="J83" i="14"/>
  <c r="AJ87" i="14"/>
  <c r="AS87" i="14"/>
  <c r="AJ91" i="14"/>
  <c r="AM91" i="14"/>
  <c r="AH91" i="14"/>
  <c r="AJ95" i="14"/>
  <c r="Z95" i="14"/>
  <c r="C95" i="14"/>
  <c r="AJ99" i="14"/>
  <c r="BC99" i="14"/>
  <c r="AM99" i="14"/>
  <c r="E103" i="13"/>
  <c r="AM102" i="14"/>
  <c r="D103" i="13" l="1"/>
  <c r="AH102" i="18"/>
  <c r="AS102" i="18"/>
  <c r="J102" i="18"/>
  <c r="AJ102" i="18"/>
  <c r="C102" i="18"/>
  <c r="BC102" i="18"/>
  <c r="BC102" i="20"/>
  <c r="AJ102" i="20"/>
  <c r="C102" i="20"/>
  <c r="Z102" i="20"/>
  <c r="AK102" i="20"/>
  <c r="Z102" i="18"/>
  <c r="AS102" i="20"/>
  <c r="AH102" i="20"/>
  <c r="AM102" i="20"/>
  <c r="J102" i="20"/>
  <c r="AM102" i="18"/>
  <c r="AK102" i="18"/>
  <c r="E104" i="13"/>
  <c r="AJ103" i="14"/>
  <c r="AK103" i="14"/>
  <c r="AH103" i="14"/>
  <c r="Z103" i="14"/>
  <c r="AS103" i="14"/>
  <c r="AM103" i="14"/>
  <c r="J103" i="14"/>
  <c r="C103" i="14"/>
  <c r="Z103" i="19"/>
  <c r="BC103" i="19"/>
  <c r="C103" i="19"/>
  <c r="AS103" i="19"/>
  <c r="AK103" i="19"/>
  <c r="AJ103" i="19"/>
  <c r="AH103" i="19"/>
  <c r="BC103" i="14"/>
  <c r="AM103" i="19"/>
  <c r="J103" i="19"/>
  <c r="AK103" i="18" l="1"/>
  <c r="AS103" i="18"/>
  <c r="Z103" i="18"/>
  <c r="AM103" i="18"/>
  <c r="C103" i="18"/>
  <c r="AM103" i="20"/>
  <c r="Z103" i="20"/>
  <c r="BC103" i="20"/>
  <c r="BC103" i="18"/>
  <c r="AK103" i="20"/>
  <c r="J103" i="20"/>
  <c r="AJ103" i="18"/>
  <c r="AJ103" i="20"/>
  <c r="AH103" i="20"/>
  <c r="C103" i="20"/>
  <c r="AS103" i="20"/>
  <c r="J103" i="18"/>
  <c r="AH103" i="18"/>
  <c r="D104" i="13"/>
  <c r="E105" i="13"/>
  <c r="Z104" i="14"/>
  <c r="AJ104" i="14"/>
  <c r="AH104" i="14"/>
  <c r="J104" i="14"/>
  <c r="BC104" i="14"/>
  <c r="AS104" i="14"/>
  <c r="AM104" i="14"/>
  <c r="AK104" i="14"/>
  <c r="BC104" i="19"/>
  <c r="C104" i="19"/>
  <c r="AM104" i="19"/>
  <c r="AK104" i="19"/>
  <c r="C104" i="14"/>
  <c r="AS104" i="19"/>
  <c r="AJ104" i="19"/>
  <c r="J104" i="19"/>
  <c r="Z104" i="19"/>
  <c r="AH104" i="19"/>
  <c r="AK104" i="18" l="1"/>
  <c r="Z104" i="18"/>
  <c r="J104" i="20"/>
  <c r="AM104" i="20"/>
  <c r="AJ104" i="20"/>
  <c r="AJ104" i="18"/>
  <c r="AH104" i="20"/>
  <c r="AM104" i="18"/>
  <c r="J104" i="18"/>
  <c r="C104" i="20"/>
  <c r="AK104" i="20"/>
  <c r="BC104" i="20"/>
  <c r="C104" i="18"/>
  <c r="BC104" i="18"/>
  <c r="AS104" i="18"/>
  <c r="Z104" i="20"/>
  <c r="AS104" i="20"/>
  <c r="D105" i="13"/>
  <c r="AH104" i="18"/>
  <c r="BC105" i="14"/>
  <c r="C105" i="14"/>
  <c r="E106" i="13"/>
  <c r="AH105" i="14"/>
  <c r="Z105" i="14"/>
  <c r="J105" i="14"/>
  <c r="AS105" i="14"/>
  <c r="AM105" i="19"/>
  <c r="AK105" i="14"/>
  <c r="AJ105" i="19"/>
  <c r="AJ105" i="14"/>
  <c r="AH105" i="19"/>
  <c r="J105" i="19"/>
  <c r="BC105" i="19"/>
  <c r="C105" i="19"/>
  <c r="AS105" i="19"/>
  <c r="AK105" i="19"/>
  <c r="AM105" i="14"/>
  <c r="Z105" i="19"/>
  <c r="AK105" i="18" l="1"/>
  <c r="C105" i="18"/>
  <c r="J105" i="20"/>
  <c r="AH105" i="20"/>
  <c r="AJ105" i="20"/>
  <c r="Z105" i="18"/>
  <c r="D106" i="13"/>
  <c r="AS105" i="18"/>
  <c r="BC105" i="20"/>
  <c r="AK105" i="20"/>
  <c r="AM105" i="20"/>
  <c r="C105" i="20"/>
  <c r="AM105" i="18"/>
  <c r="AH105" i="18"/>
  <c r="J105" i="18"/>
  <c r="BC105" i="18"/>
  <c r="AS105" i="20"/>
  <c r="AJ105" i="18"/>
  <c r="Z105" i="20"/>
  <c r="E107" i="13"/>
  <c r="AM106" i="14"/>
  <c r="Z106" i="14"/>
  <c r="J106" i="14"/>
  <c r="C106" i="14"/>
  <c r="AK106" i="14"/>
  <c r="AJ106" i="14"/>
  <c r="AH106" i="14"/>
  <c r="BC106" i="14"/>
  <c r="AS106" i="14"/>
  <c r="AJ106" i="19"/>
  <c r="Z106" i="19"/>
  <c r="J106" i="19"/>
  <c r="AK106" i="19"/>
  <c r="C106" i="19"/>
  <c r="BC106" i="19"/>
  <c r="AS106" i="19"/>
  <c r="AM106" i="19"/>
  <c r="AH106" i="19"/>
  <c r="AH106" i="18" l="1"/>
  <c r="AS106" i="18"/>
  <c r="AK106" i="18"/>
  <c r="BC106" i="20"/>
  <c r="AK106" i="20"/>
  <c r="J106" i="18"/>
  <c r="Z106" i="18"/>
  <c r="AM106" i="20"/>
  <c r="AJ106" i="20"/>
  <c r="AM106" i="18"/>
  <c r="J106" i="20"/>
  <c r="D107" i="13"/>
  <c r="AS106" i="20"/>
  <c r="AH106" i="20"/>
  <c r="AJ106" i="18"/>
  <c r="BC106" i="18"/>
  <c r="Z106" i="20"/>
  <c r="C106" i="18"/>
  <c r="C106" i="20"/>
  <c r="AJ107" i="14"/>
  <c r="J107" i="14"/>
  <c r="C107" i="14"/>
  <c r="BC107" i="14"/>
  <c r="AS107" i="14"/>
  <c r="AM107" i="14"/>
  <c r="AK107" i="14"/>
  <c r="Z107" i="19"/>
  <c r="BC107" i="19"/>
  <c r="C107" i="19"/>
  <c r="E108" i="13"/>
  <c r="AS107" i="19"/>
  <c r="AH107" i="14"/>
  <c r="AK107" i="19"/>
  <c r="AH107" i="19"/>
  <c r="J107" i="19"/>
  <c r="Z107" i="14"/>
  <c r="AM107" i="19"/>
  <c r="AJ107" i="19"/>
  <c r="Z107" i="18" l="1"/>
  <c r="AK107" i="18"/>
  <c r="AK107" i="20"/>
  <c r="C107" i="20"/>
  <c r="AH107" i="20"/>
  <c r="D108" i="13"/>
  <c r="C107" i="18"/>
  <c r="AM107" i="20"/>
  <c r="J107" i="18"/>
  <c r="AJ107" i="18"/>
  <c r="AJ107" i="20"/>
  <c r="BC107" i="20"/>
  <c r="J107" i="20"/>
  <c r="AM107" i="18"/>
  <c r="BC107" i="18"/>
  <c r="AS107" i="18"/>
  <c r="AH107" i="18"/>
  <c r="Z107" i="20"/>
  <c r="AS107" i="20"/>
  <c r="E109" i="13"/>
  <c r="Z108" i="14"/>
  <c r="C108" i="14"/>
  <c r="BC108" i="14"/>
  <c r="AS108" i="14"/>
  <c r="AM108" i="14"/>
  <c r="AK108" i="14"/>
  <c r="AJ108" i="14"/>
  <c r="BC108" i="19"/>
  <c r="C108" i="19"/>
  <c r="J108" i="14"/>
  <c r="AM108" i="19"/>
  <c r="AK108" i="19"/>
  <c r="AH108" i="14"/>
  <c r="AJ108" i="19"/>
  <c r="AH108" i="19"/>
  <c r="Z108" i="19"/>
  <c r="J108" i="19"/>
  <c r="AS108" i="19"/>
  <c r="AS108" i="18" l="1"/>
  <c r="J108" i="18"/>
  <c r="AJ108" i="20"/>
  <c r="BC108" i="20"/>
  <c r="AK108" i="20"/>
  <c r="AK108" i="18"/>
  <c r="AH108" i="20"/>
  <c r="D109" i="13"/>
  <c r="AM108" i="18"/>
  <c r="BC108" i="18"/>
  <c r="AJ108" i="18"/>
  <c r="C108" i="20"/>
  <c r="AS108" i="20"/>
  <c r="C108" i="18"/>
  <c r="Z108" i="18"/>
  <c r="AH108" i="18"/>
  <c r="J108" i="20"/>
  <c r="AM108" i="20"/>
  <c r="Z108" i="20"/>
  <c r="BC109" i="14"/>
  <c r="C109" i="14"/>
  <c r="E110" i="13"/>
  <c r="AS109" i="14"/>
  <c r="AM109" i="14"/>
  <c r="J109" i="14"/>
  <c r="AM109" i="19"/>
  <c r="AJ109" i="19"/>
  <c r="AK109" i="14"/>
  <c r="AH109" i="19"/>
  <c r="Z109" i="14"/>
  <c r="BC109" i="19"/>
  <c r="AS109" i="19"/>
  <c r="AK109" i="19"/>
  <c r="AJ109" i="14"/>
  <c r="Z109" i="19"/>
  <c r="C109" i="19"/>
  <c r="J109" i="19"/>
  <c r="AH109" i="14"/>
  <c r="AH109" i="18" l="1"/>
  <c r="C109" i="18"/>
  <c r="BC109" i="20"/>
  <c r="AM109" i="20"/>
  <c r="BC109" i="18"/>
  <c r="J109" i="18"/>
  <c r="AK109" i="20"/>
  <c r="AS109" i="18"/>
  <c r="Z109" i="20"/>
  <c r="AM109" i="18"/>
  <c r="Z109" i="18"/>
  <c r="AJ109" i="18"/>
  <c r="C109" i="20"/>
  <c r="AH109" i="20"/>
  <c r="AK109" i="18"/>
  <c r="AJ109" i="20"/>
  <c r="D110" i="13"/>
  <c r="J109" i="20"/>
  <c r="AS109" i="20"/>
  <c r="E111" i="13"/>
  <c r="AM110" i="14"/>
  <c r="AH110" i="14"/>
  <c r="BC110" i="14"/>
  <c r="AS110" i="14"/>
  <c r="Z110" i="14"/>
  <c r="J110" i="14"/>
  <c r="C110" i="14"/>
  <c r="AK110" i="14"/>
  <c r="AJ110" i="14"/>
  <c r="AJ110" i="19"/>
  <c r="Z110" i="19"/>
  <c r="J110" i="19"/>
  <c r="C110" i="19"/>
  <c r="BC110" i="19"/>
  <c r="AS110" i="19"/>
  <c r="AH110" i="19"/>
  <c r="AK110" i="19"/>
  <c r="AM110" i="19"/>
  <c r="D111" i="13" l="1"/>
  <c r="C110" i="18"/>
  <c r="AM110" i="20"/>
  <c r="J110" i="20"/>
  <c r="AJ110" i="20"/>
  <c r="AJ110" i="18"/>
  <c r="BC110" i="18"/>
  <c r="AS110" i="20"/>
  <c r="AH110" i="18"/>
  <c r="AM110" i="18"/>
  <c r="AS110" i="18"/>
  <c r="C110" i="20"/>
  <c r="Z110" i="20"/>
  <c r="AK110" i="20"/>
  <c r="J110" i="18"/>
  <c r="Z110" i="18"/>
  <c r="AK110" i="18"/>
  <c r="BC110" i="20"/>
  <c r="AH110" i="20"/>
  <c r="AJ111" i="14"/>
  <c r="J111" i="14"/>
  <c r="BC111" i="14"/>
  <c r="AS111" i="14"/>
  <c r="AM111" i="14"/>
  <c r="AK111" i="14"/>
  <c r="AH111" i="14"/>
  <c r="Z111" i="14"/>
  <c r="Z111" i="19"/>
  <c r="BC111" i="19"/>
  <c r="C111" i="19"/>
  <c r="AS111" i="19"/>
  <c r="E112" i="13"/>
  <c r="AH111" i="19"/>
  <c r="C111" i="14"/>
  <c r="AM111" i="19"/>
  <c r="AK111" i="19"/>
  <c r="AJ111" i="19"/>
  <c r="J111" i="19"/>
  <c r="AS111" i="18" l="1"/>
  <c r="BC111" i="18"/>
  <c r="AH111" i="20"/>
  <c r="Z111" i="20"/>
  <c r="AH111" i="18"/>
  <c r="AS111" i="20"/>
  <c r="C111" i="18"/>
  <c r="C111" i="20"/>
  <c r="D112" i="13"/>
  <c r="AM111" i="18"/>
  <c r="AK111" i="18"/>
  <c r="J111" i="20"/>
  <c r="BC111" i="20"/>
  <c r="Z111" i="18"/>
  <c r="AK111" i="20"/>
  <c r="AJ111" i="18"/>
  <c r="J111" i="18"/>
  <c r="AJ111" i="20"/>
  <c r="AM111" i="20"/>
  <c r="E113" i="13"/>
  <c r="Z112" i="14"/>
  <c r="AS112" i="14"/>
  <c r="BC112" i="14"/>
  <c r="AM112" i="14"/>
  <c r="AK112" i="14"/>
  <c r="AJ112" i="14"/>
  <c r="AH112" i="14"/>
  <c r="BC112" i="19"/>
  <c r="C112" i="19"/>
  <c r="AM112" i="19"/>
  <c r="AK112" i="19"/>
  <c r="J112" i="14"/>
  <c r="AJ112" i="19"/>
  <c r="C112" i="14"/>
  <c r="Z112" i="19"/>
  <c r="J112" i="19"/>
  <c r="AH112" i="19"/>
  <c r="AS112" i="19"/>
  <c r="C112" i="18" l="1"/>
  <c r="AM112" i="18"/>
  <c r="Z112" i="20"/>
  <c r="J112" i="20"/>
  <c r="AJ112" i="20"/>
  <c r="BC112" i="18"/>
  <c r="AJ112" i="18"/>
  <c r="AM112" i="20"/>
  <c r="AS112" i="18"/>
  <c r="AH112" i="18"/>
  <c r="D113" i="13"/>
  <c r="C112" i="20"/>
  <c r="AS112" i="20"/>
  <c r="AK112" i="18"/>
  <c r="J112" i="18"/>
  <c r="BC112" i="20"/>
  <c r="Z112" i="18"/>
  <c r="AH112" i="20"/>
  <c r="AK112" i="20"/>
  <c r="E114" i="13"/>
  <c r="BC113" i="14"/>
  <c r="C113" i="14"/>
  <c r="AK113" i="14"/>
  <c r="AS113" i="14"/>
  <c r="J113" i="14"/>
  <c r="AM113" i="14"/>
  <c r="AM113" i="19"/>
  <c r="AH113" i="14"/>
  <c r="AJ113" i="19"/>
  <c r="Z113" i="14"/>
  <c r="AH113" i="19"/>
  <c r="BC113" i="19"/>
  <c r="AK113" i="19"/>
  <c r="Z113" i="19"/>
  <c r="J113" i="19"/>
  <c r="AJ113" i="14"/>
  <c r="C113" i="19"/>
  <c r="AS113" i="19"/>
  <c r="D114" i="13" l="1"/>
  <c r="BC113" i="18"/>
  <c r="C113" i="20"/>
  <c r="AH113" i="20"/>
  <c r="AJ113" i="20"/>
  <c r="Z113" i="20"/>
  <c r="AM113" i="18"/>
  <c r="Z113" i="18"/>
  <c r="J113" i="20"/>
  <c r="AS113" i="20"/>
  <c r="AJ113" i="18"/>
  <c r="AK113" i="20"/>
  <c r="AH113" i="18"/>
  <c r="AS113" i="18"/>
  <c r="J113" i="18"/>
  <c r="C113" i="18"/>
  <c r="AK113" i="18"/>
  <c r="BC113" i="20"/>
  <c r="AM113" i="20"/>
  <c r="E115" i="13"/>
  <c r="AM114" i="14"/>
  <c r="AH114" i="14"/>
  <c r="C114" i="14"/>
  <c r="BC114" i="14"/>
  <c r="AJ114" i="14"/>
  <c r="Z114" i="14"/>
  <c r="J114" i="14"/>
  <c r="AS114" i="14"/>
  <c r="AK114" i="14"/>
  <c r="AJ114" i="19"/>
  <c r="Z114" i="19"/>
  <c r="J114" i="19"/>
  <c r="AS114" i="19"/>
  <c r="AK114" i="19"/>
  <c r="AM114" i="19"/>
  <c r="AH114" i="19"/>
  <c r="BC114" i="19"/>
  <c r="C114" i="19"/>
  <c r="D115" i="13" l="1"/>
  <c r="C114" i="18"/>
  <c r="AS114" i="18"/>
  <c r="J114" i="20"/>
  <c r="AH114" i="20"/>
  <c r="AH114" i="18"/>
  <c r="Z114" i="18"/>
  <c r="AK114" i="18"/>
  <c r="AK114" i="20"/>
  <c r="BC114" i="20"/>
  <c r="AJ114" i="18"/>
  <c r="AM114" i="20"/>
  <c r="AM114" i="18"/>
  <c r="J114" i="18"/>
  <c r="AS114" i="20"/>
  <c r="AJ114" i="20"/>
  <c r="C114" i="20"/>
  <c r="BC114" i="18"/>
  <c r="Z114" i="20"/>
  <c r="E116" i="13"/>
  <c r="AJ115" i="14"/>
  <c r="J115" i="14"/>
  <c r="C115" i="14"/>
  <c r="BC115" i="14"/>
  <c r="AS115" i="14"/>
  <c r="AM115" i="14"/>
  <c r="AK115" i="14"/>
  <c r="Z115" i="19"/>
  <c r="BC115" i="19"/>
  <c r="C115" i="19"/>
  <c r="AH115" i="14"/>
  <c r="AS115" i="19"/>
  <c r="Z115" i="14"/>
  <c r="AM115" i="19"/>
  <c r="AK115" i="19"/>
  <c r="J115" i="19"/>
  <c r="AH115" i="19"/>
  <c r="AJ115" i="19"/>
  <c r="J115" i="18" l="1"/>
  <c r="AJ115" i="18"/>
  <c r="AK115" i="20"/>
  <c r="J115" i="20"/>
  <c r="C115" i="20"/>
  <c r="AS115" i="18"/>
  <c r="BC115" i="18"/>
  <c r="BC115" i="20"/>
  <c r="AM115" i="20"/>
  <c r="Z115" i="20"/>
  <c r="AJ115" i="20"/>
  <c r="D116" i="13"/>
  <c r="AM115" i="18"/>
  <c r="AH115" i="18"/>
  <c r="AH115" i="20"/>
  <c r="Z115" i="18"/>
  <c r="C115" i="18"/>
  <c r="AS115" i="20"/>
  <c r="AK115" i="18"/>
  <c r="E117" i="13"/>
  <c r="Z116" i="14"/>
  <c r="AS116" i="14"/>
  <c r="C116" i="14"/>
  <c r="BC116" i="14"/>
  <c r="AM116" i="14"/>
  <c r="AK116" i="14"/>
  <c r="AJ116" i="14"/>
  <c r="BC116" i="19"/>
  <c r="C116" i="19"/>
  <c r="J116" i="14"/>
  <c r="AM116" i="19"/>
  <c r="AK116" i="19"/>
  <c r="Z116" i="19"/>
  <c r="AH116" i="14"/>
  <c r="AH116" i="19"/>
  <c r="J116" i="19"/>
  <c r="AS116" i="19"/>
  <c r="AJ116" i="19"/>
  <c r="C116" i="18" l="1"/>
  <c r="Z116" i="18"/>
  <c r="AM116" i="18"/>
  <c r="J116" i="18"/>
  <c r="AS116" i="20"/>
  <c r="C116" i="20"/>
  <c r="Z116" i="20"/>
  <c r="BC116" i="20"/>
  <c r="AS116" i="18"/>
  <c r="AH116" i="20"/>
  <c r="AM116" i="20"/>
  <c r="J116" i="20"/>
  <c r="AK116" i="20"/>
  <c r="AK116" i="18"/>
  <c r="D117" i="13"/>
  <c r="AH116" i="18"/>
  <c r="AJ116" i="18"/>
  <c r="AJ116" i="20"/>
  <c r="BC116" i="18"/>
  <c r="BC117" i="14"/>
  <c r="C117" i="14"/>
  <c r="AK117" i="14"/>
  <c r="J117" i="14"/>
  <c r="E118" i="13"/>
  <c r="Z117" i="14"/>
  <c r="AM117" i="19"/>
  <c r="AJ117" i="19"/>
  <c r="AH117" i="19"/>
  <c r="AS117" i="14"/>
  <c r="AK117" i="19"/>
  <c r="J117" i="19"/>
  <c r="C117" i="19"/>
  <c r="AM117" i="14"/>
  <c r="AJ117" i="14"/>
  <c r="BC117" i="19"/>
  <c r="AS117" i="19"/>
  <c r="Z117" i="19"/>
  <c r="AH117" i="14"/>
  <c r="D118" i="13" l="1"/>
  <c r="BC117" i="18"/>
  <c r="BC117" i="20"/>
  <c r="AM117" i="20"/>
  <c r="Z117" i="20"/>
  <c r="AM117" i="18"/>
  <c r="AJ117" i="18"/>
  <c r="AH117" i="20"/>
  <c r="J117" i="20"/>
  <c r="AH117" i="18"/>
  <c r="AS117" i="18"/>
  <c r="C117" i="20"/>
  <c r="AJ117" i="20"/>
  <c r="J117" i="18"/>
  <c r="C117" i="18"/>
  <c r="AS117" i="20"/>
  <c r="Z117" i="18"/>
  <c r="AK117" i="18"/>
  <c r="AK117" i="20"/>
  <c r="E119" i="13"/>
  <c r="AM118" i="14"/>
  <c r="AH118" i="14"/>
  <c r="J118" i="14"/>
  <c r="C118" i="14"/>
  <c r="AK118" i="14"/>
  <c r="AJ118" i="14"/>
  <c r="Z118" i="14"/>
  <c r="BC118" i="14"/>
  <c r="AS118" i="14"/>
  <c r="AJ118" i="19"/>
  <c r="Z118" i="19"/>
  <c r="J118" i="19"/>
  <c r="AS118" i="19"/>
  <c r="AK118" i="19"/>
  <c r="AH118" i="19"/>
  <c r="C118" i="19"/>
  <c r="AM118" i="19"/>
  <c r="BC118" i="19"/>
  <c r="D119" i="13" l="1"/>
  <c r="C118" i="18"/>
  <c r="AS118" i="20"/>
  <c r="AH118" i="20"/>
  <c r="Z118" i="20"/>
  <c r="AH118" i="18"/>
  <c r="AM118" i="18"/>
  <c r="C118" i="20"/>
  <c r="J118" i="20"/>
  <c r="J118" i="18"/>
  <c r="AS118" i="18"/>
  <c r="BC118" i="18"/>
  <c r="AK118" i="20"/>
  <c r="AM118" i="20"/>
  <c r="AK118" i="18"/>
  <c r="BC118" i="20"/>
  <c r="AJ118" i="18"/>
  <c r="Z118" i="18"/>
  <c r="AJ118" i="20"/>
  <c r="AJ119" i="14"/>
  <c r="J119" i="14"/>
  <c r="Z119" i="14"/>
  <c r="E120" i="13"/>
  <c r="C119" i="14"/>
  <c r="BC119" i="14"/>
  <c r="AS119" i="14"/>
  <c r="AM119" i="14"/>
  <c r="AK119" i="14"/>
  <c r="Z119" i="19"/>
  <c r="BC119" i="19"/>
  <c r="C119" i="19"/>
  <c r="AS119" i="19"/>
  <c r="AH119" i="14"/>
  <c r="AK119" i="19"/>
  <c r="AH119" i="19"/>
  <c r="AJ119" i="19"/>
  <c r="AM119" i="19"/>
  <c r="J119" i="19"/>
  <c r="J119" i="18" l="1"/>
  <c r="AH119" i="18"/>
  <c r="BC119" i="20"/>
  <c r="AH119" i="20"/>
  <c r="C119" i="18"/>
  <c r="AM119" i="20"/>
  <c r="AJ119" i="18"/>
  <c r="AS119" i="18"/>
  <c r="AK119" i="18"/>
  <c r="AS119" i="20"/>
  <c r="J119" i="20"/>
  <c r="D120" i="13"/>
  <c r="AK119" i="20"/>
  <c r="C119" i="20"/>
  <c r="Z119" i="18"/>
  <c r="AJ119" i="20"/>
  <c r="AM119" i="18"/>
  <c r="BC119" i="18"/>
  <c r="Z119" i="20"/>
  <c r="E121" i="13"/>
  <c r="Z120" i="14"/>
  <c r="AS120" i="14"/>
  <c r="J120" i="14"/>
  <c r="C120" i="14"/>
  <c r="BC120" i="14"/>
  <c r="AM120" i="14"/>
  <c r="AK120" i="14"/>
  <c r="BC120" i="19"/>
  <c r="C120" i="19"/>
  <c r="AM120" i="19"/>
  <c r="AK120" i="19"/>
  <c r="AH120" i="14"/>
  <c r="AS120" i="19"/>
  <c r="AJ120" i="19"/>
  <c r="AH120" i="19"/>
  <c r="AJ120" i="14"/>
  <c r="Z120" i="19"/>
  <c r="J120" i="19"/>
  <c r="C120" i="18" l="1"/>
  <c r="D121" i="13"/>
  <c r="AH120" i="18"/>
  <c r="C120" i="20"/>
  <c r="AJ120" i="20"/>
  <c r="BC120" i="18"/>
  <c r="AJ120" i="18"/>
  <c r="AM120" i="20"/>
  <c r="AS120" i="18"/>
  <c r="AM120" i="18"/>
  <c r="Z120" i="20"/>
  <c r="AS120" i="20"/>
  <c r="J120" i="20"/>
  <c r="BC120" i="20"/>
  <c r="AK120" i="18"/>
  <c r="J120" i="18"/>
  <c r="Z120" i="18"/>
  <c r="AK120" i="20"/>
  <c r="AH120" i="20"/>
  <c r="J121" i="14"/>
  <c r="BC121" i="14"/>
  <c r="C121" i="14"/>
  <c r="AK121" i="14"/>
  <c r="E122" i="13"/>
  <c r="AH121" i="14"/>
  <c r="Z121" i="14"/>
  <c r="AJ121" i="14"/>
  <c r="AM121" i="19"/>
  <c r="AS121" i="14"/>
  <c r="AJ121" i="19"/>
  <c r="AM121" i="14"/>
  <c r="AH121" i="19"/>
  <c r="J121" i="19"/>
  <c r="BC121" i="19"/>
  <c r="AK121" i="19"/>
  <c r="AS121" i="19"/>
  <c r="Z121" i="19"/>
  <c r="C121" i="19"/>
  <c r="AK121" i="18" l="1"/>
  <c r="AJ121" i="18"/>
  <c r="BC121" i="20"/>
  <c r="AH121" i="20"/>
  <c r="AK121" i="20"/>
  <c r="D122" i="13"/>
  <c r="J121" i="18"/>
  <c r="C121" i="20"/>
  <c r="AJ121" i="20"/>
  <c r="Z121" i="20"/>
  <c r="AH121" i="18"/>
  <c r="BC121" i="18"/>
  <c r="AS121" i="18"/>
  <c r="AS121" i="20"/>
  <c r="AM121" i="18"/>
  <c r="Z121" i="18"/>
  <c r="J121" i="20"/>
  <c r="C121" i="18"/>
  <c r="AM121" i="20"/>
  <c r="E123" i="13"/>
  <c r="AS122" i="14"/>
  <c r="AM122" i="14"/>
  <c r="AH122" i="14"/>
  <c r="AJ122" i="14"/>
  <c r="Z122" i="14"/>
  <c r="J122" i="14"/>
  <c r="BC122" i="14"/>
  <c r="C122" i="14"/>
  <c r="AJ122" i="19"/>
  <c r="Z122" i="19"/>
  <c r="J122" i="19"/>
  <c r="AK122" i="19"/>
  <c r="C122" i="19"/>
  <c r="AK122" i="14"/>
  <c r="AM122" i="19"/>
  <c r="AH122" i="19"/>
  <c r="AS122" i="19"/>
  <c r="BC122" i="19"/>
  <c r="D123" i="13" l="1"/>
  <c r="C122" i="18"/>
  <c r="AH122" i="18"/>
  <c r="Z122" i="18"/>
  <c r="AS122" i="18"/>
  <c r="AK122" i="18"/>
  <c r="J122" i="18"/>
  <c r="AM122" i="18"/>
  <c r="Z122" i="20"/>
  <c r="J122" i="20"/>
  <c r="AK122" i="20"/>
  <c r="AH122" i="20"/>
  <c r="AJ122" i="18"/>
  <c r="BC122" i="18"/>
  <c r="AS122" i="20"/>
  <c r="C122" i="20"/>
  <c r="AJ122" i="20"/>
  <c r="AM122" i="20"/>
  <c r="BC122" i="20"/>
  <c r="AK123" i="14"/>
  <c r="AJ123" i="14"/>
  <c r="J123" i="14"/>
  <c r="AS123" i="14"/>
  <c r="AM123" i="14"/>
  <c r="AH123" i="14"/>
  <c r="E124" i="13"/>
  <c r="C123" i="14"/>
  <c r="BC123" i="14"/>
  <c r="Z123" i="14"/>
  <c r="Z123" i="19"/>
  <c r="BC123" i="19"/>
  <c r="C123" i="19"/>
  <c r="AS123" i="19"/>
  <c r="AK123" i="19"/>
  <c r="AH123" i="19"/>
  <c r="J123" i="19"/>
  <c r="AJ123" i="19"/>
  <c r="AM123" i="19"/>
  <c r="AH123" i="18" l="1"/>
  <c r="AM123" i="18"/>
  <c r="AK123" i="18"/>
  <c r="C123" i="20"/>
  <c r="J123" i="20"/>
  <c r="Z123" i="18"/>
  <c r="C123" i="18"/>
  <c r="AJ123" i="20"/>
  <c r="AS123" i="20"/>
  <c r="BC123" i="20"/>
  <c r="J123" i="18"/>
  <c r="BC123" i="18"/>
  <c r="AJ123" i="18"/>
  <c r="AM123" i="20"/>
  <c r="D124" i="13"/>
  <c r="AS123" i="18"/>
  <c r="AK123" i="20"/>
  <c r="Z123" i="20"/>
  <c r="AH123" i="20"/>
  <c r="E125" i="13"/>
  <c r="AH124" i="14"/>
  <c r="Z124" i="14"/>
  <c r="AS124" i="14"/>
  <c r="BC124" i="14"/>
  <c r="AM124" i="14"/>
  <c r="AK124" i="14"/>
  <c r="AJ124" i="14"/>
  <c r="BC124" i="19"/>
  <c r="C124" i="19"/>
  <c r="AM124" i="19"/>
  <c r="J124" i="14"/>
  <c r="AK124" i="19"/>
  <c r="C124" i="14"/>
  <c r="AJ124" i="19"/>
  <c r="AH124" i="19"/>
  <c r="Z124" i="19"/>
  <c r="AS124" i="19"/>
  <c r="J124" i="19"/>
  <c r="C124" i="18" l="1"/>
  <c r="D125" i="13"/>
  <c r="AH124" i="20"/>
  <c r="AS124" i="20"/>
  <c r="J124" i="20"/>
  <c r="Z124" i="20"/>
  <c r="AM124" i="20"/>
  <c r="AS124" i="18"/>
  <c r="AM124" i="18"/>
  <c r="BC124" i="20"/>
  <c r="J124" i="18"/>
  <c r="AK124" i="18"/>
  <c r="AH124" i="18"/>
  <c r="AJ124" i="20"/>
  <c r="BC124" i="18"/>
  <c r="AJ124" i="18"/>
  <c r="Z124" i="18"/>
  <c r="C124" i="20"/>
  <c r="AK124" i="20"/>
  <c r="E126" i="13"/>
  <c r="J125" i="14"/>
  <c r="BC125" i="14"/>
  <c r="C125" i="14"/>
  <c r="AK125" i="14"/>
  <c r="AS125" i="14"/>
  <c r="Z125" i="14"/>
  <c r="AM125" i="14"/>
  <c r="AJ125" i="14"/>
  <c r="AM125" i="19"/>
  <c r="AJ125" i="19"/>
  <c r="AH125" i="19"/>
  <c r="AH125" i="14"/>
  <c r="BC125" i="19"/>
  <c r="AK125" i="19"/>
  <c r="AS125" i="19"/>
  <c r="J125" i="19"/>
  <c r="Z125" i="19"/>
  <c r="C125" i="19"/>
  <c r="AK125" i="18" l="1"/>
  <c r="BC125" i="18"/>
  <c r="AJ125" i="18"/>
  <c r="Z125" i="20"/>
  <c r="AM125" i="20"/>
  <c r="J125" i="20"/>
  <c r="C125" i="18"/>
  <c r="J125" i="18"/>
  <c r="AS125" i="18"/>
  <c r="AH125" i="18"/>
  <c r="BC125" i="20"/>
  <c r="AH125" i="20"/>
  <c r="AM125" i="18"/>
  <c r="Z125" i="18"/>
  <c r="C125" i="20"/>
  <c r="AJ125" i="20"/>
  <c r="AS125" i="20"/>
  <c r="D126" i="13"/>
  <c r="AK125" i="20"/>
  <c r="E127" i="13"/>
  <c r="AS126" i="14"/>
  <c r="AM126" i="14"/>
  <c r="AH126" i="14"/>
  <c r="C126" i="14"/>
  <c r="AK126" i="14"/>
  <c r="AJ126" i="14"/>
  <c r="Z126" i="14"/>
  <c r="AJ126" i="19"/>
  <c r="Z126" i="19"/>
  <c r="J126" i="19"/>
  <c r="C126" i="19"/>
  <c r="BC126" i="14"/>
  <c r="BC126" i="19"/>
  <c r="AS126" i="19"/>
  <c r="J126" i="14"/>
  <c r="AM126" i="19"/>
  <c r="AK126" i="19"/>
  <c r="AH126" i="19"/>
  <c r="AJ126" i="18" l="1"/>
  <c r="BC126" i="18"/>
  <c r="Z126" i="18"/>
  <c r="AJ126" i="20"/>
  <c r="AH126" i="20"/>
  <c r="D127" i="13"/>
  <c r="C126" i="18"/>
  <c r="AS126" i="20"/>
  <c r="Z126" i="20"/>
  <c r="AK126" i="20"/>
  <c r="AH126" i="18"/>
  <c r="AS126" i="18"/>
  <c r="AM126" i="20"/>
  <c r="J126" i="20"/>
  <c r="AK126" i="18"/>
  <c r="J126" i="18"/>
  <c r="AM126" i="18"/>
  <c r="C126" i="20"/>
  <c r="BC126" i="20"/>
  <c r="AK127" i="14"/>
  <c r="AJ127" i="14"/>
  <c r="J127" i="14"/>
  <c r="Z127" i="14"/>
  <c r="C127" i="14"/>
  <c r="E128" i="13"/>
  <c r="BC127" i="14"/>
  <c r="AS127" i="14"/>
  <c r="Z127" i="19"/>
  <c r="BC127" i="19"/>
  <c r="C127" i="19"/>
  <c r="AH127" i="14"/>
  <c r="AM127" i="14"/>
  <c r="AS127" i="19"/>
  <c r="AH127" i="19"/>
  <c r="AK127" i="19"/>
  <c r="AJ127" i="19"/>
  <c r="AM127" i="19"/>
  <c r="J127" i="19"/>
  <c r="Z127" i="18" l="1"/>
  <c r="AK127" i="18"/>
  <c r="AJ127" i="20"/>
  <c r="AH127" i="20"/>
  <c r="AM127" i="20"/>
  <c r="C127" i="18"/>
  <c r="Z127" i="20"/>
  <c r="BC127" i="18"/>
  <c r="J127" i="18"/>
  <c r="C127" i="20"/>
  <c r="AK127" i="20"/>
  <c r="D128" i="13"/>
  <c r="AS127" i="18"/>
  <c r="AJ127" i="18"/>
  <c r="AS127" i="20"/>
  <c r="J127" i="20"/>
  <c r="AH127" i="18"/>
  <c r="AM127" i="18"/>
  <c r="BC127" i="20"/>
  <c r="E129" i="13"/>
  <c r="AH128" i="14"/>
  <c r="Z128" i="14"/>
  <c r="AS128" i="14"/>
  <c r="AJ128" i="14"/>
  <c r="J128" i="14"/>
  <c r="C128" i="14"/>
  <c r="AK128" i="14"/>
  <c r="AM128" i="14"/>
  <c r="BC128" i="19"/>
  <c r="C128" i="19"/>
  <c r="AM128" i="19"/>
  <c r="AK128" i="19"/>
  <c r="AJ128" i="19"/>
  <c r="BC128" i="14"/>
  <c r="Z128" i="19"/>
  <c r="J128" i="19"/>
  <c r="AS128" i="19"/>
  <c r="AH128" i="19"/>
  <c r="BC128" i="18" l="1"/>
  <c r="AJ128" i="18"/>
  <c r="Z128" i="20"/>
  <c r="BC128" i="20"/>
  <c r="AJ128" i="20"/>
  <c r="AH128" i="20"/>
  <c r="C128" i="18"/>
  <c r="AH128" i="18"/>
  <c r="C128" i="20"/>
  <c r="AM128" i="20"/>
  <c r="J128" i="20"/>
  <c r="J128" i="18"/>
  <c r="AK128" i="18"/>
  <c r="AM128" i="18"/>
  <c r="AS128" i="18"/>
  <c r="Z128" i="18"/>
  <c r="D129" i="13"/>
  <c r="AK128" i="20"/>
  <c r="AS128" i="20"/>
  <c r="J129" i="14"/>
  <c r="BC129" i="14"/>
  <c r="C129" i="14"/>
  <c r="AK129" i="14"/>
  <c r="AM129" i="14"/>
  <c r="AJ129" i="14"/>
  <c r="AH129" i="14"/>
  <c r="E130" i="13"/>
  <c r="AM129" i="19"/>
  <c r="AJ129" i="19"/>
  <c r="AH129" i="19"/>
  <c r="Z129" i="14"/>
  <c r="BC129" i="19"/>
  <c r="AK129" i="19"/>
  <c r="Z129" i="19"/>
  <c r="J129" i="19"/>
  <c r="AS129" i="19"/>
  <c r="C129" i="19"/>
  <c r="AS129" i="14"/>
  <c r="AM129" i="18" l="1"/>
  <c r="Z129" i="18"/>
  <c r="C129" i="18"/>
  <c r="Z129" i="20"/>
  <c r="AK129" i="20"/>
  <c r="AK129" i="18"/>
  <c r="J129" i="18"/>
  <c r="J129" i="20"/>
  <c r="AS129" i="20"/>
  <c r="AJ129" i="20"/>
  <c r="AH129" i="18"/>
  <c r="C129" i="20"/>
  <c r="D130" i="13"/>
  <c r="BC129" i="18"/>
  <c r="BC129" i="20"/>
  <c r="AM129" i="20"/>
  <c r="AS129" i="18"/>
  <c r="AJ129" i="18"/>
  <c r="AH129" i="20"/>
  <c r="E131" i="13"/>
  <c r="AS130" i="14"/>
  <c r="AM130" i="14"/>
  <c r="AH130" i="14"/>
  <c r="BC130" i="14"/>
  <c r="AK130" i="14"/>
  <c r="AJ130" i="14"/>
  <c r="J130" i="14"/>
  <c r="C130" i="14"/>
  <c r="Z130" i="14"/>
  <c r="AJ130" i="19"/>
  <c r="Z130" i="19"/>
  <c r="J130" i="19"/>
  <c r="AS130" i="19"/>
  <c r="AK130" i="19"/>
  <c r="AM130" i="19"/>
  <c r="BC130" i="19"/>
  <c r="AH130" i="19"/>
  <c r="C130" i="19"/>
  <c r="D131" i="13" l="1"/>
  <c r="C130" i="18"/>
  <c r="AM130" i="20"/>
  <c r="BC130" i="20"/>
  <c r="AH130" i="20"/>
  <c r="Z130" i="18"/>
  <c r="AM130" i="18"/>
  <c r="AJ130" i="18"/>
  <c r="AS130" i="18"/>
  <c r="Z130" i="20"/>
  <c r="AH130" i="18"/>
  <c r="AK130" i="20"/>
  <c r="BC130" i="18"/>
  <c r="AK130" i="18"/>
  <c r="J130" i="18"/>
  <c r="AS130" i="20"/>
  <c r="J130" i="20"/>
  <c r="AJ130" i="20"/>
  <c r="C130" i="20"/>
  <c r="AK131" i="14"/>
  <c r="AJ131" i="14"/>
  <c r="E132" i="13"/>
  <c r="J131" i="14"/>
  <c r="BC131" i="14"/>
  <c r="AS131" i="14"/>
  <c r="AM131" i="14"/>
  <c r="C131" i="14"/>
  <c r="Z131" i="19"/>
  <c r="AH131" i="14"/>
  <c r="BC131" i="19"/>
  <c r="C131" i="19"/>
  <c r="Z131" i="14"/>
  <c r="AS131" i="19"/>
  <c r="AM131" i="19"/>
  <c r="AK131" i="19"/>
  <c r="AJ131" i="19"/>
  <c r="J131" i="19"/>
  <c r="AH131" i="19"/>
  <c r="AH131" i="18" l="1"/>
  <c r="AM131" i="18"/>
  <c r="AK131" i="20"/>
  <c r="AJ131" i="18"/>
  <c r="AH131" i="20"/>
  <c r="D132" i="13"/>
  <c r="AS131" i="18"/>
  <c r="Z131" i="20"/>
  <c r="Z131" i="18"/>
  <c r="BC131" i="18"/>
  <c r="AJ131" i="20"/>
  <c r="BC131" i="20"/>
  <c r="C131" i="20"/>
  <c r="AM131" i="20"/>
  <c r="J131" i="18"/>
  <c r="C131" i="18"/>
  <c r="J131" i="20"/>
  <c r="AS131" i="20"/>
  <c r="AK131" i="18"/>
  <c r="E133" i="13"/>
  <c r="AH132" i="14"/>
  <c r="Z132" i="14"/>
  <c r="AS132" i="14"/>
  <c r="BC132" i="14"/>
  <c r="C132" i="14"/>
  <c r="AM132" i="14"/>
  <c r="AK132" i="14"/>
  <c r="J132" i="14"/>
  <c r="BC132" i="19"/>
  <c r="C132" i="19"/>
  <c r="AM132" i="19"/>
  <c r="AK132" i="19"/>
  <c r="Z132" i="19"/>
  <c r="AJ132" i="14"/>
  <c r="AS132" i="19"/>
  <c r="AJ132" i="19"/>
  <c r="AH132" i="19"/>
  <c r="J132" i="19"/>
  <c r="C132" i="18" l="1"/>
  <c r="Z132" i="18"/>
  <c r="AJ132" i="20"/>
  <c r="C132" i="20"/>
  <c r="BC132" i="20"/>
  <c r="J132" i="20"/>
  <c r="AS132" i="18"/>
  <c r="AH132" i="20"/>
  <c r="D133" i="13"/>
  <c r="AS132" i="20"/>
  <c r="BC132" i="18"/>
  <c r="AJ132" i="18"/>
  <c r="AM132" i="18"/>
  <c r="J132" i="18"/>
  <c r="AK132" i="18"/>
  <c r="Z132" i="20"/>
  <c r="AM132" i="20"/>
  <c r="AK132" i="20"/>
  <c r="AH132" i="18"/>
  <c r="J133" i="14"/>
  <c r="BC133" i="14"/>
  <c r="C133" i="14"/>
  <c r="AK133" i="14"/>
  <c r="Z133" i="14"/>
  <c r="E134" i="13"/>
  <c r="AM133" i="14"/>
  <c r="AJ133" i="14"/>
  <c r="AH133" i="14"/>
  <c r="AM133" i="19"/>
  <c r="AJ133" i="19"/>
  <c r="AH133" i="19"/>
  <c r="AK133" i="19"/>
  <c r="AS133" i="14"/>
  <c r="J133" i="19"/>
  <c r="C133" i="19"/>
  <c r="BC133" i="19"/>
  <c r="AS133" i="19"/>
  <c r="Z133" i="19"/>
  <c r="AM133" i="18" l="1"/>
  <c r="Z133" i="18"/>
  <c r="J133" i="18"/>
  <c r="AS133" i="20"/>
  <c r="Z133" i="20"/>
  <c r="AK133" i="18"/>
  <c r="BC133" i="18"/>
  <c r="BC133" i="20"/>
  <c r="AJ133" i="20"/>
  <c r="AM133" i="20"/>
  <c r="D134" i="13"/>
  <c r="AJ133" i="18"/>
  <c r="C133" i="20"/>
  <c r="AK133" i="20"/>
  <c r="AS133" i="18"/>
  <c r="AH133" i="18"/>
  <c r="J133" i="20"/>
  <c r="C133" i="18"/>
  <c r="AH133" i="20"/>
  <c r="E135" i="13"/>
  <c r="AS134" i="14"/>
  <c r="AM134" i="14"/>
  <c r="AH134" i="14"/>
  <c r="Z134" i="14"/>
  <c r="J134" i="14"/>
  <c r="C134" i="14"/>
  <c r="AJ134" i="19"/>
  <c r="AK134" i="14"/>
  <c r="Z134" i="19"/>
  <c r="AJ134" i="14"/>
  <c r="J134" i="19"/>
  <c r="AS134" i="19"/>
  <c r="AK134" i="19"/>
  <c r="AH134" i="19"/>
  <c r="C134" i="19"/>
  <c r="BC134" i="14"/>
  <c r="BC134" i="19"/>
  <c r="AM134" i="19"/>
  <c r="D135" i="13" l="1"/>
  <c r="C134" i="18"/>
  <c r="C134" i="20"/>
  <c r="AH134" i="18"/>
  <c r="AK134" i="18"/>
  <c r="J134" i="18"/>
  <c r="AM134" i="18"/>
  <c r="AK134" i="20"/>
  <c r="Z134" i="20"/>
  <c r="AJ134" i="20"/>
  <c r="AS134" i="20"/>
  <c r="AS134" i="18"/>
  <c r="BC134" i="20"/>
  <c r="AJ134" i="18"/>
  <c r="BC134" i="18"/>
  <c r="Z134" i="18"/>
  <c r="J134" i="20"/>
  <c r="AH134" i="20"/>
  <c r="AM134" i="20"/>
  <c r="AK135" i="14"/>
  <c r="E136" i="13"/>
  <c r="AJ135" i="14"/>
  <c r="J135" i="14"/>
  <c r="AM135" i="14"/>
  <c r="AH135" i="14"/>
  <c r="Z135" i="14"/>
  <c r="AS135" i="14"/>
  <c r="C135" i="14"/>
  <c r="BC135" i="14"/>
  <c r="Z135" i="19"/>
  <c r="BC135" i="19"/>
  <c r="C135" i="19"/>
  <c r="AS135" i="19"/>
  <c r="AK135" i="19"/>
  <c r="AH135" i="19"/>
  <c r="AJ135" i="19"/>
  <c r="J135" i="19"/>
  <c r="AM135" i="19"/>
  <c r="AH135" i="18" l="1"/>
  <c r="AM135" i="18"/>
  <c r="AJ135" i="20"/>
  <c r="J135" i="20"/>
  <c r="Z135" i="20"/>
  <c r="Z135" i="18"/>
  <c r="AK135" i="18"/>
  <c r="AH135" i="20"/>
  <c r="AS135" i="20"/>
  <c r="C135" i="20"/>
  <c r="J135" i="18"/>
  <c r="AJ135" i="18"/>
  <c r="C135" i="18"/>
  <c r="BC135" i="18"/>
  <c r="D136" i="13"/>
  <c r="AS135" i="18"/>
  <c r="AK135" i="20"/>
  <c r="BC135" i="20"/>
  <c r="AM135" i="20"/>
  <c r="E137" i="13"/>
  <c r="AH136" i="14"/>
  <c r="Z136" i="14"/>
  <c r="AS136" i="14"/>
  <c r="AM136" i="14"/>
  <c r="AK136" i="14"/>
  <c r="AJ136" i="14"/>
  <c r="BC136" i="19"/>
  <c r="C136" i="19"/>
  <c r="AM136" i="19"/>
  <c r="AK136" i="19"/>
  <c r="BC136" i="14"/>
  <c r="C136" i="14"/>
  <c r="J136" i="14"/>
  <c r="AS136" i="19"/>
  <c r="AJ136" i="19"/>
  <c r="J136" i="19"/>
  <c r="AH136" i="19"/>
  <c r="Z136" i="19"/>
  <c r="C136" i="18" l="1"/>
  <c r="D137" i="13"/>
  <c r="Z136" i="20"/>
  <c r="Z136" i="18"/>
  <c r="AK136" i="20"/>
  <c r="AS136" i="18"/>
  <c r="AH136" i="18"/>
  <c r="J136" i="20"/>
  <c r="C136" i="20"/>
  <c r="BC136" i="20"/>
  <c r="J136" i="18"/>
  <c r="AK136" i="18"/>
  <c r="AM136" i="18"/>
  <c r="AM136" i="20"/>
  <c r="BC136" i="18"/>
  <c r="AJ136" i="18"/>
  <c r="AH136" i="20"/>
  <c r="AJ136" i="20"/>
  <c r="AS136" i="20"/>
  <c r="J137" i="14"/>
  <c r="BC137" i="14"/>
  <c r="C137" i="14"/>
  <c r="AK137" i="14"/>
  <c r="E138" i="13"/>
  <c r="AS137" i="14"/>
  <c r="AM137" i="14"/>
  <c r="AH137" i="14"/>
  <c r="Z137" i="14"/>
  <c r="AM137" i="19"/>
  <c r="AJ137" i="14"/>
  <c r="AJ137" i="19"/>
  <c r="AH137" i="19"/>
  <c r="J137" i="19"/>
  <c r="BC137" i="19"/>
  <c r="C137" i="19"/>
  <c r="AS137" i="19"/>
  <c r="Z137" i="19"/>
  <c r="AK137" i="19"/>
  <c r="AM137" i="18" l="1"/>
  <c r="Z137" i="18"/>
  <c r="J137" i="20"/>
  <c r="AS137" i="20"/>
  <c r="AH137" i="20"/>
  <c r="AK137" i="18"/>
  <c r="J137" i="18"/>
  <c r="BC137" i="18"/>
  <c r="AM137" i="20"/>
  <c r="AK137" i="20"/>
  <c r="D138" i="13"/>
  <c r="C137" i="18"/>
  <c r="BC137" i="20"/>
  <c r="AJ137" i="20"/>
  <c r="AS137" i="18"/>
  <c r="AH137" i="18"/>
  <c r="AJ137" i="18"/>
  <c r="C137" i="20"/>
  <c r="Z137" i="20"/>
  <c r="E139" i="13"/>
  <c r="AS138" i="14"/>
  <c r="AM138" i="14"/>
  <c r="AH138" i="14"/>
  <c r="BC138" i="14"/>
  <c r="AK138" i="14"/>
  <c r="AJ138" i="14"/>
  <c r="J138" i="14"/>
  <c r="C138" i="14"/>
  <c r="Z138" i="14"/>
  <c r="AJ138" i="19"/>
  <c r="Z138" i="19"/>
  <c r="J138" i="19"/>
  <c r="AK138" i="19"/>
  <c r="C138" i="19"/>
  <c r="BC138" i="19"/>
  <c r="AS138" i="19"/>
  <c r="AM138" i="19"/>
  <c r="AH138" i="19"/>
  <c r="D139" i="13" l="1"/>
  <c r="C138" i="18"/>
  <c r="AM138" i="20"/>
  <c r="BC138" i="20"/>
  <c r="C138" i="20"/>
  <c r="AH138" i="18"/>
  <c r="Z138" i="18"/>
  <c r="AK138" i="20"/>
  <c r="AJ138" i="20"/>
  <c r="AH138" i="20"/>
  <c r="Z138" i="20"/>
  <c r="AK138" i="18"/>
  <c r="J138" i="18"/>
  <c r="AM138" i="18"/>
  <c r="J138" i="20"/>
  <c r="AJ138" i="18"/>
  <c r="BC138" i="18"/>
  <c r="AS138" i="20"/>
  <c r="AS138" i="18"/>
  <c r="AK139" i="14"/>
  <c r="AJ139" i="14"/>
  <c r="J139" i="14"/>
  <c r="E140" i="13"/>
  <c r="C139" i="14"/>
  <c r="BC139" i="14"/>
  <c r="AS139" i="14"/>
  <c r="Z139" i="19"/>
  <c r="BC139" i="19"/>
  <c r="C139" i="19"/>
  <c r="AM139" i="14"/>
  <c r="AS139" i="19"/>
  <c r="AK139" i="19"/>
  <c r="AH139" i="19"/>
  <c r="J139" i="19"/>
  <c r="AH139" i="14"/>
  <c r="Z139" i="14"/>
  <c r="AM139" i="19"/>
  <c r="AJ139" i="19"/>
  <c r="Z139" i="18" l="1"/>
  <c r="C139" i="18"/>
  <c r="AK139" i="20"/>
  <c r="C139" i="20"/>
  <c r="AS139" i="20"/>
  <c r="AS139" i="18"/>
  <c r="AM139" i="20"/>
  <c r="AJ139" i="18"/>
  <c r="J139" i="18"/>
  <c r="BC139" i="18"/>
  <c r="AJ139" i="20"/>
  <c r="BC139" i="20"/>
  <c r="D140" i="13"/>
  <c r="AK139" i="18"/>
  <c r="AH139" i="18"/>
  <c r="Z139" i="20"/>
  <c r="AH139" i="20"/>
  <c r="AM139" i="18"/>
  <c r="J139" i="20"/>
  <c r="E141" i="13"/>
  <c r="AH140" i="14"/>
  <c r="Z140" i="14"/>
  <c r="AS140" i="14"/>
  <c r="J140" i="14"/>
  <c r="C140" i="14"/>
  <c r="AK140" i="14"/>
  <c r="AJ140" i="14"/>
  <c r="BC140" i="19"/>
  <c r="C140" i="19"/>
  <c r="AM140" i="14"/>
  <c r="AM140" i="19"/>
  <c r="AK140" i="19"/>
  <c r="AJ140" i="19"/>
  <c r="AH140" i="19"/>
  <c r="BC140" i="14"/>
  <c r="Z140" i="19"/>
  <c r="AS140" i="19"/>
  <c r="J140" i="19"/>
  <c r="BC140" i="18" l="1"/>
  <c r="AJ140" i="18"/>
  <c r="AH140" i="18"/>
  <c r="AK140" i="20"/>
  <c r="BC140" i="20"/>
  <c r="C140" i="18"/>
  <c r="AM140" i="18"/>
  <c r="J140" i="20"/>
  <c r="C140" i="20"/>
  <c r="Z140" i="18"/>
  <c r="AS140" i="18"/>
  <c r="AH140" i="20"/>
  <c r="D141" i="13"/>
  <c r="AS140" i="20"/>
  <c r="J140" i="18"/>
  <c r="AK140" i="18"/>
  <c r="Z140" i="20"/>
  <c r="AM140" i="20"/>
  <c r="AJ140" i="20"/>
  <c r="J141" i="14"/>
  <c r="BC141" i="14"/>
  <c r="C141" i="14"/>
  <c r="E142" i="13"/>
  <c r="AK141" i="14"/>
  <c r="AJ141" i="14"/>
  <c r="AH141" i="14"/>
  <c r="Z141" i="14"/>
  <c r="AM141" i="19"/>
  <c r="AJ141" i="19"/>
  <c r="AH141" i="19"/>
  <c r="AS141" i="14"/>
  <c r="AM141" i="14"/>
  <c r="BC141" i="19"/>
  <c r="AK141" i="19"/>
  <c r="AS141" i="19"/>
  <c r="J141" i="19"/>
  <c r="C141" i="19"/>
  <c r="Z141" i="19"/>
  <c r="AK141" i="18" l="1"/>
  <c r="BC141" i="18"/>
  <c r="J141" i="20"/>
  <c r="AM141" i="20"/>
  <c r="D142" i="13"/>
  <c r="AJ141" i="18"/>
  <c r="BC141" i="20"/>
  <c r="AJ141" i="20"/>
  <c r="Z141" i="20"/>
  <c r="AS141" i="18"/>
  <c r="AH141" i="18"/>
  <c r="J141" i="18"/>
  <c r="C141" i="20"/>
  <c r="AH141" i="20"/>
  <c r="AS141" i="20"/>
  <c r="AM141" i="18"/>
  <c r="Z141" i="18"/>
  <c r="C141" i="18"/>
  <c r="AK141" i="20"/>
  <c r="E143" i="13"/>
  <c r="AS142" i="14"/>
  <c r="AM142" i="14"/>
  <c r="AH142" i="14"/>
  <c r="AK142" i="14"/>
  <c r="AJ142" i="14"/>
  <c r="Z142" i="14"/>
  <c r="J142" i="14"/>
  <c r="C142" i="14"/>
  <c r="BC142" i="14"/>
  <c r="AJ142" i="19"/>
  <c r="Z142" i="19"/>
  <c r="J142" i="19"/>
  <c r="C142" i="19"/>
  <c r="BC142" i="19"/>
  <c r="AS142" i="19"/>
  <c r="AK142" i="19"/>
  <c r="AH142" i="19"/>
  <c r="AM142" i="19"/>
  <c r="AJ142" i="18" l="1"/>
  <c r="BC142" i="18"/>
  <c r="AS142" i="20"/>
  <c r="AH142" i="20"/>
  <c r="J142" i="20"/>
  <c r="D143" i="13"/>
  <c r="C142" i="18"/>
  <c r="AM142" i="20"/>
  <c r="Z142" i="18"/>
  <c r="C142" i="20"/>
  <c r="AH142" i="18"/>
  <c r="AS142" i="18"/>
  <c r="AK142" i="20"/>
  <c r="AJ142" i="20"/>
  <c r="AK142" i="18"/>
  <c r="J142" i="18"/>
  <c r="AM142" i="18"/>
  <c r="BC142" i="20"/>
  <c r="Z142" i="20"/>
  <c r="AK143" i="14"/>
  <c r="AJ143" i="14"/>
  <c r="J143" i="14"/>
  <c r="BC143" i="14"/>
  <c r="AS143" i="14"/>
  <c r="AM143" i="14"/>
  <c r="E144" i="13"/>
  <c r="Z143" i="19"/>
  <c r="Z143" i="14"/>
  <c r="BC143" i="19"/>
  <c r="C143" i="19"/>
  <c r="C143" i="14"/>
  <c r="AS143" i="19"/>
  <c r="AH143" i="19"/>
  <c r="AH143" i="14"/>
  <c r="AK143" i="19"/>
  <c r="AM143" i="19"/>
  <c r="AJ143" i="19"/>
  <c r="J143" i="19"/>
  <c r="Z143" i="18" l="1"/>
  <c r="AK143" i="18"/>
  <c r="AH143" i="20"/>
  <c r="BC143" i="20"/>
  <c r="J143" i="18"/>
  <c r="AK143" i="20"/>
  <c r="AJ143" i="18"/>
  <c r="AS143" i="20"/>
  <c r="AJ143" i="20"/>
  <c r="AM143" i="20"/>
  <c r="Z143" i="20"/>
  <c r="D144" i="13"/>
  <c r="AS143" i="18"/>
  <c r="C143" i="18"/>
  <c r="C143" i="20"/>
  <c r="AH143" i="18"/>
  <c r="AM143" i="18"/>
  <c r="BC143" i="18"/>
  <c r="J143" i="20"/>
  <c r="E145" i="13"/>
  <c r="AH144" i="14"/>
  <c r="Z144" i="14"/>
  <c r="AS144" i="14"/>
  <c r="BC144" i="14"/>
  <c r="AM144" i="14"/>
  <c r="J144" i="14"/>
  <c r="C144" i="14"/>
  <c r="AK144" i="14"/>
  <c r="BC144" i="19"/>
  <c r="C144" i="19"/>
  <c r="AM144" i="19"/>
  <c r="AK144" i="19"/>
  <c r="AJ144" i="19"/>
  <c r="Z144" i="19"/>
  <c r="AJ144" i="14"/>
  <c r="J144" i="19"/>
  <c r="AS144" i="19"/>
  <c r="AH144" i="19"/>
  <c r="BC144" i="18" l="1"/>
  <c r="AJ144" i="18"/>
  <c r="AH144" i="20"/>
  <c r="C144" i="20"/>
  <c r="AM144" i="20"/>
  <c r="C144" i="18"/>
  <c r="AH144" i="18"/>
  <c r="D145" i="13"/>
  <c r="AK144" i="20"/>
  <c r="AJ144" i="20"/>
  <c r="AS144" i="18"/>
  <c r="Z144" i="18"/>
  <c r="Z144" i="20"/>
  <c r="BC144" i="20"/>
  <c r="J144" i="18"/>
  <c r="AK144" i="18"/>
  <c r="AM144" i="18"/>
  <c r="J144" i="20"/>
  <c r="AS144" i="20"/>
  <c r="J145" i="14"/>
  <c r="E146" i="13"/>
  <c r="BC145" i="14"/>
  <c r="C145" i="14"/>
  <c r="AK145" i="14"/>
  <c r="AS145" i="14"/>
  <c r="AM145" i="14"/>
  <c r="AJ145" i="14"/>
  <c r="Z145" i="14"/>
  <c r="AM145" i="19"/>
  <c r="AJ145" i="19"/>
  <c r="AH145" i="19"/>
  <c r="BC145" i="19"/>
  <c r="AH145" i="14"/>
  <c r="AK145" i="19"/>
  <c r="Z145" i="19"/>
  <c r="J145" i="19"/>
  <c r="AS145" i="19"/>
  <c r="C145" i="19"/>
  <c r="AM145" i="18" l="1"/>
  <c r="Z145" i="18"/>
  <c r="BC145" i="20"/>
  <c r="AM145" i="20"/>
  <c r="AJ145" i="18"/>
  <c r="AK145" i="18"/>
  <c r="J145" i="18"/>
  <c r="C145" i="20"/>
  <c r="AJ145" i="20"/>
  <c r="AK145" i="20"/>
  <c r="D146" i="13"/>
  <c r="C145" i="18"/>
  <c r="AS145" i="20"/>
  <c r="Z145" i="20"/>
  <c r="AS145" i="18"/>
  <c r="AH145" i="18"/>
  <c r="J145" i="20"/>
  <c r="AH145" i="20"/>
  <c r="BC145" i="18"/>
  <c r="E147" i="13"/>
  <c r="AS146" i="14"/>
  <c r="AM146" i="14"/>
  <c r="AH146" i="14"/>
  <c r="J146" i="14"/>
  <c r="C146" i="14"/>
  <c r="BC146" i="14"/>
  <c r="AJ146" i="19"/>
  <c r="AJ146" i="14"/>
  <c r="Z146" i="19"/>
  <c r="Z146" i="14"/>
  <c r="J146" i="19"/>
  <c r="AK146" i="14"/>
  <c r="AS146" i="19"/>
  <c r="AK146" i="19"/>
  <c r="AM146" i="19"/>
  <c r="C146" i="19"/>
  <c r="AH146" i="19"/>
  <c r="BC146" i="19"/>
  <c r="AJ146" i="18" l="1"/>
  <c r="BC146" i="18"/>
  <c r="AS146" i="20"/>
  <c r="BC146" i="20"/>
  <c r="C146" i="20"/>
  <c r="D147" i="13"/>
  <c r="C146" i="18"/>
  <c r="AM146" i="20"/>
  <c r="Z146" i="20"/>
  <c r="J146" i="20"/>
  <c r="AH146" i="18"/>
  <c r="Z146" i="18"/>
  <c r="AK146" i="20"/>
  <c r="AJ146" i="20"/>
  <c r="AK146" i="18"/>
  <c r="J146" i="18"/>
  <c r="AS146" i="18"/>
  <c r="AH146" i="20"/>
  <c r="AM146" i="18"/>
  <c r="E148" i="13"/>
  <c r="AK147" i="14"/>
  <c r="AJ147" i="14"/>
  <c r="J147" i="14"/>
  <c r="AH147" i="14"/>
  <c r="Z147" i="14"/>
  <c r="C147" i="14"/>
  <c r="AS147" i="14"/>
  <c r="AM147" i="14"/>
  <c r="BC147" i="14"/>
  <c r="Z147" i="19"/>
  <c r="BC147" i="19"/>
  <c r="C147" i="19"/>
  <c r="AS147" i="19"/>
  <c r="AM147" i="19"/>
  <c r="AK147" i="19"/>
  <c r="AH147" i="19"/>
  <c r="AJ147" i="19"/>
  <c r="J147" i="19"/>
  <c r="Z147" i="18" l="1"/>
  <c r="BC147" i="18"/>
  <c r="AK147" i="18"/>
  <c r="C147" i="20"/>
  <c r="AM147" i="20"/>
  <c r="AS147" i="18"/>
  <c r="Z147" i="20"/>
  <c r="AJ147" i="20"/>
  <c r="D148" i="13"/>
  <c r="AJ147" i="18"/>
  <c r="AH147" i="18"/>
  <c r="AM147" i="18"/>
  <c r="AK147" i="20"/>
  <c r="AS147" i="20"/>
  <c r="J147" i="20"/>
  <c r="J147" i="18"/>
  <c r="C147" i="18"/>
  <c r="BC147" i="20"/>
  <c r="AH147" i="20"/>
  <c r="E149" i="13"/>
  <c r="AH148" i="14"/>
  <c r="Z148" i="14"/>
  <c r="AS148" i="14"/>
  <c r="AK148" i="14"/>
  <c r="AJ148" i="14"/>
  <c r="J148" i="14"/>
  <c r="BC148" i="19"/>
  <c r="C148" i="19"/>
  <c r="AM148" i="19"/>
  <c r="AK148" i="19"/>
  <c r="BC148" i="14"/>
  <c r="Z148" i="19"/>
  <c r="AM148" i="14"/>
  <c r="C148" i="14"/>
  <c r="AJ148" i="19"/>
  <c r="AS148" i="19"/>
  <c r="AH148" i="19"/>
  <c r="J148" i="19"/>
  <c r="BC148" i="18" l="1"/>
  <c r="AJ148" i="18"/>
  <c r="Z148" i="20"/>
  <c r="AK148" i="20"/>
  <c r="AM148" i="18"/>
  <c r="C148" i="18"/>
  <c r="Z148" i="18"/>
  <c r="J148" i="20"/>
  <c r="C148" i="20"/>
  <c r="AS148" i="20"/>
  <c r="AS148" i="18"/>
  <c r="D149" i="13"/>
  <c r="AH148" i="18"/>
  <c r="AM148" i="20"/>
  <c r="J148" i="18"/>
  <c r="AK148" i="18"/>
  <c r="AH148" i="20"/>
  <c r="BC148" i="20"/>
  <c r="AJ148" i="20"/>
  <c r="J149" i="14"/>
  <c r="BC149" i="14"/>
  <c r="C149" i="14"/>
  <c r="AK149" i="14"/>
  <c r="AS149" i="14"/>
  <c r="AM149" i="14"/>
  <c r="AJ149" i="14"/>
  <c r="E150" i="13"/>
  <c r="AH149" i="14"/>
  <c r="Z149" i="14"/>
  <c r="AM149" i="19"/>
  <c r="AJ149" i="19"/>
  <c r="AH149" i="19"/>
  <c r="AK149" i="19"/>
  <c r="J149" i="19"/>
  <c r="C149" i="19"/>
  <c r="BC149" i="19"/>
  <c r="AS149" i="19"/>
  <c r="Z149" i="19"/>
  <c r="J149" i="20" l="1"/>
  <c r="AS149" i="18"/>
  <c r="AH149" i="18"/>
  <c r="J149" i="18"/>
  <c r="C149" i="20"/>
  <c r="Z149" i="20"/>
  <c r="AM149" i="20"/>
  <c r="D150" i="13"/>
  <c r="BC149" i="20"/>
  <c r="AM149" i="18"/>
  <c r="Z149" i="18"/>
  <c r="C149" i="18"/>
  <c r="AS149" i="20"/>
  <c r="AH149" i="20"/>
  <c r="AK149" i="18"/>
  <c r="BC149" i="18"/>
  <c r="AK149" i="20"/>
  <c r="AJ149" i="18"/>
  <c r="AJ149" i="20"/>
  <c r="E151" i="13"/>
  <c r="AS150" i="14"/>
  <c r="AM150" i="14"/>
  <c r="AH150" i="14"/>
  <c r="BC150" i="14"/>
  <c r="AK150" i="14"/>
  <c r="J150" i="14"/>
  <c r="C150" i="14"/>
  <c r="AJ150" i="14"/>
  <c r="AJ150" i="19"/>
  <c r="Z150" i="19"/>
  <c r="J150" i="19"/>
  <c r="AS150" i="19"/>
  <c r="Z150" i="14"/>
  <c r="AK150" i="19"/>
  <c r="C150" i="19"/>
  <c r="AH150" i="19"/>
  <c r="BC150" i="19"/>
  <c r="AM150" i="19"/>
  <c r="AJ150" i="18" l="1"/>
  <c r="BC150" i="18"/>
  <c r="AM150" i="18"/>
  <c r="C150" i="20"/>
  <c r="Z150" i="20"/>
  <c r="D151" i="13"/>
  <c r="C150" i="18"/>
  <c r="AM150" i="20"/>
  <c r="BC150" i="20"/>
  <c r="J150" i="20"/>
  <c r="AH150" i="18"/>
  <c r="AS150" i="18"/>
  <c r="Z150" i="18"/>
  <c r="AJ150" i="20"/>
  <c r="AK150" i="18"/>
  <c r="J150" i="18"/>
  <c r="AS150" i="20"/>
  <c r="AK150" i="20"/>
  <c r="AH150" i="20"/>
  <c r="AK151" i="14"/>
  <c r="AJ151" i="14"/>
  <c r="J151" i="14"/>
  <c r="E152" i="13"/>
  <c r="BC151" i="14"/>
  <c r="Z151" i="14"/>
  <c r="C151" i="14"/>
  <c r="AS151" i="14"/>
  <c r="Z151" i="19"/>
  <c r="BC151" i="19"/>
  <c r="C151" i="19"/>
  <c r="AS151" i="19"/>
  <c r="AK151" i="19"/>
  <c r="AJ151" i="19"/>
  <c r="AH151" i="19"/>
  <c r="AM151" i="14"/>
  <c r="J151" i="19"/>
  <c r="AM151" i="19"/>
  <c r="AH151" i="14"/>
  <c r="Z151" i="18" l="1"/>
  <c r="AK151" i="18"/>
  <c r="AK151" i="20"/>
  <c r="C151" i="20"/>
  <c r="BC151" i="20"/>
  <c r="J151" i="18"/>
  <c r="AJ151" i="18"/>
  <c r="AJ151" i="20"/>
  <c r="D152" i="13"/>
  <c r="AS151" i="18"/>
  <c r="BC151" i="18"/>
  <c r="AH151" i="20"/>
  <c r="Z151" i="20"/>
  <c r="C151" i="18"/>
  <c r="J151" i="20"/>
  <c r="AM151" i="20"/>
  <c r="AH151" i="18"/>
  <c r="AM151" i="18"/>
  <c r="AS151" i="20"/>
  <c r="E153" i="13"/>
  <c r="AH152" i="14"/>
  <c r="Z152" i="14"/>
  <c r="AS152" i="14"/>
  <c r="C152" i="14"/>
  <c r="AM152" i="14"/>
  <c r="AK152" i="14"/>
  <c r="AJ152" i="14"/>
  <c r="J152" i="14"/>
  <c r="BC152" i="19"/>
  <c r="C152" i="19"/>
  <c r="AM152" i="19"/>
  <c r="BC152" i="14"/>
  <c r="AK152" i="19"/>
  <c r="AJ152" i="19"/>
  <c r="AS152" i="19"/>
  <c r="Z152" i="19"/>
  <c r="AH152" i="19"/>
  <c r="J152" i="19"/>
  <c r="BC152" i="18" l="1"/>
  <c r="AJ152" i="18"/>
  <c r="AH152" i="20"/>
  <c r="AM152" i="18"/>
  <c r="AS152" i="20"/>
  <c r="C152" i="18"/>
  <c r="D153" i="13"/>
  <c r="Z152" i="20"/>
  <c r="AM152" i="20"/>
  <c r="AJ152" i="20"/>
  <c r="AS152" i="18"/>
  <c r="AH152" i="18"/>
  <c r="J152" i="20"/>
  <c r="C152" i="20"/>
  <c r="J152" i="18"/>
  <c r="AK152" i="18"/>
  <c r="Z152" i="18"/>
  <c r="AK152" i="20"/>
  <c r="BC152" i="20"/>
  <c r="J153" i="14"/>
  <c r="BC153" i="14"/>
  <c r="C153" i="14"/>
  <c r="AK153" i="14"/>
  <c r="AH153" i="14"/>
  <c r="E154" i="13"/>
  <c r="Z153" i="14"/>
  <c r="AM153" i="14"/>
  <c r="AM153" i="19"/>
  <c r="AJ153" i="19"/>
  <c r="AH153" i="19"/>
  <c r="J153" i="19"/>
  <c r="AS153" i="14"/>
  <c r="AJ153" i="14"/>
  <c r="BC153" i="19"/>
  <c r="AK153" i="19"/>
  <c r="AS153" i="19"/>
  <c r="Z153" i="19"/>
  <c r="C153" i="19"/>
  <c r="AK153" i="18" l="1"/>
  <c r="J153" i="18"/>
  <c r="C153" i="20"/>
  <c r="AK153" i="20"/>
  <c r="AM153" i="20"/>
  <c r="D154" i="13"/>
  <c r="BC153" i="18"/>
  <c r="J153" i="20"/>
  <c r="C153" i="18"/>
  <c r="AJ153" i="20"/>
  <c r="AS153" i="18"/>
  <c r="AH153" i="18"/>
  <c r="Z153" i="20"/>
  <c r="AM153" i="18"/>
  <c r="Z153" i="18"/>
  <c r="BC153" i="20"/>
  <c r="AJ153" i="18"/>
  <c r="AH153" i="20"/>
  <c r="AS153" i="20"/>
  <c r="E155" i="13"/>
  <c r="AS154" i="14"/>
  <c r="AM154" i="14"/>
  <c r="AH154" i="14"/>
  <c r="AJ154" i="14"/>
  <c r="Z154" i="14"/>
  <c r="J154" i="14"/>
  <c r="AK154" i="14"/>
  <c r="C154" i="14"/>
  <c r="BC154" i="14"/>
  <c r="AJ154" i="19"/>
  <c r="Z154" i="19"/>
  <c r="J154" i="19"/>
  <c r="AK154" i="19"/>
  <c r="C154" i="19"/>
  <c r="AS154" i="19"/>
  <c r="AM154" i="19"/>
  <c r="BC154" i="19"/>
  <c r="AH154" i="19"/>
  <c r="AJ154" i="18" l="1"/>
  <c r="BC154" i="18"/>
  <c r="AM154" i="18"/>
  <c r="BC154" i="20"/>
  <c r="J154" i="20"/>
  <c r="D155" i="13"/>
  <c r="C154" i="18"/>
  <c r="AS154" i="20"/>
  <c r="AJ154" i="20"/>
  <c r="C154" i="20"/>
  <c r="AH154" i="18"/>
  <c r="Z154" i="18"/>
  <c r="AM154" i="20"/>
  <c r="AH154" i="20"/>
  <c r="AK154" i="18"/>
  <c r="J154" i="18"/>
  <c r="AS154" i="18"/>
  <c r="AK154" i="20"/>
  <c r="Z154" i="20"/>
  <c r="AK155" i="14"/>
  <c r="AJ155" i="14"/>
  <c r="J155" i="14"/>
  <c r="E156" i="13"/>
  <c r="AS155" i="14"/>
  <c r="AM155" i="14"/>
  <c r="AH155" i="14"/>
  <c r="Z155" i="19"/>
  <c r="BC155" i="14"/>
  <c r="BC155" i="19"/>
  <c r="C155" i="19"/>
  <c r="C155" i="14"/>
  <c r="Z155" i="14"/>
  <c r="AS155" i="19"/>
  <c r="AK155" i="19"/>
  <c r="AH155" i="19"/>
  <c r="J155" i="19"/>
  <c r="AM155" i="19"/>
  <c r="AJ155" i="19"/>
  <c r="AH155" i="18" l="1"/>
  <c r="AM155" i="18"/>
  <c r="AJ155" i="20"/>
  <c r="BC155" i="20"/>
  <c r="AK155" i="18"/>
  <c r="Z155" i="18"/>
  <c r="C155" i="18"/>
  <c r="AH155" i="20"/>
  <c r="AM155" i="20"/>
  <c r="AS155" i="20"/>
  <c r="J155" i="18"/>
  <c r="AJ155" i="18"/>
  <c r="BC155" i="18"/>
  <c r="Z155" i="20"/>
  <c r="D156" i="13"/>
  <c r="AS155" i="18"/>
  <c r="AK155" i="20"/>
  <c r="J155" i="20"/>
  <c r="C155" i="20"/>
  <c r="E157" i="13"/>
  <c r="AH156" i="14"/>
  <c r="Z156" i="14"/>
  <c r="AS156" i="14"/>
  <c r="BC156" i="14"/>
  <c r="AM156" i="14"/>
  <c r="AK156" i="14"/>
  <c r="J156" i="14"/>
  <c r="C156" i="14"/>
  <c r="AJ156" i="14"/>
  <c r="BC156" i="19"/>
  <c r="C156" i="19"/>
  <c r="AM156" i="19"/>
  <c r="AK156" i="19"/>
  <c r="AJ156" i="19"/>
  <c r="Z156" i="19"/>
  <c r="AH156" i="19"/>
  <c r="J156" i="19"/>
  <c r="AS156" i="19"/>
  <c r="C156" i="18" l="1"/>
  <c r="D157" i="13"/>
  <c r="Z156" i="20"/>
  <c r="C156" i="20"/>
  <c r="AJ156" i="20"/>
  <c r="AM156" i="18"/>
  <c r="BC156" i="20"/>
  <c r="J156" i="20"/>
  <c r="J156" i="18"/>
  <c r="AK156" i="18"/>
  <c r="AH156" i="18"/>
  <c r="Z156" i="18"/>
  <c r="AS156" i="20"/>
  <c r="BC156" i="18"/>
  <c r="AJ156" i="18"/>
  <c r="AH156" i="20"/>
  <c r="AK156" i="20"/>
  <c r="AM156" i="20"/>
  <c r="AS156" i="18"/>
  <c r="E158" i="13"/>
  <c r="J157" i="14"/>
  <c r="BC157" i="14"/>
  <c r="C157" i="14"/>
  <c r="AK157" i="14"/>
  <c r="AS157" i="14"/>
  <c r="AM157" i="14"/>
  <c r="AH157" i="14"/>
  <c r="Z157" i="14"/>
  <c r="AM157" i="19"/>
  <c r="AJ157" i="19"/>
  <c r="AH157" i="19"/>
  <c r="BC157" i="19"/>
  <c r="AJ157" i="14"/>
  <c r="AS157" i="19"/>
  <c r="AK157" i="19"/>
  <c r="J157" i="19"/>
  <c r="C157" i="19"/>
  <c r="Z157" i="19"/>
  <c r="AK157" i="18" l="1"/>
  <c r="BC157" i="18"/>
  <c r="J157" i="18"/>
  <c r="Z157" i="20"/>
  <c r="AK157" i="20"/>
  <c r="C157" i="18"/>
  <c r="AJ157" i="18"/>
  <c r="BC157" i="20"/>
  <c r="AS157" i="18"/>
  <c r="AH157" i="18"/>
  <c r="C157" i="20"/>
  <c r="AM157" i="18"/>
  <c r="Z157" i="18"/>
  <c r="J157" i="20"/>
  <c r="AS157" i="20"/>
  <c r="AH157" i="20"/>
  <c r="D158" i="13"/>
  <c r="AM157" i="20"/>
  <c r="AJ157" i="20"/>
  <c r="E159" i="13"/>
  <c r="AS158" i="14"/>
  <c r="AM158" i="14"/>
  <c r="AH158" i="14"/>
  <c r="C158" i="14"/>
  <c r="J158" i="14"/>
  <c r="BC158" i="14"/>
  <c r="AJ158" i="19"/>
  <c r="AK158" i="14"/>
  <c r="Z158" i="19"/>
  <c r="AJ158" i="14"/>
  <c r="J158" i="19"/>
  <c r="Z158" i="14"/>
  <c r="C158" i="19"/>
  <c r="AS158" i="19"/>
  <c r="BC158" i="19"/>
  <c r="AK158" i="19"/>
  <c r="AM158" i="19"/>
  <c r="AH158" i="19"/>
  <c r="AJ158" i="18" l="1"/>
  <c r="BC158" i="18"/>
  <c r="AS158" i="20"/>
  <c r="BC158" i="20"/>
  <c r="J158" i="20"/>
  <c r="D159" i="13"/>
  <c r="C158" i="18"/>
  <c r="AM158" i="20"/>
  <c r="AJ158" i="20"/>
  <c r="C158" i="20"/>
  <c r="AH158" i="18"/>
  <c r="AS158" i="18"/>
  <c r="AK158" i="20"/>
  <c r="Z158" i="18"/>
  <c r="AK158" i="18"/>
  <c r="J158" i="18"/>
  <c r="AM158" i="18"/>
  <c r="Z158" i="20"/>
  <c r="AH158" i="20"/>
  <c r="AK159" i="14"/>
  <c r="AJ159" i="14"/>
  <c r="J159" i="14"/>
  <c r="Z159" i="14"/>
  <c r="C159" i="14"/>
  <c r="AS159" i="14"/>
  <c r="AM159" i="14"/>
  <c r="AH159" i="14"/>
  <c r="BC159" i="14"/>
  <c r="Z159" i="19"/>
  <c r="BC159" i="19"/>
  <c r="C159" i="19"/>
  <c r="AS159" i="19"/>
  <c r="AH159" i="19"/>
  <c r="AK159" i="19"/>
  <c r="AJ159" i="19"/>
  <c r="AM159" i="19"/>
  <c r="J159" i="19"/>
  <c r="E160" i="13"/>
  <c r="AJ159" i="20" l="1"/>
  <c r="J159" i="18"/>
  <c r="D160" i="13"/>
  <c r="AS159" i="18"/>
  <c r="AJ159" i="18"/>
  <c r="AH159" i="20"/>
  <c r="AS159" i="20"/>
  <c r="Z159" i="20"/>
  <c r="AK159" i="18"/>
  <c r="AK159" i="20"/>
  <c r="J159" i="20"/>
  <c r="BC159" i="20"/>
  <c r="AH159" i="18"/>
  <c r="AM159" i="18"/>
  <c r="C159" i="18"/>
  <c r="AM159" i="20"/>
  <c r="Z159" i="18"/>
  <c r="C159" i="20"/>
  <c r="BC159" i="18"/>
  <c r="AH160" i="14"/>
  <c r="Z160" i="14"/>
  <c r="AS160" i="14"/>
  <c r="AJ160" i="14"/>
  <c r="J160" i="14"/>
  <c r="C160" i="14"/>
  <c r="BC160" i="19"/>
  <c r="C160" i="19"/>
  <c r="AM160" i="19"/>
  <c r="AK160" i="19"/>
  <c r="AM160" i="14"/>
  <c r="AJ160" i="19"/>
  <c r="AK160" i="14"/>
  <c r="Z160" i="19"/>
  <c r="J160" i="19"/>
  <c r="AS160" i="19"/>
  <c r="AH160" i="19"/>
  <c r="BC160" i="14"/>
  <c r="BC160" i="18" l="1"/>
  <c r="AJ160" i="18"/>
  <c r="AJ160" i="20"/>
  <c r="AM160" i="20"/>
  <c r="AK160" i="20"/>
  <c r="C160" i="18"/>
  <c r="AH160" i="18"/>
  <c r="Z160" i="20"/>
  <c r="C160" i="20"/>
  <c r="AS160" i="18"/>
  <c r="Z160" i="18"/>
  <c r="J160" i="20"/>
  <c r="AM160" i="18"/>
  <c r="J160" i="18"/>
  <c r="AK160" i="18"/>
  <c r="AH160" i="20"/>
  <c r="BC160" i="20"/>
  <c r="AS160" i="20"/>
</calcChain>
</file>

<file path=xl/sharedStrings.xml><?xml version="1.0" encoding="utf-8"?>
<sst xmlns="http://schemas.openxmlformats.org/spreadsheetml/2006/main" count="126" uniqueCount="51">
  <si>
    <t>Coupon_freq</t>
  </si>
  <si>
    <t>LLP</t>
  </si>
  <si>
    <t>Convergence</t>
  </si>
  <si>
    <t>UFR</t>
  </si>
  <si>
    <t>CRA</t>
  </si>
  <si>
    <t>Shock downwards</t>
  </si>
  <si>
    <t>VA</t>
  </si>
  <si>
    <t>Standard calculation of the Solvency Capital Requirement</t>
  </si>
  <si>
    <t>Interest rate risk submodule</t>
  </si>
  <si>
    <t>Main menu</t>
  </si>
  <si>
    <t>Basic RFR curves
SCR shock upwards ↑
NO Volatility Adjustment</t>
  </si>
  <si>
    <t>Basic RFR curves
SCR shock downwards ↓
NO Volatility Adjustment</t>
  </si>
  <si>
    <t>Basic RFR curves
SCR shock upwards ↑
WITH Volatility Adjustment</t>
  </si>
  <si>
    <t>Basic RFR curves
SCR shock downwards ↓
WITH Volatility Adjustment</t>
  </si>
  <si>
    <t xml:space="preserve">(annual zero-coupon spot rates) </t>
  </si>
  <si>
    <t>Basic RFR curves 
NO volatility adjustment</t>
  </si>
  <si>
    <t>Basic RFR curves 
WITH volatility adjustment</t>
  </si>
  <si>
    <t>Euro</t>
  </si>
  <si>
    <t>Denmark</t>
  </si>
  <si>
    <t>Norway</t>
  </si>
  <si>
    <t>Sweden</t>
  </si>
  <si>
    <t>United Kingdom</t>
  </si>
  <si>
    <t>Australia</t>
  </si>
  <si>
    <t>Canada</t>
  </si>
  <si>
    <t>Japan</t>
  </si>
  <si>
    <t>United States</t>
  </si>
  <si>
    <t>alpha</t>
  </si>
  <si>
    <t>README - Production Notes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</si>
  <si>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</si>
  <si>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</si>
  <si>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</si>
  <si>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</si>
  <si>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</si>
  <si>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</si>
  <si>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</si>
  <si>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</si>
  <si>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n/a</t>
  </si>
  <si>
    <t>Shock upwards</t>
  </si>
  <si>
    <t>AU_31_12_21_SWP_LLP_30_EXT_40_UFR_3.6</t>
  </si>
  <si>
    <t>CA_31_12_21_SWP_LLP_30_EXT_40_UFR_3.6</t>
  </si>
  <si>
    <t>DK_31_12_21_SWP_LLP_20_EXT_40_UFR_3.6</t>
  </si>
  <si>
    <t>EUR_31_12_21_SWP_LLP_20_EXT_40_UFR_3.6</t>
  </si>
  <si>
    <t>GB_31_12_21_SWP_LLP_50_EXT_40_UFR_3.6</t>
  </si>
  <si>
    <t>JP_31_12_21_SWP_LLP_30_EXT_40_UFR_3.5</t>
  </si>
  <si>
    <t>NO_31_12_21_SWP_LLP_10_EXT_50_UFR_3.6</t>
  </si>
  <si>
    <t>SE_31_12_21_SWP_LLP_10_EXT_10_UFR_3.6</t>
  </si>
  <si>
    <t>US_31_12_21_SWP_LLP_50_EXT_40_UFR_3.6</t>
  </si>
  <si>
    <t>31-12-2021</t>
  </si>
  <si>
    <t>Swap data for tenor 1 of CAD and tenor 6 of AUD were not available on the valuation date and therefore also not available for LIST scenario Stage 1.</t>
  </si>
  <si>
    <r>
      <t xml:space="preserve">The TI reflects market conditions on 31 December 2021 after an instantaneous change in swap / government bonds and corporate yields consistent with the </t>
    </r>
    <r>
      <rPr>
        <b/>
        <i/>
        <sz val="11"/>
        <color rgb="FF000000"/>
        <rFont val="Verdana"/>
        <family val="2"/>
      </rPr>
      <t>LIST scenario Stage 1.</t>
    </r>
  </si>
  <si>
    <t>This file should only be used for the LIST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</si>
</sst>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1"/>
      <color theme="1"/>
      <name val="Calibri"/>
      <family val="2"/>
      <scheme val="minor"/>
    </font>
    <font>
      <sz val="11"/>
      <color theme="1"/>
      <name val="Verdana"/>
      <family val="2"/>
    </font>
    <font>
      <sz val="8"/>
      <color theme="0"/>
      <name val="Verdana"/>
      <family val="2"/>
    </font>
    <font>
      <b/>
      <sz val="14"/>
      <color theme="0"/>
      <name val="Century Gothic"/>
      <family val="2"/>
    </font>
    <font>
      <b/>
      <sz val="11"/>
      <color theme="0"/>
      <name val="Arial"/>
      <family val="2"/>
    </font>
    <font>
      <sz val="8"/>
      <color rgb="FFFF0000"/>
      <name val="Verdana"/>
      <family val="2"/>
    </font>
    <font>
      <i/>
      <sz val="11"/>
      <color theme="1"/>
      <name val="Verdana"/>
      <family val="2"/>
    </font>
    <font>
      <i/>
      <u/>
      <sz val="11"/>
      <color theme="10"/>
      <name val="Verdana"/>
      <family val="2"/>
    </font>
    <font>
      <sz val="11"/>
      <color theme="1"/>
      <name val="Calibri"/>
      <family val="2"/>
    </font>
    <font>
      <sz val="8"/>
      <color theme="1"/>
      <name val="Calibri"/>
      <family val="2"/>
      <scheme val="minor"/>
    </font>
    <font>
      <b/>
      <sz val="12"/>
      <color theme="0"/>
      <name val="Verdana"/>
      <family val="2"/>
    </font>
    <font>
      <b/>
      <sz val="11"/>
      <color rgb="FF000099"/>
      <name val="Calibri"/>
      <family val="2"/>
      <scheme val="minor"/>
    </font>
    <font>
      <sz val="11"/>
      <color theme="1"/>
      <name val="Calibri"/>
      <family val="2"/>
      <scheme val="minor"/>
    </font>
    <font>
      <b/>
      <sz val="10"/>
      <color rgb="FF000099"/>
      <name val="Verdana"/>
      <family val="2"/>
    </font>
    <font>
      <sz val="10"/>
      <color rgb="FF000099"/>
      <name val="Verdana"/>
      <family val="2"/>
    </font>
    <font>
      <b/>
      <sz val="12"/>
      <color rgb="FF000099"/>
      <name val="Verdana"/>
      <family val="2"/>
    </font>
    <font>
      <b/>
      <sz val="11"/>
      <color theme="1"/>
      <name val="Calibri"/>
      <family val="2"/>
      <scheme val="minor"/>
    </font>
    <font>
      <i/>
      <sz val="11"/>
      <color rgb="FF000000"/>
      <name val="Verdana"/>
      <family val="2"/>
    </font>
    <font>
      <b/>
      <i/>
      <sz val="11"/>
      <color rgb="FF000000"/>
      <name val="Verdana"/>
      <family val="2"/>
    </font>
    <font>
      <b/>
      <sz val="28"/>
      <color theme="1"/>
      <name val="Calibri"/>
      <family val="2"/>
      <scheme val="minor"/>
    </font>
  </fonts>
  <fills count="9">
    <fill>
      <patternFill patternType="none"/>
    </fill>
    <fill>
      <patternFill patternType="gray125"/>
    </fill>
    <fill>
      <patternFill patternType="solid">
        <fgColor rgb="FF12273F"/>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0099"/>
        <bgColor indexed="64"/>
      </patternFill>
    </fill>
    <fill>
      <patternFill patternType="solid">
        <fgColor theme="5" tint="0.79998168889431442"/>
        <bgColor indexed="64"/>
      </patternFill>
    </fill>
  </fills>
  <borders count="6">
    <border>
      <left/>
      <right/>
      <top/>
      <bottom/>
      <diagonal/>
    </border>
    <border>
      <left/>
      <right/>
      <top/>
      <bottom style="dashed">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s>
  <cellStyleXfs count="1">
    <xf numFmtId="0" fontId="0" fillId="0" borderId="0"/>
  </cellStyleXfs>
  <cellXfs count="49">
    <xf numFmtId="0" fontId="0" fillId="0" borderId="0" xfId="0"/>
    <xf numFmtId="0" fontId="1" fillId="0" borderId="0" xfId="0" applyFont="1" applyAlignment="1">
      <alignment vertical="center" wrapText="1"/>
    </xf>
    <xf numFmtId="49" fontId="2" fillId="0" borderId="0" xfId="0" applyNumberFormat="1" applyFont="1" applyAlignment="1">
      <alignment vertical="center" wrapText="1"/>
    </xf>
    <xf numFmtId="49" fontId="5" fillId="0" borderId="0" xfId="0" applyNumberFormat="1" applyFont="1" applyAlignment="1">
      <alignment vertical="center" wrapText="1"/>
    </xf>
    <xf numFmtId="0" fontId="6" fillId="0" borderId="0" xfId="0" applyFont="1" applyAlignment="1">
      <alignment vertical="center"/>
    </xf>
    <xf numFmtId="0" fontId="7" fillId="0" borderId="0" xfId="0" applyFont="1"/>
    <xf numFmtId="164" fontId="8" fillId="3" borderId="1" xfId="0" applyNumberFormat="1" applyFont="1" applyFill="1" applyBorder="1"/>
    <xf numFmtId="0" fontId="8" fillId="4" borderId="0" xfId="0" applyFont="1" applyFill="1"/>
    <xf numFmtId="10" fontId="8" fillId="4" borderId="0" xfId="0" applyNumberFormat="1" applyFont="1" applyFill="1"/>
    <xf numFmtId="0" fontId="9" fillId="4" borderId="0" xfId="0" applyFont="1" applyFill="1"/>
    <xf numFmtId="0" fontId="9" fillId="4" borderId="0" xfId="0" applyFont="1" applyFill="1" applyAlignment="1">
      <alignment horizontal="right"/>
    </xf>
    <xf numFmtId="0" fontId="9" fillId="5" borderId="0" xfId="0" applyFont="1" applyFill="1" applyAlignment="1">
      <alignment horizontal="center" vertical="center"/>
    </xf>
    <xf numFmtId="0" fontId="8" fillId="6" borderId="0" xfId="0" applyFont="1" applyFill="1" applyAlignment="1">
      <alignment horizontal="center" vertical="center" wrapText="1"/>
    </xf>
    <xf numFmtId="0" fontId="10" fillId="7" borderId="0" xfId="0" applyFont="1" applyFill="1" applyAlignment="1">
      <alignment horizontal="center" vertical="center" wrapText="1"/>
    </xf>
    <xf numFmtId="0" fontId="8" fillId="4" borderId="0" xfId="0" applyFont="1" applyFill="1" applyAlignment="1">
      <alignment horizontal="center" vertical="center" wrapText="1"/>
    </xf>
    <xf numFmtId="0" fontId="9" fillId="0" borderId="0" xfId="0" applyFont="1" applyAlignment="1">
      <alignment horizontal="center" vertical="center"/>
    </xf>
    <xf numFmtId="0" fontId="11" fillId="6" borderId="0" xfId="0" applyFont="1" applyFill="1" applyAlignment="1">
      <alignment horizontal="center" vertical="center" wrapText="1"/>
    </xf>
    <xf numFmtId="164" fontId="12" fillId="3" borderId="0" xfId="0" applyNumberFormat="1" applyFont="1" applyFill="1"/>
    <xf numFmtId="164" fontId="8" fillId="3" borderId="0" xfId="0" applyNumberFormat="1" applyFont="1" applyFill="1"/>
    <xf numFmtId="0" fontId="8" fillId="4" borderId="1" xfId="0" applyFont="1" applyFill="1" applyBorder="1"/>
    <xf numFmtId="164" fontId="12" fillId="3" borderId="1" xfId="0" applyNumberFormat="1" applyFont="1" applyFill="1" applyBorder="1"/>
    <xf numFmtId="1" fontId="9" fillId="5" borderId="0" xfId="0" applyNumberFormat="1" applyFont="1" applyFill="1" applyAlignment="1">
      <alignment horizontal="center" vertical="center"/>
    </xf>
    <xf numFmtId="0" fontId="9" fillId="4" borderId="0" xfId="0" applyFont="1" applyFill="1" applyAlignment="1">
      <alignment horizontal="center" vertical="center"/>
    </xf>
    <xf numFmtId="165" fontId="13" fillId="8" borderId="2" xfId="0" applyNumberFormat="1" applyFont="1" applyFill="1" applyBorder="1" applyAlignment="1">
      <alignment horizontal="center" vertical="center" wrapText="1"/>
    </xf>
    <xf numFmtId="0" fontId="14" fillId="6" borderId="0" xfId="0" applyFont="1" applyFill="1"/>
    <xf numFmtId="0" fontId="14" fillId="6" borderId="0" xfId="0" applyFont="1" applyFill="1" applyAlignment="1">
      <alignment horizontal="center"/>
    </xf>
    <xf numFmtId="165" fontId="14" fillId="6" borderId="0" xfId="0" applyNumberFormat="1" applyFont="1" applyFill="1" applyAlignment="1">
      <alignment horizontal="center" vertical="center"/>
    </xf>
    <xf numFmtId="165" fontId="14" fillId="6" borderId="0" xfId="0" applyNumberFormat="1" applyFont="1" applyFill="1" applyAlignment="1">
      <alignment horizontal="center" vertical="center" wrapText="1"/>
    </xf>
    <xf numFmtId="0" fontId="14" fillId="6" borderId="3" xfId="0" applyFont="1" applyFill="1" applyBorder="1" applyAlignment="1">
      <alignment horizontal="center"/>
    </xf>
    <xf numFmtId="165" fontId="14" fillId="0" borderId="3" xfId="0" applyNumberFormat="1" applyFont="1" applyBorder="1" applyAlignment="1">
      <alignment horizontal="center" vertical="center" wrapText="1"/>
    </xf>
    <xf numFmtId="0" fontId="14" fillId="6" borderId="4" xfId="0" applyFont="1" applyFill="1" applyBorder="1" applyAlignment="1">
      <alignment horizontal="center"/>
    </xf>
    <xf numFmtId="165" fontId="14" fillId="0" borderId="4" xfId="0" applyNumberFormat="1" applyFont="1" applyBorder="1" applyAlignment="1">
      <alignment horizontal="center" vertical="center" wrapText="1"/>
    </xf>
    <xf numFmtId="165" fontId="14" fillId="0" borderId="4" xfId="0" applyNumberFormat="1" applyFont="1" applyBorder="1" applyAlignment="1">
      <alignment horizontal="center" vertical="center"/>
    </xf>
    <xf numFmtId="0" fontId="14" fillId="6" borderId="5" xfId="0" applyFont="1" applyFill="1" applyBorder="1" applyAlignment="1">
      <alignment horizontal="center"/>
    </xf>
    <xf numFmtId="165" fontId="14" fillId="0" borderId="5" xfId="0" applyNumberFormat="1" applyFont="1" applyBorder="1" applyAlignment="1">
      <alignment horizontal="center" vertical="center"/>
    </xf>
    <xf numFmtId="10" fontId="12" fillId="3" borderId="0" xfId="0" applyNumberFormat="1" applyFont="1" applyFill="1"/>
    <xf numFmtId="10" fontId="8" fillId="3" borderId="0" xfId="0" applyNumberFormat="1" applyFont="1" applyFill="1"/>
    <xf numFmtId="10" fontId="12" fillId="3" borderId="1" xfId="0" applyNumberFormat="1" applyFont="1" applyFill="1" applyBorder="1"/>
    <xf numFmtId="10" fontId="8" fillId="3" borderId="1" xfId="0" applyNumberFormat="1" applyFont="1" applyFill="1" applyBorder="1"/>
    <xf numFmtId="0" fontId="16" fillId="0" borderId="0" xfId="0" applyFont="1"/>
    <xf numFmtId="0" fontId="8" fillId="0" borderId="0" xfId="0" applyFont="1" applyAlignment="1">
      <alignment wrapText="1"/>
    </xf>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2" fillId="0" borderId="0" xfId="0" applyNumberFormat="1" applyFont="1" applyAlignment="1">
      <alignment horizontal="center" vertical="center" wrapText="1"/>
    </xf>
    <xf numFmtId="0" fontId="3" fillId="2" borderId="0" xfId="0" applyFont="1" applyFill="1" applyAlignment="1">
      <alignment horizontal="center" vertical="center" wrapText="1"/>
    </xf>
    <xf numFmtId="0" fontId="17" fillId="0" borderId="0" xfId="0" applyFont="1" applyAlignment="1">
      <alignment horizontal="left" vertical="center" wrapText="1"/>
    </xf>
    <xf numFmtId="0" fontId="19" fillId="0" borderId="0" xfId="0" applyFont="1" applyAlignment="1">
      <alignment horizontal="center" wrapText="1"/>
    </xf>
    <xf numFmtId="0" fontId="15" fillId="6" borderId="0" xfId="0" applyFont="1" applyFill="1" applyAlignment="1">
      <alignment horizontal="center" wrapText="1"/>
    </xf>
    <xf numFmtId="0" fontId="15"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xdr:colOff>
      <xdr:row>1</xdr:row>
      <xdr:rowOff>2</xdr:rowOff>
    </xdr:from>
    <xdr:to>
      <xdr:col>11</xdr:col>
      <xdr:colOff>763436</xdr:colOff>
      <xdr:row>5</xdr:row>
      <xdr:rowOff>108934</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11" y="180977"/>
          <a:ext cx="5364000" cy="1794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xdr:colOff>
      <xdr:row>1</xdr:row>
      <xdr:rowOff>0</xdr:rowOff>
    </xdr:from>
    <xdr:to>
      <xdr:col>12</xdr:col>
      <xdr:colOff>9525</xdr:colOff>
      <xdr:row>7</xdr:row>
      <xdr:rowOff>32182</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425" y="180975"/>
          <a:ext cx="5305425" cy="1775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1"/>
  <sheetViews>
    <sheetView showGridLines="0" showRowColHeaders="0" workbookViewId="0">
      <selection activeCell="A2" sqref="A2"/>
    </sheetView>
  </sheetViews>
  <sheetFormatPr defaultColWidth="11.42578125" defaultRowHeight="15" x14ac:dyDescent="0.25"/>
  <cols>
    <col min="1" max="4" width="5.5703125" customWidth="1"/>
    <col min="5" max="7" width="11.5703125" customWidth="1"/>
    <col min="8" max="9" width="5.5703125" customWidth="1"/>
    <col min="10" max="12" width="11.5703125" customWidth="1"/>
    <col min="13" max="17" width="5.5703125" customWidth="1"/>
    <col min="18" max="19" width="9.140625" hidden="1" customWidth="1"/>
  </cols>
  <sheetData>
    <row r="1" spans="1:17" ht="14.25" customHeight="1" x14ac:dyDescent="0.25">
      <c r="A1" s="43" t="s">
        <v>47</v>
      </c>
      <c r="B1" s="43"/>
      <c r="C1" s="1"/>
      <c r="D1" s="1"/>
      <c r="E1" s="1"/>
      <c r="F1" s="1"/>
      <c r="G1" s="1"/>
      <c r="H1" s="1"/>
      <c r="I1" s="1"/>
      <c r="J1" s="1"/>
      <c r="K1" s="1"/>
      <c r="L1" s="1"/>
      <c r="M1" s="1"/>
      <c r="N1" s="1"/>
      <c r="O1" s="1"/>
      <c r="P1" s="1"/>
      <c r="Q1" s="1"/>
    </row>
    <row r="2" spans="1:17" ht="14.25" customHeight="1" x14ac:dyDescent="0.25">
      <c r="A2" s="1"/>
      <c r="B2" s="1"/>
      <c r="C2" s="1"/>
      <c r="D2" s="1"/>
      <c r="E2" s="1"/>
      <c r="F2" s="1"/>
      <c r="G2" s="1"/>
      <c r="H2" s="1"/>
      <c r="I2" s="1"/>
      <c r="J2" s="1"/>
      <c r="K2" s="1"/>
      <c r="L2" s="1"/>
      <c r="M2" s="1"/>
      <c r="N2" s="1"/>
      <c r="O2" s="1"/>
      <c r="P2" s="1"/>
      <c r="Q2" s="1"/>
    </row>
    <row r="3" spans="1:17" ht="14.25" customHeight="1" x14ac:dyDescent="0.25">
      <c r="A3" s="1"/>
      <c r="B3" s="1"/>
      <c r="C3" s="1"/>
      <c r="D3" s="1"/>
      <c r="E3" s="1"/>
      <c r="F3" s="1"/>
      <c r="G3" s="1"/>
      <c r="H3" s="1"/>
      <c r="I3" s="1"/>
      <c r="J3" s="1"/>
      <c r="K3" s="1"/>
      <c r="L3" s="1"/>
      <c r="M3" s="1"/>
      <c r="N3" s="1"/>
      <c r="O3" s="1"/>
      <c r="P3" s="1"/>
      <c r="Q3" s="1"/>
    </row>
    <row r="4" spans="1:17" ht="14.25" customHeight="1" x14ac:dyDescent="0.25">
      <c r="A4" s="1"/>
      <c r="B4" s="1"/>
      <c r="C4" s="1"/>
      <c r="D4" s="1"/>
      <c r="E4" s="1"/>
      <c r="F4" s="1"/>
      <c r="G4" s="1"/>
      <c r="H4" s="1"/>
      <c r="I4" s="1"/>
      <c r="J4" s="1"/>
      <c r="K4" s="1"/>
      <c r="L4" s="1"/>
      <c r="M4" s="1"/>
      <c r="N4" s="1"/>
      <c r="O4" s="1"/>
      <c r="P4" s="1"/>
      <c r="Q4" s="1"/>
    </row>
    <row r="5" spans="1:17" ht="90" customHeight="1" x14ac:dyDescent="0.25">
      <c r="A5" s="1"/>
      <c r="B5" s="1"/>
      <c r="C5" s="1"/>
      <c r="D5" s="1"/>
      <c r="E5" s="1"/>
      <c r="F5" s="1"/>
      <c r="G5" s="1"/>
      <c r="H5" s="1"/>
      <c r="I5" s="1"/>
      <c r="J5" s="1"/>
      <c r="K5" s="1"/>
      <c r="L5" s="1"/>
      <c r="M5" s="1"/>
      <c r="N5" s="1"/>
      <c r="O5" s="1"/>
      <c r="P5" s="1"/>
      <c r="Q5" s="1"/>
    </row>
    <row r="6" spans="1:17" ht="14.25" customHeight="1" x14ac:dyDescent="0.25">
      <c r="A6" s="1"/>
      <c r="B6" s="1"/>
      <c r="C6" s="1"/>
      <c r="D6" s="1"/>
      <c r="E6" s="1"/>
      <c r="F6" s="1"/>
      <c r="G6" s="1"/>
      <c r="H6" s="1"/>
      <c r="I6" s="1"/>
      <c r="J6" s="1"/>
      <c r="K6" s="1"/>
      <c r="L6" s="1"/>
      <c r="M6" s="1"/>
      <c r="N6" s="1"/>
      <c r="O6" s="1"/>
      <c r="P6" s="1"/>
      <c r="Q6" s="1"/>
    </row>
    <row r="7" spans="1:17" ht="14.25" customHeight="1" x14ac:dyDescent="0.25">
      <c r="A7" s="1"/>
      <c r="B7" s="1"/>
      <c r="C7" s="1"/>
      <c r="D7" s="1"/>
      <c r="E7" s="1"/>
      <c r="F7" s="1"/>
      <c r="G7" s="1"/>
      <c r="H7" s="1"/>
      <c r="I7" s="1"/>
      <c r="J7" s="1"/>
      <c r="K7" s="1"/>
      <c r="L7" s="1"/>
      <c r="M7" s="1"/>
      <c r="N7" s="1"/>
      <c r="O7" s="1"/>
      <c r="P7" s="1"/>
      <c r="Q7" s="1"/>
    </row>
    <row r="8" spans="1:17" ht="15" customHeight="1" x14ac:dyDescent="0.25">
      <c r="A8" s="1"/>
      <c r="B8" s="1"/>
      <c r="C8" s="1"/>
      <c r="D8" s="1"/>
      <c r="E8" s="44" t="str">
        <f>"Risk-free curves as of " &amp; A1</f>
        <v>Risk-free curves as of 31-12-2021</v>
      </c>
      <c r="F8" s="44"/>
      <c r="G8" s="44"/>
      <c r="H8" s="44"/>
      <c r="I8" s="44"/>
      <c r="J8" s="44"/>
      <c r="K8" s="44"/>
      <c r="L8" s="44"/>
      <c r="M8" s="1"/>
      <c r="N8" s="1"/>
      <c r="O8" s="1"/>
      <c r="P8" s="1"/>
      <c r="Q8" s="1"/>
    </row>
    <row r="9" spans="1:17" ht="14.25" customHeight="1" x14ac:dyDescent="0.25">
      <c r="A9" s="1"/>
      <c r="B9" s="1"/>
      <c r="C9" s="1"/>
      <c r="D9" s="1"/>
      <c r="E9" s="44"/>
      <c r="F9" s="44"/>
      <c r="G9" s="44"/>
      <c r="H9" s="44"/>
      <c r="I9" s="44"/>
      <c r="J9" s="44"/>
      <c r="K9" s="44"/>
      <c r="L9" s="44"/>
      <c r="M9" s="1"/>
      <c r="N9" s="1"/>
      <c r="O9" s="1"/>
      <c r="P9" s="1"/>
      <c r="Q9" s="1"/>
    </row>
    <row r="10" spans="1:17" ht="21.75" customHeight="1" x14ac:dyDescent="0.25">
      <c r="A10" s="1"/>
      <c r="B10" s="1"/>
      <c r="C10" s="1"/>
      <c r="D10" s="1"/>
      <c r="E10" s="41" t="s">
        <v>14</v>
      </c>
      <c r="F10" s="41"/>
      <c r="G10" s="41"/>
      <c r="H10" s="41"/>
      <c r="I10" s="41"/>
      <c r="J10" s="41"/>
      <c r="K10" s="41"/>
      <c r="L10" s="41"/>
      <c r="M10" s="1"/>
      <c r="N10" s="1"/>
      <c r="O10" s="1"/>
      <c r="P10" s="1"/>
      <c r="Q10" s="1"/>
    </row>
    <row r="11" spans="1:17" ht="14.25" customHeight="1" x14ac:dyDescent="0.25">
      <c r="A11" s="1"/>
      <c r="B11" s="1"/>
      <c r="C11" s="1"/>
      <c r="D11" s="1"/>
      <c r="E11" s="1"/>
      <c r="F11" s="1"/>
      <c r="G11" s="1"/>
      <c r="H11" s="1"/>
      <c r="I11" s="1"/>
      <c r="J11" s="1"/>
      <c r="K11" s="1"/>
      <c r="L11" s="1"/>
      <c r="M11" s="1"/>
      <c r="N11" s="1"/>
      <c r="O11" s="1"/>
      <c r="P11" s="1"/>
      <c r="Q11" s="1"/>
    </row>
    <row r="12" spans="1:17" ht="14.25" customHeight="1" x14ac:dyDescent="0.25">
      <c r="A12" s="1"/>
      <c r="B12" s="1"/>
      <c r="C12" s="1"/>
      <c r="D12" s="1"/>
      <c r="E12" s="41" t="s">
        <v>15</v>
      </c>
      <c r="F12" s="41"/>
      <c r="G12" s="41"/>
      <c r="H12" s="1"/>
      <c r="I12" s="1"/>
      <c r="J12" s="41" t="s">
        <v>16</v>
      </c>
      <c r="K12" s="41"/>
      <c r="L12" s="41"/>
      <c r="M12" s="1"/>
      <c r="N12" s="1"/>
      <c r="O12" s="1"/>
      <c r="P12" s="1"/>
      <c r="Q12" s="1"/>
    </row>
    <row r="13" spans="1:17" ht="14.25" customHeight="1" x14ac:dyDescent="0.25">
      <c r="A13" s="1"/>
      <c r="B13" s="1"/>
      <c r="C13" s="1"/>
      <c r="D13" s="1"/>
      <c r="E13" s="41"/>
      <c r="F13" s="41"/>
      <c r="G13" s="41"/>
      <c r="H13" s="1"/>
      <c r="I13" s="1"/>
      <c r="J13" s="41"/>
      <c r="K13" s="41"/>
      <c r="L13" s="41"/>
      <c r="M13" s="1"/>
      <c r="N13" s="1"/>
      <c r="O13" s="1"/>
      <c r="P13" s="1"/>
      <c r="Q13" s="1"/>
    </row>
    <row r="14" spans="1:17" ht="14.25" customHeight="1" x14ac:dyDescent="0.25">
      <c r="A14" s="1"/>
      <c r="B14" s="1"/>
      <c r="C14" s="1"/>
      <c r="D14" s="1"/>
      <c r="E14" s="41"/>
      <c r="F14" s="41"/>
      <c r="G14" s="41"/>
      <c r="H14" s="1"/>
      <c r="I14" s="1"/>
      <c r="J14" s="41"/>
      <c r="K14" s="41"/>
      <c r="L14" s="41"/>
      <c r="M14" s="1"/>
      <c r="N14" s="1"/>
      <c r="O14" s="1"/>
      <c r="P14" s="1"/>
      <c r="Q14" s="1"/>
    </row>
    <row r="15" spans="1:17" ht="14.25" customHeight="1" x14ac:dyDescent="0.25">
      <c r="A15" s="1"/>
      <c r="B15" s="1"/>
      <c r="C15" s="1"/>
      <c r="D15" s="1"/>
      <c r="E15" s="41"/>
      <c r="F15" s="41"/>
      <c r="G15" s="41"/>
      <c r="H15" s="1"/>
      <c r="I15" s="1"/>
      <c r="J15" s="41"/>
      <c r="K15" s="41"/>
      <c r="L15" s="41"/>
      <c r="M15" s="1"/>
      <c r="N15" s="1"/>
      <c r="O15" s="1"/>
      <c r="P15" s="1"/>
      <c r="Q15" s="1"/>
    </row>
    <row r="16" spans="1:17" ht="14.25" customHeight="1" x14ac:dyDescent="0.25">
      <c r="A16" s="1"/>
      <c r="B16" s="1"/>
      <c r="C16" s="1"/>
      <c r="D16" s="1"/>
      <c r="E16" s="1"/>
      <c r="F16" s="1"/>
      <c r="G16" s="1"/>
      <c r="H16" s="1"/>
      <c r="I16" s="1"/>
      <c r="J16" s="1"/>
      <c r="K16" s="1"/>
      <c r="L16" s="1"/>
      <c r="M16" s="1"/>
      <c r="N16" s="1"/>
      <c r="O16" s="1"/>
      <c r="P16" s="1"/>
      <c r="Q16" s="1"/>
    </row>
    <row r="17" spans="1:17" ht="14.25" customHeight="1" x14ac:dyDescent="0.25">
      <c r="A17" s="1"/>
      <c r="B17" s="1"/>
      <c r="C17" s="1"/>
      <c r="D17" s="1"/>
      <c r="E17" s="1"/>
      <c r="F17" s="1"/>
      <c r="G17" s="1"/>
      <c r="H17" s="1"/>
      <c r="I17" s="1"/>
      <c r="J17" s="1"/>
      <c r="K17" s="1"/>
      <c r="L17" s="1"/>
      <c r="M17" s="1"/>
      <c r="N17" s="1"/>
      <c r="O17" s="1"/>
      <c r="P17" s="1"/>
      <c r="Q17" s="1"/>
    </row>
    <row r="18" spans="1:17" ht="14.25" customHeight="1" x14ac:dyDescent="0.25">
      <c r="A18" s="1"/>
      <c r="B18" s="1"/>
      <c r="C18" s="1"/>
      <c r="D18" s="1"/>
      <c r="E18" s="41" t="s">
        <v>10</v>
      </c>
      <c r="F18" s="41"/>
      <c r="G18" s="41"/>
      <c r="H18" s="1"/>
      <c r="I18" s="1"/>
      <c r="J18" s="41" t="s">
        <v>12</v>
      </c>
      <c r="K18" s="41"/>
      <c r="L18" s="41"/>
      <c r="M18" s="1"/>
      <c r="N18" s="1"/>
      <c r="O18" s="1"/>
      <c r="P18" s="1"/>
      <c r="Q18" s="1"/>
    </row>
    <row r="19" spans="1:17" ht="14.25" customHeight="1" x14ac:dyDescent="0.25">
      <c r="A19" s="1"/>
      <c r="B19" s="1"/>
      <c r="C19" s="1"/>
      <c r="D19" s="1"/>
      <c r="E19" s="41"/>
      <c r="F19" s="41"/>
      <c r="G19" s="41"/>
      <c r="H19" s="1"/>
      <c r="I19" s="1"/>
      <c r="J19" s="41"/>
      <c r="K19" s="41"/>
      <c r="L19" s="41"/>
      <c r="M19" s="1"/>
      <c r="N19" s="1"/>
      <c r="O19" s="1"/>
      <c r="P19" s="1"/>
      <c r="Q19" s="1"/>
    </row>
    <row r="20" spans="1:17" ht="14.25" customHeight="1" x14ac:dyDescent="0.25">
      <c r="A20" s="1"/>
      <c r="B20" s="1"/>
      <c r="C20" s="1"/>
      <c r="D20" s="1"/>
      <c r="E20" s="41"/>
      <c r="F20" s="41"/>
      <c r="G20" s="41"/>
      <c r="H20" s="1"/>
      <c r="I20" s="1"/>
      <c r="J20" s="41"/>
      <c r="K20" s="41"/>
      <c r="L20" s="41"/>
      <c r="M20" s="1"/>
      <c r="N20" s="1"/>
      <c r="O20" s="1"/>
      <c r="P20" s="1"/>
      <c r="Q20" s="1"/>
    </row>
    <row r="21" spans="1:17" ht="14.25" customHeight="1" x14ac:dyDescent="0.25">
      <c r="A21" s="1"/>
      <c r="B21" s="1"/>
      <c r="C21" s="1"/>
      <c r="D21" s="1"/>
      <c r="E21" s="41"/>
      <c r="F21" s="41"/>
      <c r="G21" s="41"/>
      <c r="H21" s="1"/>
      <c r="I21" s="1"/>
      <c r="J21" s="41"/>
      <c r="K21" s="41"/>
      <c r="L21" s="41"/>
      <c r="M21" s="1"/>
      <c r="N21" s="1"/>
      <c r="O21" s="1"/>
      <c r="P21" s="1"/>
      <c r="Q21" s="1"/>
    </row>
    <row r="22" spans="1:17" ht="14.1" customHeight="1" x14ac:dyDescent="0.25">
      <c r="A22" s="1"/>
      <c r="B22" s="1"/>
      <c r="C22" s="1"/>
      <c r="D22" s="1"/>
      <c r="E22" s="1"/>
      <c r="F22" s="1"/>
      <c r="G22" s="1"/>
      <c r="H22" s="1"/>
      <c r="I22" s="1"/>
      <c r="J22" s="1"/>
      <c r="K22" s="1"/>
      <c r="L22" s="1"/>
      <c r="M22" s="1"/>
      <c r="N22" s="1"/>
      <c r="O22" s="1"/>
      <c r="P22" s="1"/>
      <c r="Q22" s="1"/>
    </row>
    <row r="23" spans="1:17" ht="14.25" customHeight="1" x14ac:dyDescent="0.25">
      <c r="A23" s="1"/>
      <c r="B23" s="1"/>
      <c r="C23" s="1"/>
      <c r="D23" s="1"/>
      <c r="E23" s="41" t="s">
        <v>11</v>
      </c>
      <c r="F23" s="41"/>
      <c r="G23" s="41"/>
      <c r="H23" s="1"/>
      <c r="I23" s="1"/>
      <c r="J23" s="41" t="s">
        <v>13</v>
      </c>
      <c r="K23" s="41"/>
      <c r="L23" s="41"/>
      <c r="M23" s="1"/>
      <c r="N23" s="1"/>
      <c r="O23" s="1"/>
      <c r="P23" s="1"/>
      <c r="Q23" s="1"/>
    </row>
    <row r="24" spans="1:17" ht="14.25" customHeight="1" x14ac:dyDescent="0.25">
      <c r="A24" s="1"/>
      <c r="B24" s="1"/>
      <c r="C24" s="1"/>
      <c r="D24" s="1"/>
      <c r="E24" s="41"/>
      <c r="F24" s="41"/>
      <c r="G24" s="41"/>
      <c r="H24" s="1"/>
      <c r="I24" s="1"/>
      <c r="J24" s="41"/>
      <c r="K24" s="41"/>
      <c r="L24" s="41"/>
      <c r="M24" s="1"/>
      <c r="N24" s="1"/>
      <c r="O24" s="1"/>
      <c r="P24" s="1"/>
      <c r="Q24" s="1"/>
    </row>
    <row r="25" spans="1:17" ht="14.25" customHeight="1" x14ac:dyDescent="0.25">
      <c r="A25" s="1"/>
      <c r="B25" s="1"/>
      <c r="C25" s="1"/>
      <c r="D25" s="1"/>
      <c r="E25" s="41"/>
      <c r="F25" s="41"/>
      <c r="G25" s="41"/>
      <c r="H25" s="1"/>
      <c r="I25" s="1"/>
      <c r="J25" s="41"/>
      <c r="K25" s="41"/>
      <c r="L25" s="41"/>
      <c r="M25" s="1"/>
      <c r="N25" s="1"/>
      <c r="O25" s="1"/>
      <c r="P25" s="1"/>
      <c r="Q25" s="1"/>
    </row>
    <row r="26" spans="1:17" ht="14.25" customHeight="1" x14ac:dyDescent="0.25">
      <c r="A26" s="1"/>
      <c r="B26" s="1"/>
      <c r="C26" s="1"/>
      <c r="D26" s="1"/>
      <c r="E26" s="41"/>
      <c r="F26" s="41"/>
      <c r="G26" s="41"/>
      <c r="H26" s="1"/>
      <c r="I26" s="1"/>
      <c r="J26" s="41"/>
      <c r="K26" s="41"/>
      <c r="L26" s="41"/>
      <c r="M26" s="1"/>
      <c r="N26" s="1"/>
      <c r="O26" s="1"/>
      <c r="P26" s="1"/>
      <c r="Q26" s="1"/>
    </row>
    <row r="27" spans="1:17" ht="14.25" customHeight="1" x14ac:dyDescent="0.25">
      <c r="A27" s="1"/>
      <c r="B27" s="1"/>
      <c r="C27" s="1"/>
      <c r="D27" s="1"/>
      <c r="E27" s="1"/>
      <c r="F27" s="1"/>
      <c r="G27" s="1"/>
      <c r="H27" s="1"/>
      <c r="I27" s="1"/>
      <c r="J27" s="1"/>
      <c r="K27" s="1"/>
      <c r="L27" s="1"/>
      <c r="M27" s="1"/>
      <c r="N27" s="1"/>
      <c r="O27" s="1"/>
      <c r="P27" s="1"/>
      <c r="Q27" s="1"/>
    </row>
    <row r="28" spans="1:17" ht="14.45" customHeight="1" x14ac:dyDescent="0.25">
      <c r="A28" s="1"/>
      <c r="B28" s="1"/>
      <c r="C28" s="1"/>
      <c r="D28" s="1"/>
      <c r="E28" s="1"/>
      <c r="F28" s="1"/>
      <c r="G28" s="42" t="s">
        <v>27</v>
      </c>
      <c r="H28" s="42"/>
      <c r="I28" s="42"/>
      <c r="J28" s="42"/>
      <c r="K28" s="1"/>
      <c r="L28" s="1"/>
      <c r="M28" s="1"/>
      <c r="N28" s="1"/>
      <c r="O28" s="1"/>
      <c r="P28" s="1"/>
      <c r="Q28" s="1"/>
    </row>
    <row r="29" spans="1:17" ht="14.25" customHeight="1" x14ac:dyDescent="0.25">
      <c r="A29" s="1"/>
      <c r="B29" s="1"/>
      <c r="C29" s="1"/>
      <c r="D29" s="1"/>
      <c r="E29" s="1"/>
      <c r="F29" s="1"/>
      <c r="G29" s="1"/>
      <c r="H29" s="1"/>
      <c r="I29" s="1"/>
      <c r="J29" s="1"/>
      <c r="K29" s="1"/>
      <c r="L29" s="1"/>
      <c r="M29" s="1"/>
      <c r="N29" s="1"/>
      <c r="O29" s="1"/>
      <c r="P29" s="1"/>
      <c r="Q29" s="1"/>
    </row>
    <row r="30" spans="1:17" ht="14.25" customHeight="1" x14ac:dyDescent="0.25">
      <c r="A30" s="1"/>
      <c r="B30" s="1"/>
      <c r="C30" s="1"/>
      <c r="D30" s="1"/>
      <c r="E30" s="1"/>
      <c r="F30" s="1"/>
      <c r="G30" s="1"/>
      <c r="H30" s="1"/>
      <c r="I30" s="1"/>
      <c r="J30" s="1"/>
      <c r="K30" s="1"/>
      <c r="L30" s="1"/>
      <c r="M30" s="1"/>
      <c r="N30" s="1"/>
      <c r="O30" s="1"/>
      <c r="P30" s="1"/>
      <c r="Q30" s="1"/>
    </row>
    <row r="31" spans="1:17" ht="14.25" customHeight="1" x14ac:dyDescent="0.25"/>
  </sheetData>
  <mergeCells count="10">
    <mergeCell ref="E23:G26"/>
    <mergeCell ref="J23:L26"/>
    <mergeCell ref="G28:J28"/>
    <mergeCell ref="A1:B1"/>
    <mergeCell ref="E8:L9"/>
    <mergeCell ref="E10:L10"/>
    <mergeCell ref="E12:G15"/>
    <mergeCell ref="J12:L15"/>
    <mergeCell ref="E18:G21"/>
    <mergeCell ref="J18:L21"/>
  </mergeCell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E160"/>
  <sheetViews>
    <sheetView zoomScale="80" zoomScaleNormal="80" workbookViewId="0">
      <pane xSplit="2" ySplit="10" topLeftCell="C11" activePane="bottomRight" state="frozen"/>
      <selection activeCell="E11" sqref="E11"/>
      <selection pane="topRight" activeCell="E11" sqref="E11"/>
      <selection pane="bottomLeft" activeCell="E11" sqref="E11"/>
      <selection pane="bottomRight" activeCell="C18" sqref="C18"/>
    </sheetView>
  </sheetViews>
  <sheetFormatPr defaultColWidth="11.42578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0" customHeight="1" x14ac:dyDescent="0.25">
      <c r="A2" s="14"/>
      <c r="B2" s="13" t="s">
        <v>9</v>
      </c>
      <c r="C2" s="16" t="str">
        <f>IF(RFR_spot_with_VA!C2="","",RFR_spot_with_VA!C2)</f>
        <v>Euro</v>
      </c>
      <c r="D2" s="16" t="str">
        <f>IF(RFR_spot_with_VA!D2="","",RFR_spot_with_VA!D2)</f>
        <v/>
      </c>
      <c r="E2" s="16" t="str">
        <f>IF(RFR_spot_with_VA!E2="","",RFR_spot_with_VA!E2)</f>
        <v/>
      </c>
      <c r="F2" s="16" t="str">
        <f>IF(RFR_spot_with_VA!F2="","",RFR_spot_with_VA!F2)</f>
        <v/>
      </c>
      <c r="G2" s="16" t="str">
        <f>IF(RFR_spot_with_VA!G2="","",RFR_spot_with_VA!G2)</f>
        <v/>
      </c>
      <c r="H2" s="16" t="str">
        <f>IF(RFR_spot_with_VA!H2="","",RFR_spot_with_VA!H2)</f>
        <v/>
      </c>
      <c r="I2" s="16" t="str">
        <f>IF(RFR_spot_with_VA!I2="","",RFR_spot_with_VA!I2)</f>
        <v/>
      </c>
      <c r="J2" s="16" t="str">
        <f>IF(RFR_spot_with_VA!J2="","",RFR_spot_with_VA!J2)</f>
        <v>Denmark</v>
      </c>
      <c r="K2" s="16" t="str">
        <f>IF(RFR_spot_with_VA!K2="","",RFR_spot_with_VA!K2)</f>
        <v/>
      </c>
      <c r="L2" s="16" t="str">
        <f>IF(RFR_spot_with_VA!L2="","",RFR_spot_with_VA!L2)</f>
        <v/>
      </c>
      <c r="M2" s="16" t="str">
        <f>IF(RFR_spot_with_VA!M2="","",RFR_spot_with_VA!M2)</f>
        <v/>
      </c>
      <c r="N2" s="16" t="str">
        <f>IF(RFR_spot_with_VA!N2="","",RFR_spot_with_VA!N2)</f>
        <v/>
      </c>
      <c r="O2" s="16" t="str">
        <f>IF(RFR_spot_with_VA!O2="","",RFR_spot_with_VA!O2)</f>
        <v/>
      </c>
      <c r="P2" s="16" t="str">
        <f>IF(RFR_spot_with_VA!P2="","",RFR_spot_with_VA!P2)</f>
        <v/>
      </c>
      <c r="Q2" s="16" t="str">
        <f>IF(RFR_spot_with_VA!Q2="","",RFR_spot_with_VA!Q2)</f>
        <v/>
      </c>
      <c r="R2" s="16" t="str">
        <f>IF(RFR_spot_with_VA!R2="","",RFR_spot_with_VA!R2)</f>
        <v/>
      </c>
      <c r="S2" s="16" t="str">
        <f>IF(RFR_spot_with_VA!S2="","",RFR_spot_with_VA!S2)</f>
        <v/>
      </c>
      <c r="T2" s="16" t="str">
        <f>IF(RFR_spot_with_VA!T2="","",RFR_spot_with_VA!T2)</f>
        <v/>
      </c>
      <c r="U2" s="16" t="str">
        <f>IF(RFR_spot_with_VA!U2="","",RFR_spot_with_VA!U2)</f>
        <v/>
      </c>
      <c r="V2" s="16" t="str">
        <f>IF(RFR_spot_with_VA!V2="","",RFR_spot_with_VA!V2)</f>
        <v/>
      </c>
      <c r="W2" s="16" t="str">
        <f>IF(RFR_spot_with_VA!W2="","",RFR_spot_with_VA!W2)</f>
        <v/>
      </c>
      <c r="X2" s="16" t="str">
        <f>IF(RFR_spot_with_VA!X2="","",RFR_spot_with_VA!X2)</f>
        <v/>
      </c>
      <c r="Y2" s="16" t="str">
        <f>IF(RFR_spot_with_VA!Y2="","",RFR_spot_with_VA!Y2)</f>
        <v/>
      </c>
      <c r="Z2" s="16" t="str">
        <f>IF(RFR_spot_with_VA!Z2="","",RFR_spot_with_VA!Z2)</f>
        <v>Norway</v>
      </c>
      <c r="AA2" s="16" t="str">
        <f>IF(RFR_spot_with_VA!AA2="","",RFR_spot_with_VA!AA2)</f>
        <v/>
      </c>
      <c r="AB2" s="16" t="str">
        <f>IF(RFR_spot_with_VA!AB2="","",RFR_spot_with_VA!AB2)</f>
        <v/>
      </c>
      <c r="AC2" s="16" t="str">
        <f>IF(RFR_spot_with_VA!AC2="","",RFR_spot_with_VA!AC2)</f>
        <v/>
      </c>
      <c r="AD2" s="16" t="str">
        <f>IF(RFR_spot_with_VA!AD2="","",RFR_spot_with_VA!AD2)</f>
        <v/>
      </c>
      <c r="AE2" s="16" t="str">
        <f>IF(RFR_spot_with_VA!AE2="","",RFR_spot_with_VA!AE2)</f>
        <v/>
      </c>
      <c r="AF2" s="16" t="str">
        <f>IF(RFR_spot_with_VA!AF2="","",RFR_spot_with_VA!AF2)</f>
        <v/>
      </c>
      <c r="AG2" s="16" t="str">
        <f>IF(RFR_spot_with_VA!AG2="","",RFR_spot_with_VA!AG2)</f>
        <v/>
      </c>
      <c r="AH2" s="16" t="str">
        <f>IF(RFR_spot_with_VA!AH2="","",RFR_spot_with_VA!AH2)</f>
        <v>Sweden</v>
      </c>
      <c r="AI2" s="16" t="str">
        <f>IF(RFR_spot_with_VA!AI2="","",RFR_spot_with_VA!AI2)</f>
        <v/>
      </c>
      <c r="AJ2" s="16" t="str">
        <f>IF(RFR_spot_with_VA!AJ2="","",RFR_spot_with_VA!AJ2)</f>
        <v>United Kingdom</v>
      </c>
      <c r="AK2" s="16" t="str">
        <f>IF(RFR_spot_with_VA!AK2="","",RFR_spot_with_VA!AK2)</f>
        <v>Australia</v>
      </c>
      <c r="AL2" s="16" t="str">
        <f>IF(RFR_spot_with_VA!AL2="","",RFR_spot_with_VA!AL2)</f>
        <v/>
      </c>
      <c r="AM2" s="16" t="str">
        <f>IF(RFR_spot_with_VA!AM2="","",RFR_spot_with_VA!AM2)</f>
        <v>Canada</v>
      </c>
      <c r="AN2" s="16" t="str">
        <f>IF(RFR_spot_with_VA!AN2="","",RFR_spot_with_VA!AN2)</f>
        <v/>
      </c>
      <c r="AO2" s="16" t="str">
        <f>IF(RFR_spot_with_VA!AO2="","",RFR_spot_with_VA!AO2)</f>
        <v/>
      </c>
      <c r="AP2" s="16" t="str">
        <f>IF(RFR_spot_with_VA!AP2="","",RFR_spot_with_VA!AP2)</f>
        <v/>
      </c>
      <c r="AQ2" s="16" t="str">
        <f>IF(RFR_spot_with_VA!AQ2="","",RFR_spot_with_VA!AQ2)</f>
        <v/>
      </c>
      <c r="AR2" s="16" t="str">
        <f>IF(RFR_spot_with_VA!AR2="","",RFR_spot_with_VA!AR2)</f>
        <v/>
      </c>
      <c r="AS2" s="16" t="str">
        <f>IF(RFR_spot_with_VA!AS2="","",RFR_spot_with_VA!AS2)</f>
        <v>Japan</v>
      </c>
      <c r="AT2" s="16" t="str">
        <f>IF(RFR_spot_with_VA!AT2="","",RFR_spot_with_VA!AT2)</f>
        <v/>
      </c>
      <c r="AU2" s="16" t="str">
        <f>IF(RFR_spot_with_VA!AU2="","",RFR_spot_with_VA!AU2)</f>
        <v/>
      </c>
      <c r="AV2" s="16" t="str">
        <f>IF(RFR_spot_with_VA!AV2="","",RFR_spot_with_VA!AV2)</f>
        <v/>
      </c>
      <c r="AW2" s="16" t="str">
        <f>IF(RFR_spot_with_VA!AW2="","",RFR_spot_with_VA!AW2)</f>
        <v/>
      </c>
      <c r="AX2" s="16" t="str">
        <f>IF(RFR_spot_with_VA!AX2="","",RFR_spot_with_VA!AX2)</f>
        <v/>
      </c>
      <c r="AY2" s="16" t="str">
        <f>IF(RFR_spot_with_VA!AY2="","",RFR_spot_with_VA!AY2)</f>
        <v/>
      </c>
      <c r="AZ2" s="16" t="str">
        <f>IF(RFR_spot_with_VA!AZ2="","",RFR_spot_with_VA!AZ2)</f>
        <v/>
      </c>
      <c r="BA2" s="16" t="str">
        <f>IF(RFR_spot_with_VA!BA2="","",RFR_spot_with_VA!BA2)</f>
        <v/>
      </c>
      <c r="BB2" s="16" t="str">
        <f>IF(RFR_spot_with_VA!BB2="","",RFR_spot_with_VA!BB2)</f>
        <v/>
      </c>
      <c r="BC2" s="16" t="str">
        <f>IF(RFR_spot_with_VA!BC2="","",RFR_spot_with_VA!BC2)</f>
        <v>United States</v>
      </c>
      <c r="BD2" s="14"/>
      <c r="BE2" s="14"/>
    </row>
    <row r="3" spans="1:57" x14ac:dyDescent="0.25">
      <c r="A3" s="14"/>
      <c r="B3" s="14" t="str">
        <f>IF(RFR_spot_with_VA!B3="","",RFR_spot_with_VA!B3)</f>
        <v/>
      </c>
      <c r="C3" s="12" t="str">
        <f>IF(RFR_spot_with_VA!C3="","",RFR_spot_with_VA!C3)</f>
        <v>EUR_31_12_21_SWP_LLP_20_EXT_40_UFR_3.6</v>
      </c>
      <c r="D3" s="12"/>
      <c r="E3" s="12"/>
      <c r="F3" s="12"/>
      <c r="G3" s="12"/>
      <c r="H3" s="12"/>
      <c r="I3" s="12"/>
      <c r="J3" s="12" t="str">
        <f>IF(RFR_spot_with_VA!J3="","",RFR_spot_with_VA!J3)</f>
        <v>DK_31_12_21_SWP_LLP_20_EXT_40_UFR_3.6</v>
      </c>
      <c r="K3" s="12"/>
      <c r="L3" s="12"/>
      <c r="M3" s="12"/>
      <c r="N3" s="12"/>
      <c r="O3" s="12"/>
      <c r="P3" s="12"/>
      <c r="Q3" s="12"/>
      <c r="R3" s="12"/>
      <c r="S3" s="12"/>
      <c r="T3" s="12"/>
      <c r="U3" s="12"/>
      <c r="V3" s="12"/>
      <c r="W3" s="12"/>
      <c r="X3" s="12"/>
      <c r="Y3" s="12"/>
      <c r="Z3" s="12" t="str">
        <f>IF(RFR_spot_with_VA!Z3="","",RFR_spot_with_VA!Z3)</f>
        <v>NO_31_12_21_SWP_LLP_10_EXT_50_UFR_3.6</v>
      </c>
      <c r="AA3" s="12"/>
      <c r="AB3" s="12"/>
      <c r="AC3" s="12"/>
      <c r="AD3" s="12"/>
      <c r="AE3" s="12"/>
      <c r="AF3" s="12"/>
      <c r="AG3" s="12"/>
      <c r="AH3" s="12" t="str">
        <f>IF(RFR_spot_with_VA!AH3="","",RFR_spot_with_VA!AH3)</f>
        <v>SE_31_12_21_SWP_LLP_10_EXT_10_UFR_3.6</v>
      </c>
      <c r="AI3" s="12"/>
      <c r="AJ3" s="12" t="str">
        <f>IF(RFR_spot_with_VA!AJ3="","",RFR_spot_with_VA!AJ3)</f>
        <v>GB_31_12_21_SWP_LLP_50_EXT_40_UFR_3.6</v>
      </c>
      <c r="AK3" s="12" t="str">
        <f>IF(RFR_spot_with_VA!AK3="","",RFR_spot_with_VA!AK3)</f>
        <v>AU_31_12_21_SWP_LLP_30_EXT_40_UFR_3.6</v>
      </c>
      <c r="AL3" s="12"/>
      <c r="AM3" s="12" t="str">
        <f>IF(RFR_spot_with_VA!AM3="","",RFR_spot_with_VA!AM3)</f>
        <v>CA_31_12_21_SWP_LLP_30_EXT_40_UFR_3.6</v>
      </c>
      <c r="AN3" s="12"/>
      <c r="AO3" s="12"/>
      <c r="AP3" s="12"/>
      <c r="AQ3" s="12"/>
      <c r="AR3" s="12"/>
      <c r="AS3" s="12" t="str">
        <f>IF(RFR_spot_with_VA!AS3="","",RFR_spot_with_VA!AS3)</f>
        <v>JP_31_12_21_SWP_LLP_30_EXT_40_UFR_3.5</v>
      </c>
      <c r="AT3" s="12"/>
      <c r="AU3" s="12"/>
      <c r="AV3" s="12"/>
      <c r="AW3" s="12"/>
      <c r="AX3" s="12"/>
      <c r="AY3" s="12"/>
      <c r="AZ3" s="12"/>
      <c r="BA3" s="12"/>
      <c r="BB3" s="12"/>
      <c r="BC3" s="12" t="str">
        <f>IF(RFR_spot_with_VA!BC3="","",RFR_spot_with_VA!BC3)</f>
        <v>US_31_12_21_SWP_LLP_50_EXT_40_UFR_3.6</v>
      </c>
      <c r="BD3" s="14"/>
      <c r="BE3" s="14"/>
    </row>
    <row r="4" spans="1:57" ht="12" customHeight="1" x14ac:dyDescent="0.25">
      <c r="A4" s="7"/>
      <c r="B4" s="22" t="str">
        <f>IF(RFR_spot_with_VA!B4="","",RFR_spot_with_VA!B4)</f>
        <v>Coupon_freq</v>
      </c>
      <c r="C4" s="11">
        <f>IF(RFR_spot_with_VA!C4="","",RFR_spot_with_VA!C4)</f>
        <v>1</v>
      </c>
      <c r="D4" s="11"/>
      <c r="E4" s="11"/>
      <c r="F4" s="11"/>
      <c r="G4" s="11"/>
      <c r="H4" s="11"/>
      <c r="I4" s="11"/>
      <c r="J4" s="11">
        <f>IF(RFR_spot_with_VA!J4="","",RFR_spot_with_VA!J4)</f>
        <v>1</v>
      </c>
      <c r="K4" s="11"/>
      <c r="L4" s="11"/>
      <c r="M4" s="11"/>
      <c r="N4" s="11"/>
      <c r="O4" s="11"/>
      <c r="P4" s="11"/>
      <c r="Q4" s="11"/>
      <c r="R4" s="11"/>
      <c r="S4" s="11"/>
      <c r="T4" s="11"/>
      <c r="U4" s="11"/>
      <c r="V4" s="11"/>
      <c r="W4" s="11"/>
      <c r="X4" s="11"/>
      <c r="Y4" s="11"/>
      <c r="Z4" s="11">
        <f>IF(RFR_spot_with_VA!Z4="","",RFR_spot_with_VA!Z4)</f>
        <v>1</v>
      </c>
      <c r="AA4" s="11"/>
      <c r="AB4" s="11"/>
      <c r="AC4" s="11"/>
      <c r="AD4" s="11"/>
      <c r="AE4" s="11"/>
      <c r="AF4" s="11"/>
      <c r="AG4" s="11"/>
      <c r="AH4" s="11">
        <f>IF(RFR_spot_with_VA!AH4="","",RFR_spot_with_VA!AH4)</f>
        <v>1</v>
      </c>
      <c r="AI4" s="11"/>
      <c r="AJ4" s="11">
        <f>IF(RFR_spot_with_VA!AJ4="","",RFR_spot_with_VA!AJ4)</f>
        <v>1</v>
      </c>
      <c r="AK4" s="11">
        <f>IF(RFR_spot_with_VA!AK4="","",RFR_spot_with_VA!AK4)</f>
        <v>2</v>
      </c>
      <c r="AL4" s="11"/>
      <c r="AM4" s="11">
        <f>IF(RFR_spot_with_VA!AM4="","",RFR_spot_with_VA!AM4)</f>
        <v>2</v>
      </c>
      <c r="AN4" s="11"/>
      <c r="AO4" s="11"/>
      <c r="AP4" s="11"/>
      <c r="AQ4" s="11"/>
      <c r="AR4" s="11"/>
      <c r="AS4" s="11">
        <f>IF(RFR_spot_with_VA!AS4="","",RFR_spot_with_VA!AS4)</f>
        <v>2</v>
      </c>
      <c r="AT4" s="11"/>
      <c r="AU4" s="11"/>
      <c r="AV4" s="11"/>
      <c r="AW4" s="11"/>
      <c r="AX4" s="11"/>
      <c r="AY4" s="11"/>
      <c r="AZ4" s="11"/>
      <c r="BA4" s="11"/>
      <c r="BB4" s="11"/>
      <c r="BC4" s="11">
        <f>IF(RFR_spot_with_VA!BC4="","",RFR_spot_with_VA!BC4)</f>
        <v>2</v>
      </c>
      <c r="BD4" s="7"/>
      <c r="BE4" s="7"/>
    </row>
    <row r="5" spans="1:57" ht="12" customHeight="1" x14ac:dyDescent="0.25">
      <c r="A5" s="7"/>
      <c r="B5" s="22" t="str">
        <f>IF(RFR_spot_with_VA!B5="","",RFR_spot_with_VA!B5)</f>
        <v>LLP</v>
      </c>
      <c r="C5" s="11">
        <f>IF(RFR_spot_with_VA!C5="","",RFR_spot_with_VA!C5)</f>
        <v>20</v>
      </c>
      <c r="D5" s="11"/>
      <c r="E5" s="11"/>
      <c r="F5" s="11"/>
      <c r="G5" s="11"/>
      <c r="H5" s="11"/>
      <c r="I5" s="11"/>
      <c r="J5" s="11">
        <f>IF(RFR_spot_with_VA!J5="","",RFR_spot_with_VA!J5)</f>
        <v>20</v>
      </c>
      <c r="K5" s="11"/>
      <c r="L5" s="11"/>
      <c r="M5" s="11"/>
      <c r="N5" s="11"/>
      <c r="O5" s="11"/>
      <c r="P5" s="11"/>
      <c r="Q5" s="11"/>
      <c r="R5" s="11"/>
      <c r="S5" s="11"/>
      <c r="T5" s="11"/>
      <c r="U5" s="11"/>
      <c r="V5" s="11"/>
      <c r="W5" s="11"/>
      <c r="X5" s="11"/>
      <c r="Y5" s="11"/>
      <c r="Z5" s="11">
        <f>IF(RFR_spot_with_VA!Z5="","",RFR_spot_with_VA!Z5)</f>
        <v>10</v>
      </c>
      <c r="AA5" s="11"/>
      <c r="AB5" s="11"/>
      <c r="AC5" s="11"/>
      <c r="AD5" s="11"/>
      <c r="AE5" s="11"/>
      <c r="AF5" s="11"/>
      <c r="AG5" s="11"/>
      <c r="AH5" s="11">
        <f>IF(RFR_spot_with_VA!AH5="","",RFR_spot_with_VA!AH5)</f>
        <v>10</v>
      </c>
      <c r="AI5" s="11"/>
      <c r="AJ5" s="11">
        <f>IF(RFR_spot_with_VA!AJ5="","",RFR_spot_with_VA!AJ5)</f>
        <v>50</v>
      </c>
      <c r="AK5" s="11">
        <f>IF(RFR_spot_with_VA!AK5="","",RFR_spot_with_VA!AK5)</f>
        <v>30</v>
      </c>
      <c r="AL5" s="11"/>
      <c r="AM5" s="11">
        <f>IF(RFR_spot_with_VA!AM5="","",RFR_spot_with_VA!AM5)</f>
        <v>30</v>
      </c>
      <c r="AN5" s="11"/>
      <c r="AO5" s="11"/>
      <c r="AP5" s="11"/>
      <c r="AQ5" s="11"/>
      <c r="AR5" s="11"/>
      <c r="AS5" s="11">
        <f>IF(RFR_spot_with_VA!AS5="","",RFR_spot_with_VA!AS5)</f>
        <v>30</v>
      </c>
      <c r="AT5" s="11"/>
      <c r="AU5" s="11"/>
      <c r="AV5" s="11"/>
      <c r="AW5" s="11"/>
      <c r="AX5" s="11"/>
      <c r="AY5" s="11"/>
      <c r="AZ5" s="11"/>
      <c r="BA5" s="11"/>
      <c r="BB5" s="11"/>
      <c r="BC5" s="11">
        <f>IF(RFR_spot_with_VA!BC5="","",RFR_spot_with_VA!BC5)</f>
        <v>50</v>
      </c>
      <c r="BD5" s="7"/>
      <c r="BE5" s="7"/>
    </row>
    <row r="6" spans="1:57" ht="12" customHeight="1" x14ac:dyDescent="0.25">
      <c r="A6" s="7"/>
      <c r="B6" s="22" t="str">
        <f>IF(RFR_spot_with_VA!B6="","",RFR_spot_with_VA!B6)</f>
        <v>Convergence</v>
      </c>
      <c r="C6" s="11">
        <f>IF(RFR_spot_with_VA!C6="","",RFR_spot_with_VA!C6)</f>
        <v>40</v>
      </c>
      <c r="D6" s="11"/>
      <c r="E6" s="11"/>
      <c r="F6" s="11"/>
      <c r="G6" s="11"/>
      <c r="H6" s="11"/>
      <c r="I6" s="11"/>
      <c r="J6" s="11">
        <f>IF(RFR_spot_with_VA!J6="","",RFR_spot_with_VA!J6)</f>
        <v>40</v>
      </c>
      <c r="K6" s="11"/>
      <c r="L6" s="11"/>
      <c r="M6" s="11"/>
      <c r="N6" s="11"/>
      <c r="O6" s="11"/>
      <c r="P6" s="11"/>
      <c r="Q6" s="11"/>
      <c r="R6" s="11"/>
      <c r="S6" s="11"/>
      <c r="T6" s="11"/>
      <c r="U6" s="11"/>
      <c r="V6" s="11"/>
      <c r="W6" s="11"/>
      <c r="X6" s="11"/>
      <c r="Y6" s="11"/>
      <c r="Z6" s="11">
        <f>IF(RFR_spot_with_VA!Z6="","",RFR_spot_with_VA!Z6)</f>
        <v>50</v>
      </c>
      <c r="AA6" s="11"/>
      <c r="AB6" s="11"/>
      <c r="AC6" s="11"/>
      <c r="AD6" s="11"/>
      <c r="AE6" s="11"/>
      <c r="AF6" s="11"/>
      <c r="AG6" s="11"/>
      <c r="AH6" s="11">
        <f>IF(RFR_spot_with_VA!AH6="","",RFR_spot_with_VA!AH6)</f>
        <v>10</v>
      </c>
      <c r="AI6" s="11"/>
      <c r="AJ6" s="11">
        <f>IF(RFR_spot_with_VA!AJ6="","",RFR_spot_with_VA!AJ6)</f>
        <v>40</v>
      </c>
      <c r="AK6" s="11">
        <f>IF(RFR_spot_with_VA!AK6="","",RFR_spot_with_VA!AK6)</f>
        <v>40</v>
      </c>
      <c r="AL6" s="11"/>
      <c r="AM6" s="11">
        <f>IF(RFR_spot_with_VA!AM6="","",RFR_spot_with_VA!AM6)</f>
        <v>40</v>
      </c>
      <c r="AN6" s="11"/>
      <c r="AO6" s="11"/>
      <c r="AP6" s="11"/>
      <c r="AQ6" s="11"/>
      <c r="AR6" s="11"/>
      <c r="AS6" s="11">
        <f>IF(RFR_spot_with_VA!AS6="","",RFR_spot_with_VA!AS6)</f>
        <v>40</v>
      </c>
      <c r="AT6" s="11"/>
      <c r="AU6" s="11"/>
      <c r="AV6" s="11"/>
      <c r="AW6" s="11"/>
      <c r="AX6" s="11"/>
      <c r="AY6" s="11"/>
      <c r="AZ6" s="11"/>
      <c r="BA6" s="11"/>
      <c r="BB6" s="11"/>
      <c r="BC6" s="11">
        <f>IF(RFR_spot_with_VA!BC6="","",RFR_spot_with_VA!BC6)</f>
        <v>40</v>
      </c>
      <c r="BD6" s="7"/>
      <c r="BE6" s="7"/>
    </row>
    <row r="7" spans="1:57" ht="12" customHeight="1" x14ac:dyDescent="0.25">
      <c r="A7" s="7"/>
      <c r="B7" s="22" t="str">
        <f>IF(RFR_spot_with_VA!B7="","",RFR_spot_with_VA!B7)</f>
        <v>UFR</v>
      </c>
      <c r="C7" s="11">
        <f>IF(RFR_spot_with_VA!C7="","",RFR_spot_with_VA!C7)</f>
        <v>3.6</v>
      </c>
      <c r="D7" s="11"/>
      <c r="E7" s="11"/>
      <c r="F7" s="11"/>
      <c r="G7" s="11"/>
      <c r="H7" s="11"/>
      <c r="I7" s="11"/>
      <c r="J7" s="11">
        <f>IF(RFR_spot_with_VA!J7="","",RFR_spot_with_VA!J7)</f>
        <v>3.6</v>
      </c>
      <c r="K7" s="11"/>
      <c r="L7" s="11"/>
      <c r="M7" s="11"/>
      <c r="N7" s="11"/>
      <c r="O7" s="11"/>
      <c r="P7" s="11"/>
      <c r="Q7" s="11"/>
      <c r="R7" s="11"/>
      <c r="S7" s="11"/>
      <c r="T7" s="11"/>
      <c r="U7" s="11"/>
      <c r="V7" s="11"/>
      <c r="W7" s="11"/>
      <c r="X7" s="11"/>
      <c r="Y7" s="11"/>
      <c r="Z7" s="11">
        <f>IF(RFR_spot_with_VA!Z7="","",RFR_spot_with_VA!Z7)</f>
        <v>3.6</v>
      </c>
      <c r="AA7" s="11"/>
      <c r="AB7" s="11"/>
      <c r="AC7" s="11"/>
      <c r="AD7" s="11"/>
      <c r="AE7" s="11"/>
      <c r="AF7" s="11"/>
      <c r="AG7" s="11"/>
      <c r="AH7" s="11">
        <f>IF(RFR_spot_with_VA!AH7="","",RFR_spot_with_VA!AH7)</f>
        <v>3.6</v>
      </c>
      <c r="AI7" s="11"/>
      <c r="AJ7" s="11">
        <f>IF(RFR_spot_with_VA!AJ7="","",RFR_spot_with_VA!AJ7)</f>
        <v>3.6</v>
      </c>
      <c r="AK7" s="11">
        <f>IF(RFR_spot_with_VA!AK7="","",RFR_spot_with_VA!AK7)</f>
        <v>3.6</v>
      </c>
      <c r="AL7" s="11"/>
      <c r="AM7" s="11">
        <f>IF(RFR_spot_with_VA!AM7="","",RFR_spot_with_VA!AM7)</f>
        <v>3.6</v>
      </c>
      <c r="AN7" s="11"/>
      <c r="AO7" s="11"/>
      <c r="AP7" s="11"/>
      <c r="AQ7" s="11"/>
      <c r="AR7" s="11"/>
      <c r="AS7" s="11">
        <f>IF(RFR_spot_with_VA!AS7="","",RFR_spot_with_VA!AS7)</f>
        <v>3.5</v>
      </c>
      <c r="AT7" s="11"/>
      <c r="AU7" s="11"/>
      <c r="AV7" s="11"/>
      <c r="AW7" s="11"/>
      <c r="AX7" s="11"/>
      <c r="AY7" s="11"/>
      <c r="AZ7" s="11"/>
      <c r="BA7" s="11"/>
      <c r="BB7" s="11"/>
      <c r="BC7" s="11">
        <f>IF(RFR_spot_with_VA!BC7="","",RFR_spot_with_VA!BC7)</f>
        <v>3.6</v>
      </c>
      <c r="BD7" s="7"/>
      <c r="BE7" s="7"/>
    </row>
    <row r="8" spans="1:57" ht="12" customHeight="1" x14ac:dyDescent="0.25">
      <c r="A8" s="7"/>
      <c r="B8" s="22"/>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7"/>
      <c r="BE8" s="7"/>
    </row>
    <row r="9" spans="1:57" ht="12" customHeight="1" x14ac:dyDescent="0.25">
      <c r="A9" s="7"/>
      <c r="B9" s="22" t="str">
        <f>IF(RFR_spot_with_VA!B9="","",RFR_spot_with_VA!B9)</f>
        <v>CRA</v>
      </c>
      <c r="C9" s="11">
        <f>IF(RFR_spot_with_VA!C9="","",RFR_spot_with_VA!C9)</f>
        <v>10</v>
      </c>
      <c r="D9" s="11"/>
      <c r="E9" s="11"/>
      <c r="F9" s="11"/>
      <c r="G9" s="11"/>
      <c r="H9" s="11"/>
      <c r="I9" s="11"/>
      <c r="J9" s="11">
        <f>IF(RFR_spot_with_VA!J9="","",RFR_spot_with_VA!J9)</f>
        <v>11</v>
      </c>
      <c r="K9" s="11"/>
      <c r="L9" s="11"/>
      <c r="M9" s="11"/>
      <c r="N9" s="11"/>
      <c r="O9" s="11"/>
      <c r="P9" s="11"/>
      <c r="Q9" s="11"/>
      <c r="R9" s="11"/>
      <c r="S9" s="11"/>
      <c r="T9" s="11"/>
      <c r="U9" s="11"/>
      <c r="V9" s="11"/>
      <c r="W9" s="11"/>
      <c r="X9" s="11"/>
      <c r="Y9" s="11"/>
      <c r="Z9" s="11">
        <f>IF(RFR_spot_with_VA!Z9="","",RFR_spot_with_VA!Z9)</f>
        <v>10</v>
      </c>
      <c r="AA9" s="11"/>
      <c r="AB9" s="11"/>
      <c r="AC9" s="11"/>
      <c r="AD9" s="11"/>
      <c r="AE9" s="11"/>
      <c r="AF9" s="11"/>
      <c r="AG9" s="11"/>
      <c r="AH9" s="11">
        <f>IF(RFR_spot_with_VA!AH9="","",RFR_spot_with_VA!AH9)</f>
        <v>10</v>
      </c>
      <c r="AI9" s="11"/>
      <c r="AJ9" s="11">
        <f>IF(RFR_spot_with_VA!AJ9="","",RFR_spot_with_VA!AJ9)</f>
        <v>0</v>
      </c>
      <c r="AK9" s="11">
        <f>IF(RFR_spot_with_VA!AK9="","",RFR_spot_with_VA!AK9)</f>
        <v>10</v>
      </c>
      <c r="AL9" s="11"/>
      <c r="AM9" s="11">
        <f>IF(RFR_spot_with_VA!AM9="","",RFR_spot_with_VA!AM9)</f>
        <v>13</v>
      </c>
      <c r="AN9" s="11"/>
      <c r="AO9" s="11"/>
      <c r="AP9" s="11"/>
      <c r="AQ9" s="11"/>
      <c r="AR9" s="11"/>
      <c r="AS9" s="11">
        <f>IF(RFR_spot_with_VA!AS9="","",RFR_spot_with_VA!AS9)</f>
        <v>10</v>
      </c>
      <c r="AT9" s="11"/>
      <c r="AU9" s="11"/>
      <c r="AV9" s="11"/>
      <c r="AW9" s="11"/>
      <c r="AX9" s="11"/>
      <c r="AY9" s="11"/>
      <c r="AZ9" s="11"/>
      <c r="BA9" s="11"/>
      <c r="BB9" s="11"/>
      <c r="BC9" s="11">
        <f>IF(RFR_spot_with_VA!BC9="","",RFR_spot_with_VA!BC9)</f>
        <v>10</v>
      </c>
      <c r="BD9" s="7"/>
      <c r="BE9" s="7"/>
    </row>
    <row r="10" spans="1:57" ht="12" customHeight="1" x14ac:dyDescent="0.25">
      <c r="A10" s="7"/>
      <c r="B10" s="22" t="str">
        <f>IF(RFR_spot_with_VA!B10="","",RFR_spot_with_VA!B10)</f>
        <v>VA</v>
      </c>
      <c r="C10" s="11">
        <f>IF(RFR_spot_with_VA!C10="","",RFR_spot_with_VA!C10)</f>
        <v>59</v>
      </c>
      <c r="D10" s="11"/>
      <c r="E10" s="11"/>
      <c r="F10" s="11"/>
      <c r="G10" s="11"/>
      <c r="H10" s="11"/>
      <c r="I10" s="11"/>
      <c r="J10" s="11">
        <f>IF(RFR_spot_with_VA!J10="","",RFR_spot_with_VA!J10)</f>
        <v>99</v>
      </c>
      <c r="K10" s="11"/>
      <c r="L10" s="11"/>
      <c r="M10" s="11"/>
      <c r="N10" s="11"/>
      <c r="O10" s="11"/>
      <c r="P10" s="11"/>
      <c r="Q10" s="11"/>
      <c r="R10" s="11"/>
      <c r="S10" s="11"/>
      <c r="T10" s="11"/>
      <c r="U10" s="11"/>
      <c r="V10" s="11"/>
      <c r="W10" s="11"/>
      <c r="X10" s="11"/>
      <c r="Y10" s="11"/>
      <c r="Z10" s="11">
        <f>IF(RFR_spot_with_VA!Z10="","",RFR_spot_with_VA!Z10)</f>
        <v>111</v>
      </c>
      <c r="AA10" s="11"/>
      <c r="AB10" s="11"/>
      <c r="AC10" s="11"/>
      <c r="AD10" s="11"/>
      <c r="AE10" s="11"/>
      <c r="AF10" s="11"/>
      <c r="AG10" s="11"/>
      <c r="AH10" s="11">
        <f>IF(RFR_spot_with_VA!AH10="","",RFR_spot_with_VA!AH10)</f>
        <v>49</v>
      </c>
      <c r="AI10" s="11"/>
      <c r="AJ10" s="11">
        <f>IF(RFR_spot_with_VA!AJ10="","",RFR_spot_with_VA!AJ10)</f>
        <v>65</v>
      </c>
      <c r="AK10" s="11">
        <f>IF(RFR_spot_with_VA!AK10="","",RFR_spot_with_VA!AK10)</f>
        <v>49</v>
      </c>
      <c r="AL10" s="11"/>
      <c r="AM10" s="11">
        <f>IF(RFR_spot_with_VA!AM10="","",RFR_spot_with_VA!AM10)</f>
        <v>95</v>
      </c>
      <c r="AN10" s="11"/>
      <c r="AO10" s="11"/>
      <c r="AP10" s="11"/>
      <c r="AQ10" s="11"/>
      <c r="AR10" s="11"/>
      <c r="AS10" s="11">
        <f>IF(RFR_spot_with_VA!AS10="","",RFR_spot_with_VA!AS10)</f>
        <v>9</v>
      </c>
      <c r="AT10" s="11"/>
      <c r="AU10" s="11"/>
      <c r="AV10" s="11"/>
      <c r="AW10" s="11"/>
      <c r="AX10" s="11"/>
      <c r="AY10" s="11"/>
      <c r="AZ10" s="11"/>
      <c r="BA10" s="11"/>
      <c r="BB10" s="11"/>
      <c r="BC10" s="11">
        <f>IF(RFR_spot_with_VA!BC10="","",RFR_spot_with_VA!BC10)</f>
        <v>97</v>
      </c>
      <c r="BD10" s="7"/>
      <c r="BE10" s="7"/>
    </row>
    <row r="11" spans="1:57" x14ac:dyDescent="0.25">
      <c r="A11" s="7"/>
      <c r="B11" s="7">
        <f>RFR_spot_no_VA!B11</f>
        <v>1</v>
      </c>
      <c r="C11" s="35">
        <f>RFR_spot_with_VA!C11-RFR_spot_no_VA!C11</f>
        <v>5.8999999999999999E-3</v>
      </c>
      <c r="D11" s="35"/>
      <c r="E11" s="35"/>
      <c r="F11" s="35"/>
      <c r="G11" s="35"/>
      <c r="H11" s="35"/>
      <c r="I11" s="35"/>
      <c r="J11" s="35">
        <f>RFR_spot_with_VA!J11-RFR_spot_no_VA!J11</f>
        <v>9.8999999999999991E-3</v>
      </c>
      <c r="K11" s="35"/>
      <c r="L11" s="35"/>
      <c r="M11" s="36"/>
      <c r="N11" s="36"/>
      <c r="O11" s="36"/>
      <c r="P11" s="36"/>
      <c r="Q11" s="36"/>
      <c r="R11" s="36"/>
      <c r="S11" s="36"/>
      <c r="T11" s="36"/>
      <c r="U11" s="36"/>
      <c r="V11" s="36"/>
      <c r="W11" s="36"/>
      <c r="X11" s="36"/>
      <c r="Y11" s="36"/>
      <c r="Z11" s="36">
        <f>RFR_spot_with_VA!Z11-RFR_spot_no_VA!Z11</f>
        <v>1.1100000000000002E-2</v>
      </c>
      <c r="AA11" s="36"/>
      <c r="AB11" s="36"/>
      <c r="AC11" s="36"/>
      <c r="AD11" s="36"/>
      <c r="AE11" s="36"/>
      <c r="AF11" s="36"/>
      <c r="AG11" s="36"/>
      <c r="AH11" s="36">
        <f>RFR_spot_with_VA!AH11-RFR_spot_no_VA!AH11</f>
        <v>4.8999999999999998E-3</v>
      </c>
      <c r="AI11" s="36"/>
      <c r="AJ11" s="36">
        <f>RFR_spot_with_VA!AJ11-RFR_spot_no_VA!AJ11</f>
        <v>6.4999999999999997E-3</v>
      </c>
      <c r="AK11" s="36">
        <f>RFR_spot_with_VA!AK11-RFR_spot_no_VA!AK11</f>
        <v>4.8999999999999998E-3</v>
      </c>
      <c r="AL11" s="36"/>
      <c r="AM11" s="36">
        <f>RFR_spot_with_VA!AM11-RFR_spot_no_VA!AM11</f>
        <v>9.4999999999999998E-3</v>
      </c>
      <c r="AN11" s="36"/>
      <c r="AO11" s="36"/>
      <c r="AP11" s="36"/>
      <c r="AQ11" s="36"/>
      <c r="AR11" s="36"/>
      <c r="AS11" s="36">
        <f>RFR_spot_with_VA!AS11-RFR_spot_no_VA!AS11</f>
        <v>9.0000000000000063E-4</v>
      </c>
      <c r="AT11" s="36"/>
      <c r="AU11" s="36"/>
      <c r="AV11" s="36"/>
      <c r="AW11" s="36"/>
      <c r="AX11" s="36"/>
      <c r="AY11" s="36"/>
      <c r="AZ11" s="36"/>
      <c r="BA11" s="36"/>
      <c r="BB11" s="36"/>
      <c r="BC11" s="36">
        <f>RFR_spot_with_VA!BC11-RFR_spot_no_VA!BC11</f>
        <v>9.7000000000000003E-3</v>
      </c>
      <c r="BD11" s="8"/>
      <c r="BE11" s="7"/>
    </row>
    <row r="12" spans="1:57" x14ac:dyDescent="0.25">
      <c r="A12" s="7"/>
      <c r="B12" s="7">
        <f>RFR_spot_no_VA!B12</f>
        <v>2</v>
      </c>
      <c r="C12" s="35">
        <f>RFR_spot_with_VA!C12-RFR_spot_no_VA!C12</f>
        <v>5.899999999999999E-3</v>
      </c>
      <c r="D12" s="35"/>
      <c r="E12" s="35"/>
      <c r="F12" s="35"/>
      <c r="G12" s="35"/>
      <c r="H12" s="35"/>
      <c r="I12" s="35"/>
      <c r="J12" s="35">
        <f>RFR_spot_with_VA!J12-RFR_spot_no_VA!J12</f>
        <v>9.9000000000000008E-3</v>
      </c>
      <c r="K12" s="35"/>
      <c r="L12" s="35"/>
      <c r="M12" s="36"/>
      <c r="N12" s="36"/>
      <c r="O12" s="36"/>
      <c r="P12" s="36"/>
      <c r="Q12" s="36"/>
      <c r="R12" s="36"/>
      <c r="S12" s="36"/>
      <c r="T12" s="36"/>
      <c r="U12" s="36"/>
      <c r="V12" s="36"/>
      <c r="W12" s="36"/>
      <c r="X12" s="36"/>
      <c r="Y12" s="36"/>
      <c r="Z12" s="36">
        <f>RFR_spot_with_VA!Z12-RFR_spot_no_VA!Z12</f>
        <v>1.11E-2</v>
      </c>
      <c r="AA12" s="36"/>
      <c r="AB12" s="36"/>
      <c r="AC12" s="36"/>
      <c r="AD12" s="36"/>
      <c r="AE12" s="36"/>
      <c r="AF12" s="36"/>
      <c r="AG12" s="36"/>
      <c r="AH12" s="36">
        <f>RFR_spot_with_VA!AH12-RFR_spot_no_VA!AH12</f>
        <v>4.8999999999999998E-3</v>
      </c>
      <c r="AI12" s="36"/>
      <c r="AJ12" s="36">
        <f>RFR_spot_with_VA!AJ12-RFR_spot_no_VA!AJ12</f>
        <v>6.4999999999999997E-3</v>
      </c>
      <c r="AK12" s="36">
        <f>RFR_spot_with_VA!AK12-RFR_spot_no_VA!AK12</f>
        <v>4.9000000000000007E-3</v>
      </c>
      <c r="AL12" s="36"/>
      <c r="AM12" s="36">
        <f>RFR_spot_with_VA!AM12-RFR_spot_no_VA!AM12</f>
        <v>9.4999999999999998E-3</v>
      </c>
      <c r="AN12" s="36"/>
      <c r="AO12" s="36"/>
      <c r="AP12" s="36"/>
      <c r="AQ12" s="36"/>
      <c r="AR12" s="36"/>
      <c r="AS12" s="36">
        <f>RFR_spot_with_VA!AS12-RFR_spot_no_VA!AS12</f>
        <v>8.9999999999999976E-4</v>
      </c>
      <c r="AT12" s="36"/>
      <c r="AU12" s="36"/>
      <c r="AV12" s="36"/>
      <c r="AW12" s="36"/>
      <c r="AX12" s="36"/>
      <c r="AY12" s="36"/>
      <c r="AZ12" s="36"/>
      <c r="BA12" s="36"/>
      <c r="BB12" s="36"/>
      <c r="BC12" s="36">
        <f>RFR_spot_with_VA!BC12-RFR_spot_no_VA!BC12</f>
        <v>9.7000000000000003E-3</v>
      </c>
      <c r="BD12" s="8"/>
      <c r="BE12" s="7"/>
    </row>
    <row r="13" spans="1:57" x14ac:dyDescent="0.25">
      <c r="A13" s="7"/>
      <c r="B13" s="7">
        <f>RFR_spot_no_VA!B13</f>
        <v>3</v>
      </c>
      <c r="C13" s="35">
        <f>RFR_spot_with_VA!C13-RFR_spot_no_VA!C13</f>
        <v>5.8999999999999999E-3</v>
      </c>
      <c r="D13" s="35"/>
      <c r="E13" s="35"/>
      <c r="F13" s="35"/>
      <c r="G13" s="35"/>
      <c r="H13" s="35"/>
      <c r="I13" s="35"/>
      <c r="J13" s="35">
        <f>RFR_spot_with_VA!J13-RFR_spot_no_VA!J13</f>
        <v>9.9000000000000008E-3</v>
      </c>
      <c r="K13" s="35"/>
      <c r="L13" s="35"/>
      <c r="M13" s="36"/>
      <c r="N13" s="36"/>
      <c r="O13" s="36"/>
      <c r="P13" s="36"/>
      <c r="Q13" s="36"/>
      <c r="R13" s="36"/>
      <c r="S13" s="36"/>
      <c r="T13" s="36"/>
      <c r="U13" s="36"/>
      <c r="V13" s="36"/>
      <c r="W13" s="36"/>
      <c r="X13" s="36"/>
      <c r="Y13" s="36"/>
      <c r="Z13" s="36">
        <f>RFR_spot_with_VA!Z13-RFR_spot_no_VA!Z13</f>
        <v>1.11E-2</v>
      </c>
      <c r="AA13" s="36"/>
      <c r="AB13" s="36"/>
      <c r="AC13" s="36"/>
      <c r="AD13" s="36"/>
      <c r="AE13" s="36"/>
      <c r="AF13" s="36"/>
      <c r="AG13" s="36"/>
      <c r="AH13" s="36">
        <f>RFR_spot_with_VA!AH13-RFR_spot_no_VA!AH13</f>
        <v>4.8999999999999998E-3</v>
      </c>
      <c r="AI13" s="36"/>
      <c r="AJ13" s="36">
        <f>RFR_spot_with_VA!AJ13-RFR_spot_no_VA!AJ13</f>
        <v>6.5000000000000006E-3</v>
      </c>
      <c r="AK13" s="36">
        <f>RFR_spot_with_VA!AK13-RFR_spot_no_VA!AK13</f>
        <v>4.8999999999999998E-3</v>
      </c>
      <c r="AL13" s="36"/>
      <c r="AM13" s="36">
        <f>RFR_spot_with_VA!AM13-RFR_spot_no_VA!AM13</f>
        <v>9.5000000000000015E-3</v>
      </c>
      <c r="AN13" s="36"/>
      <c r="AO13" s="36"/>
      <c r="AP13" s="36"/>
      <c r="AQ13" s="36"/>
      <c r="AR13" s="36"/>
      <c r="AS13" s="36">
        <f>RFR_spot_with_VA!AS13-RFR_spot_no_VA!AS13</f>
        <v>8.9999999999999976E-4</v>
      </c>
      <c r="AT13" s="36"/>
      <c r="AU13" s="36"/>
      <c r="AV13" s="36"/>
      <c r="AW13" s="36"/>
      <c r="AX13" s="36"/>
      <c r="AY13" s="36"/>
      <c r="AZ13" s="36"/>
      <c r="BA13" s="36"/>
      <c r="BB13" s="36"/>
      <c r="BC13" s="36">
        <f>RFR_spot_with_VA!BC13-RFR_spot_no_VA!BC13</f>
        <v>9.7000000000000003E-3</v>
      </c>
      <c r="BD13" s="8"/>
      <c r="BE13" s="7"/>
    </row>
    <row r="14" spans="1:57" x14ac:dyDescent="0.25">
      <c r="A14" s="7"/>
      <c r="B14" s="7">
        <f>RFR_spot_no_VA!B14</f>
        <v>4</v>
      </c>
      <c r="C14" s="35">
        <f>RFR_spot_with_VA!C14-RFR_spot_no_VA!C14</f>
        <v>5.8999999999999999E-3</v>
      </c>
      <c r="D14" s="35"/>
      <c r="E14" s="35"/>
      <c r="F14" s="35"/>
      <c r="G14" s="35"/>
      <c r="H14" s="35"/>
      <c r="I14" s="35"/>
      <c r="J14" s="35">
        <f>RFR_spot_with_VA!J14-RFR_spot_no_VA!J14</f>
        <v>9.9000000000000008E-3</v>
      </c>
      <c r="K14" s="35"/>
      <c r="L14" s="35"/>
      <c r="M14" s="36"/>
      <c r="N14" s="36"/>
      <c r="O14" s="36"/>
      <c r="P14" s="36"/>
      <c r="Q14" s="36"/>
      <c r="R14" s="36"/>
      <c r="S14" s="36"/>
      <c r="T14" s="36"/>
      <c r="U14" s="36"/>
      <c r="V14" s="36"/>
      <c r="W14" s="36"/>
      <c r="X14" s="36"/>
      <c r="Y14" s="36"/>
      <c r="Z14" s="36">
        <f>RFR_spot_with_VA!Z14-RFR_spot_no_VA!Z14</f>
        <v>1.11E-2</v>
      </c>
      <c r="AA14" s="36"/>
      <c r="AB14" s="36"/>
      <c r="AC14" s="36"/>
      <c r="AD14" s="36"/>
      <c r="AE14" s="36"/>
      <c r="AF14" s="36"/>
      <c r="AG14" s="36"/>
      <c r="AH14" s="36">
        <f>RFR_spot_with_VA!AH14-RFR_spot_no_VA!AH14</f>
        <v>4.8999999999999998E-3</v>
      </c>
      <c r="AI14" s="36"/>
      <c r="AJ14" s="36">
        <f>RFR_spot_with_VA!AJ14-RFR_spot_no_VA!AJ14</f>
        <v>6.4999999999999988E-3</v>
      </c>
      <c r="AK14" s="36">
        <f>RFR_spot_with_VA!AK14-RFR_spot_no_VA!AK14</f>
        <v>4.8999999999999998E-3</v>
      </c>
      <c r="AL14" s="36"/>
      <c r="AM14" s="36">
        <f>RFR_spot_with_VA!AM14-RFR_spot_no_VA!AM14</f>
        <v>9.5000000000000015E-3</v>
      </c>
      <c r="AN14" s="36"/>
      <c r="AO14" s="36"/>
      <c r="AP14" s="36"/>
      <c r="AQ14" s="36"/>
      <c r="AR14" s="36"/>
      <c r="AS14" s="36">
        <f>RFR_spot_with_VA!AS14-RFR_spot_no_VA!AS14</f>
        <v>9.0000000000000063E-4</v>
      </c>
      <c r="AT14" s="36"/>
      <c r="AU14" s="36"/>
      <c r="AV14" s="36"/>
      <c r="AW14" s="36"/>
      <c r="AX14" s="36"/>
      <c r="AY14" s="36"/>
      <c r="AZ14" s="36"/>
      <c r="BA14" s="36"/>
      <c r="BB14" s="36"/>
      <c r="BC14" s="36">
        <f>RFR_spot_with_VA!BC14-RFR_spot_no_VA!BC14</f>
        <v>9.7000000000000003E-3</v>
      </c>
      <c r="BD14" s="8"/>
      <c r="BE14" s="7"/>
    </row>
    <row r="15" spans="1:57" x14ac:dyDescent="0.25">
      <c r="A15" s="7"/>
      <c r="B15" s="19">
        <f>RFR_spot_no_VA!B15</f>
        <v>5</v>
      </c>
      <c r="C15" s="37">
        <f>RFR_spot_with_VA!C15-RFR_spot_no_VA!C15</f>
        <v>5.8999999999999999E-3</v>
      </c>
      <c r="D15" s="37"/>
      <c r="E15" s="37"/>
      <c r="F15" s="37"/>
      <c r="G15" s="37"/>
      <c r="H15" s="37"/>
      <c r="I15" s="37"/>
      <c r="J15" s="37">
        <f>RFR_spot_with_VA!J15-RFR_spot_no_VA!J15</f>
        <v>9.8999999999999991E-3</v>
      </c>
      <c r="K15" s="37"/>
      <c r="L15" s="37"/>
      <c r="M15" s="38"/>
      <c r="N15" s="38"/>
      <c r="O15" s="38"/>
      <c r="P15" s="38"/>
      <c r="Q15" s="38"/>
      <c r="R15" s="38"/>
      <c r="S15" s="38"/>
      <c r="T15" s="38"/>
      <c r="U15" s="38"/>
      <c r="V15" s="38"/>
      <c r="W15" s="38"/>
      <c r="X15" s="38"/>
      <c r="Y15" s="38"/>
      <c r="Z15" s="38">
        <f>RFR_spot_with_VA!Z15-RFR_spot_no_VA!Z15</f>
        <v>1.1099999999999999E-2</v>
      </c>
      <c r="AA15" s="38"/>
      <c r="AB15" s="38"/>
      <c r="AC15" s="38"/>
      <c r="AD15" s="38"/>
      <c r="AE15" s="38"/>
      <c r="AF15" s="38"/>
      <c r="AG15" s="38"/>
      <c r="AH15" s="38">
        <f>RFR_spot_with_VA!AH15-RFR_spot_no_VA!AH15</f>
        <v>4.8999999999999998E-3</v>
      </c>
      <c r="AI15" s="38"/>
      <c r="AJ15" s="38">
        <f>RFR_spot_with_VA!AJ15-RFR_spot_no_VA!AJ15</f>
        <v>6.5000000000000006E-3</v>
      </c>
      <c r="AK15" s="38">
        <f>RFR_spot_with_VA!AK15-RFR_spot_no_VA!AK15</f>
        <v>4.9000000000000016E-3</v>
      </c>
      <c r="AL15" s="38"/>
      <c r="AM15" s="38">
        <f>RFR_spot_with_VA!AM15-RFR_spot_no_VA!AM15</f>
        <v>9.4999999999999998E-3</v>
      </c>
      <c r="AN15" s="38"/>
      <c r="AO15" s="38"/>
      <c r="AP15" s="38"/>
      <c r="AQ15" s="38"/>
      <c r="AR15" s="38"/>
      <c r="AS15" s="38">
        <f>RFR_spot_with_VA!AS15-RFR_spot_no_VA!AS15</f>
        <v>8.9999999999999976E-4</v>
      </c>
      <c r="AT15" s="38"/>
      <c r="AU15" s="38"/>
      <c r="AV15" s="38"/>
      <c r="AW15" s="38"/>
      <c r="AX15" s="38"/>
      <c r="AY15" s="38"/>
      <c r="AZ15" s="38"/>
      <c r="BA15" s="38"/>
      <c r="BB15" s="38"/>
      <c r="BC15" s="38">
        <f>RFR_spot_with_VA!BC15-RFR_spot_no_VA!BC15</f>
        <v>9.6999999999999986E-3</v>
      </c>
      <c r="BD15" s="8"/>
      <c r="BE15" s="7"/>
    </row>
    <row r="16" spans="1:57" x14ac:dyDescent="0.25">
      <c r="A16" s="7"/>
      <c r="B16" s="7">
        <f>RFR_spot_no_VA!B16</f>
        <v>6</v>
      </c>
      <c r="C16" s="35">
        <f>RFR_spot_with_VA!C16-RFR_spot_no_VA!C16</f>
        <v>5.8999999999999999E-3</v>
      </c>
      <c r="D16" s="35"/>
      <c r="E16" s="35"/>
      <c r="F16" s="35"/>
      <c r="G16" s="35"/>
      <c r="H16" s="35"/>
      <c r="I16" s="35"/>
      <c r="J16" s="35">
        <f>RFR_spot_with_VA!J16-RFR_spot_no_VA!J16</f>
        <v>9.8999999999999991E-3</v>
      </c>
      <c r="K16" s="35"/>
      <c r="L16" s="35"/>
      <c r="M16" s="36"/>
      <c r="N16" s="36"/>
      <c r="O16" s="36"/>
      <c r="P16" s="36"/>
      <c r="Q16" s="36"/>
      <c r="R16" s="36"/>
      <c r="S16" s="36"/>
      <c r="T16" s="36"/>
      <c r="U16" s="36"/>
      <c r="V16" s="36"/>
      <c r="W16" s="36"/>
      <c r="X16" s="36"/>
      <c r="Y16" s="36"/>
      <c r="Z16" s="36">
        <f>RFR_spot_with_VA!Z16-RFR_spot_no_VA!Z16</f>
        <v>1.11E-2</v>
      </c>
      <c r="AA16" s="36"/>
      <c r="AB16" s="36"/>
      <c r="AC16" s="36"/>
      <c r="AD16" s="36"/>
      <c r="AE16" s="36"/>
      <c r="AF16" s="36"/>
      <c r="AG16" s="36"/>
      <c r="AH16" s="36">
        <f>RFR_spot_with_VA!AH16-RFR_spot_no_VA!AH16</f>
        <v>4.8999999999999998E-3</v>
      </c>
      <c r="AI16" s="36"/>
      <c r="AJ16" s="36">
        <f>RFR_spot_with_VA!AJ16-RFR_spot_no_VA!AJ16</f>
        <v>6.4999999999999997E-3</v>
      </c>
      <c r="AK16" s="36">
        <f>RFR_spot_with_VA!AK16-RFR_spot_no_VA!AK16</f>
        <v>4.8999999999999981E-3</v>
      </c>
      <c r="AL16" s="36"/>
      <c r="AM16" s="36">
        <f>RFR_spot_with_VA!AM16-RFR_spot_no_VA!AM16</f>
        <v>9.5000000000000015E-3</v>
      </c>
      <c r="AN16" s="36"/>
      <c r="AO16" s="36"/>
      <c r="AP16" s="36"/>
      <c r="AQ16" s="36"/>
      <c r="AR16" s="36"/>
      <c r="AS16" s="36">
        <f>RFR_spot_with_VA!AS16-RFR_spot_no_VA!AS16</f>
        <v>8.9999999999999976E-4</v>
      </c>
      <c r="AT16" s="36"/>
      <c r="AU16" s="36"/>
      <c r="AV16" s="36"/>
      <c r="AW16" s="36"/>
      <c r="AX16" s="36"/>
      <c r="AY16" s="36"/>
      <c r="AZ16" s="36"/>
      <c r="BA16" s="36"/>
      <c r="BB16" s="36"/>
      <c r="BC16" s="36">
        <f>RFR_spot_with_VA!BC16-RFR_spot_no_VA!BC16</f>
        <v>9.7000000000000003E-3</v>
      </c>
      <c r="BD16" s="8"/>
      <c r="BE16" s="7"/>
    </row>
    <row r="17" spans="1:57" x14ac:dyDescent="0.25">
      <c r="A17" s="7"/>
      <c r="B17" s="7">
        <f>RFR_spot_no_VA!B17</f>
        <v>7</v>
      </c>
      <c r="C17" s="35">
        <f>RFR_spot_with_VA!C17-RFR_spot_no_VA!C17</f>
        <v>5.8999999999999999E-3</v>
      </c>
      <c r="D17" s="35"/>
      <c r="E17" s="35"/>
      <c r="F17" s="35"/>
      <c r="G17" s="35"/>
      <c r="H17" s="35"/>
      <c r="I17" s="35"/>
      <c r="J17" s="35">
        <f>RFR_spot_with_VA!J17-RFR_spot_no_VA!J17</f>
        <v>9.8999999999999991E-3</v>
      </c>
      <c r="K17" s="35"/>
      <c r="L17" s="35"/>
      <c r="M17" s="36"/>
      <c r="N17" s="36"/>
      <c r="O17" s="36"/>
      <c r="P17" s="36"/>
      <c r="Q17" s="36"/>
      <c r="R17" s="36"/>
      <c r="S17" s="36"/>
      <c r="T17" s="36"/>
      <c r="U17" s="36"/>
      <c r="V17" s="36"/>
      <c r="W17" s="36"/>
      <c r="X17" s="36"/>
      <c r="Y17" s="36"/>
      <c r="Z17" s="36">
        <f>RFR_spot_with_VA!Z17-RFR_spot_no_VA!Z17</f>
        <v>1.1099999999999999E-2</v>
      </c>
      <c r="AA17" s="36"/>
      <c r="AB17" s="36"/>
      <c r="AC17" s="36"/>
      <c r="AD17" s="36"/>
      <c r="AE17" s="36"/>
      <c r="AF17" s="36"/>
      <c r="AG17" s="36"/>
      <c r="AH17" s="36">
        <f>RFR_spot_with_VA!AH17-RFR_spot_no_VA!AH17</f>
        <v>4.8999999999999998E-3</v>
      </c>
      <c r="AI17" s="36"/>
      <c r="AJ17" s="36">
        <f>RFR_spot_with_VA!AJ17-RFR_spot_no_VA!AJ17</f>
        <v>6.4999999999999997E-3</v>
      </c>
      <c r="AK17" s="36">
        <f>RFR_spot_with_VA!AK17-RFR_spot_no_VA!AK17</f>
        <v>4.9000000000000016E-3</v>
      </c>
      <c r="AL17" s="36"/>
      <c r="AM17" s="36">
        <f>RFR_spot_with_VA!AM17-RFR_spot_no_VA!AM17</f>
        <v>9.5000000000000015E-3</v>
      </c>
      <c r="AN17" s="36"/>
      <c r="AO17" s="36"/>
      <c r="AP17" s="36"/>
      <c r="AQ17" s="36"/>
      <c r="AR17" s="36"/>
      <c r="AS17" s="36">
        <f>RFR_spot_with_VA!AS17-RFR_spot_no_VA!AS17</f>
        <v>8.9999999999999976E-4</v>
      </c>
      <c r="AT17" s="36"/>
      <c r="AU17" s="36"/>
      <c r="AV17" s="36"/>
      <c r="AW17" s="36"/>
      <c r="AX17" s="36"/>
      <c r="AY17" s="36"/>
      <c r="AZ17" s="36"/>
      <c r="BA17" s="36"/>
      <c r="BB17" s="36"/>
      <c r="BC17" s="36">
        <f>RFR_spot_with_VA!BC17-RFR_spot_no_VA!BC17</f>
        <v>9.7000000000000003E-3</v>
      </c>
      <c r="BD17" s="8"/>
      <c r="BE17" s="7"/>
    </row>
    <row r="18" spans="1:57" x14ac:dyDescent="0.25">
      <c r="A18" s="7"/>
      <c r="B18" s="7">
        <f>RFR_spot_no_VA!B18</f>
        <v>8</v>
      </c>
      <c r="C18" s="35">
        <f>RFR_spot_with_VA!C18-RFR_spot_no_VA!C18</f>
        <v>5.8999999999999999E-3</v>
      </c>
      <c r="D18" s="35"/>
      <c r="E18" s="35"/>
      <c r="F18" s="35"/>
      <c r="G18" s="35"/>
      <c r="H18" s="35"/>
      <c r="I18" s="35"/>
      <c r="J18" s="35">
        <f>RFR_spot_with_VA!J18-RFR_spot_no_VA!J18</f>
        <v>9.8999999999999991E-3</v>
      </c>
      <c r="K18" s="35"/>
      <c r="L18" s="35"/>
      <c r="M18" s="36"/>
      <c r="N18" s="36"/>
      <c r="O18" s="36"/>
      <c r="P18" s="36"/>
      <c r="Q18" s="36"/>
      <c r="R18" s="36"/>
      <c r="S18" s="36"/>
      <c r="T18" s="36"/>
      <c r="U18" s="36"/>
      <c r="V18" s="36"/>
      <c r="W18" s="36"/>
      <c r="X18" s="36"/>
      <c r="Y18" s="36"/>
      <c r="Z18" s="36">
        <f>RFR_spot_with_VA!Z18-RFR_spot_no_VA!Z18</f>
        <v>1.1099999999999999E-2</v>
      </c>
      <c r="AA18" s="36"/>
      <c r="AB18" s="36"/>
      <c r="AC18" s="36"/>
      <c r="AD18" s="36"/>
      <c r="AE18" s="36"/>
      <c r="AF18" s="36"/>
      <c r="AG18" s="36"/>
      <c r="AH18" s="36">
        <f>RFR_spot_with_VA!AH18-RFR_spot_no_VA!AH18</f>
        <v>4.8999999999999998E-3</v>
      </c>
      <c r="AI18" s="36"/>
      <c r="AJ18" s="36">
        <f>RFR_spot_with_VA!AJ18-RFR_spot_no_VA!AJ18</f>
        <v>6.4999999999999997E-3</v>
      </c>
      <c r="AK18" s="36">
        <f>RFR_spot_with_VA!AK18-RFR_spot_no_VA!AK18</f>
        <v>4.8999999999999998E-3</v>
      </c>
      <c r="AL18" s="36"/>
      <c r="AM18" s="36">
        <f>RFR_spot_with_VA!AM18-RFR_spot_no_VA!AM18</f>
        <v>9.4999999999999998E-3</v>
      </c>
      <c r="AN18" s="36"/>
      <c r="AO18" s="36"/>
      <c r="AP18" s="36"/>
      <c r="AQ18" s="36"/>
      <c r="AR18" s="36"/>
      <c r="AS18" s="36">
        <f>RFR_spot_with_VA!AS18-RFR_spot_no_VA!AS18</f>
        <v>8.9999999999999976E-4</v>
      </c>
      <c r="AT18" s="36"/>
      <c r="AU18" s="36"/>
      <c r="AV18" s="36"/>
      <c r="AW18" s="36"/>
      <c r="AX18" s="36"/>
      <c r="AY18" s="36"/>
      <c r="AZ18" s="36"/>
      <c r="BA18" s="36"/>
      <c r="BB18" s="36"/>
      <c r="BC18" s="36">
        <f>RFR_spot_with_VA!BC18-RFR_spot_no_VA!BC18</f>
        <v>9.700000000000002E-3</v>
      </c>
      <c r="BD18" s="8"/>
      <c r="BE18" s="7"/>
    </row>
    <row r="19" spans="1:57" x14ac:dyDescent="0.25">
      <c r="A19" s="7"/>
      <c r="B19" s="7">
        <f>RFR_spot_no_VA!B19</f>
        <v>9</v>
      </c>
      <c r="C19" s="35">
        <f>RFR_spot_with_VA!C19-RFR_spot_no_VA!C19</f>
        <v>5.8999999999999999E-3</v>
      </c>
      <c r="D19" s="35"/>
      <c r="E19" s="35"/>
      <c r="F19" s="35"/>
      <c r="G19" s="35"/>
      <c r="H19" s="35"/>
      <c r="I19" s="35"/>
      <c r="J19" s="35">
        <f>RFR_spot_with_VA!J19-RFR_spot_no_VA!J19</f>
        <v>9.9000000000000008E-3</v>
      </c>
      <c r="K19" s="35"/>
      <c r="L19" s="35"/>
      <c r="M19" s="36"/>
      <c r="N19" s="36"/>
      <c r="O19" s="36"/>
      <c r="P19" s="36"/>
      <c r="Q19" s="36"/>
      <c r="R19" s="36"/>
      <c r="S19" s="36"/>
      <c r="T19" s="36"/>
      <c r="U19" s="36"/>
      <c r="V19" s="36"/>
      <c r="W19" s="36"/>
      <c r="X19" s="36"/>
      <c r="Y19" s="36"/>
      <c r="Z19" s="36">
        <f>RFR_spot_with_VA!Z19-RFR_spot_no_VA!Z19</f>
        <v>1.11E-2</v>
      </c>
      <c r="AA19" s="36"/>
      <c r="AB19" s="36"/>
      <c r="AC19" s="36"/>
      <c r="AD19" s="36"/>
      <c r="AE19" s="36"/>
      <c r="AF19" s="36"/>
      <c r="AG19" s="36"/>
      <c r="AH19" s="36">
        <f>RFR_spot_with_VA!AH19-RFR_spot_no_VA!AH19</f>
        <v>4.8999999999999998E-3</v>
      </c>
      <c r="AI19" s="36"/>
      <c r="AJ19" s="36">
        <f>RFR_spot_with_VA!AJ19-RFR_spot_no_VA!AJ19</f>
        <v>6.5000000000000006E-3</v>
      </c>
      <c r="AK19" s="36">
        <f>RFR_spot_with_VA!AK19-RFR_spot_no_VA!AK19</f>
        <v>4.8999999999999981E-3</v>
      </c>
      <c r="AL19" s="36"/>
      <c r="AM19" s="36">
        <f>RFR_spot_with_VA!AM19-RFR_spot_no_VA!AM19</f>
        <v>9.499999999999998E-3</v>
      </c>
      <c r="AN19" s="36"/>
      <c r="AO19" s="36"/>
      <c r="AP19" s="36"/>
      <c r="AQ19" s="36"/>
      <c r="AR19" s="36"/>
      <c r="AS19" s="36">
        <f>RFR_spot_with_VA!AS19-RFR_spot_no_VA!AS19</f>
        <v>9.0000000000000063E-4</v>
      </c>
      <c r="AT19" s="36"/>
      <c r="AU19" s="36"/>
      <c r="AV19" s="36"/>
      <c r="AW19" s="36"/>
      <c r="AX19" s="36"/>
      <c r="AY19" s="36"/>
      <c r="AZ19" s="36"/>
      <c r="BA19" s="36"/>
      <c r="BB19" s="36"/>
      <c r="BC19" s="36">
        <f>RFR_spot_with_VA!BC19-RFR_spot_no_VA!BC19</f>
        <v>9.7000000000000003E-3</v>
      </c>
      <c r="BD19" s="8"/>
      <c r="BE19" s="7"/>
    </row>
    <row r="20" spans="1:57" x14ac:dyDescent="0.25">
      <c r="A20" s="7"/>
      <c r="B20" s="19">
        <f>RFR_spot_no_VA!B20</f>
        <v>10</v>
      </c>
      <c r="C20" s="37">
        <f>RFR_spot_with_VA!C20-RFR_spot_no_VA!C20</f>
        <v>5.8999999999999999E-3</v>
      </c>
      <c r="D20" s="37"/>
      <c r="E20" s="37"/>
      <c r="F20" s="37"/>
      <c r="G20" s="37"/>
      <c r="H20" s="37"/>
      <c r="I20" s="37"/>
      <c r="J20" s="37">
        <f>RFR_spot_with_VA!J20-RFR_spot_no_VA!J20</f>
        <v>9.8999999999999991E-3</v>
      </c>
      <c r="K20" s="37"/>
      <c r="L20" s="37"/>
      <c r="M20" s="38"/>
      <c r="N20" s="38"/>
      <c r="O20" s="38"/>
      <c r="P20" s="38"/>
      <c r="Q20" s="38"/>
      <c r="R20" s="38"/>
      <c r="S20" s="38"/>
      <c r="T20" s="38"/>
      <c r="U20" s="38"/>
      <c r="V20" s="38"/>
      <c r="W20" s="38"/>
      <c r="X20" s="38"/>
      <c r="Y20" s="38"/>
      <c r="Z20" s="38">
        <f>RFR_spot_with_VA!Z20-RFR_spot_no_VA!Z20</f>
        <v>1.11E-2</v>
      </c>
      <c r="AA20" s="38"/>
      <c r="AB20" s="38"/>
      <c r="AC20" s="38"/>
      <c r="AD20" s="38"/>
      <c r="AE20" s="38"/>
      <c r="AF20" s="38"/>
      <c r="AG20" s="38"/>
      <c r="AH20" s="38">
        <f>RFR_spot_with_VA!AH20-RFR_spot_no_VA!AH20</f>
        <v>4.8999999999999998E-3</v>
      </c>
      <c r="AI20" s="38"/>
      <c r="AJ20" s="38">
        <f>RFR_spot_with_VA!AJ20-RFR_spot_no_VA!AJ20</f>
        <v>6.4999999999999997E-3</v>
      </c>
      <c r="AK20" s="38">
        <f>RFR_spot_with_VA!AK20-RFR_spot_no_VA!AK20</f>
        <v>4.9000000000000016E-3</v>
      </c>
      <c r="AL20" s="38"/>
      <c r="AM20" s="38">
        <f>RFR_spot_with_VA!AM20-RFR_spot_no_VA!AM20</f>
        <v>9.5000000000000015E-3</v>
      </c>
      <c r="AN20" s="38"/>
      <c r="AO20" s="38"/>
      <c r="AP20" s="38"/>
      <c r="AQ20" s="38"/>
      <c r="AR20" s="38"/>
      <c r="AS20" s="38">
        <f>RFR_spot_with_VA!AS20-RFR_spot_no_VA!AS20</f>
        <v>9.0000000000000019E-4</v>
      </c>
      <c r="AT20" s="38"/>
      <c r="AU20" s="38"/>
      <c r="AV20" s="38"/>
      <c r="AW20" s="38"/>
      <c r="AX20" s="38"/>
      <c r="AY20" s="38"/>
      <c r="AZ20" s="38"/>
      <c r="BA20" s="38"/>
      <c r="BB20" s="38"/>
      <c r="BC20" s="38">
        <f>RFR_spot_with_VA!BC20-RFR_spot_no_VA!BC20</f>
        <v>9.7000000000000003E-3</v>
      </c>
      <c r="BD20" s="8"/>
      <c r="BE20" s="7"/>
    </row>
    <row r="21" spans="1:57" x14ac:dyDescent="0.25">
      <c r="A21" s="7"/>
      <c r="B21" s="7">
        <f>RFR_spot_no_VA!B21</f>
        <v>11</v>
      </c>
      <c r="C21" s="35">
        <f>RFR_spot_with_VA!C21-RFR_spot_no_VA!C21</f>
        <v>5.9000000000000007E-3</v>
      </c>
      <c r="D21" s="35"/>
      <c r="E21" s="35"/>
      <c r="F21" s="35"/>
      <c r="G21" s="35"/>
      <c r="H21" s="35"/>
      <c r="I21" s="35"/>
      <c r="J21" s="35">
        <f>RFR_spot_with_VA!J21-RFR_spot_no_VA!J21</f>
        <v>9.8999999999999991E-3</v>
      </c>
      <c r="K21" s="35"/>
      <c r="L21" s="35"/>
      <c r="M21" s="36"/>
      <c r="N21" s="36"/>
      <c r="O21" s="36"/>
      <c r="P21" s="36"/>
      <c r="Q21" s="36"/>
      <c r="R21" s="36"/>
      <c r="S21" s="36"/>
      <c r="T21" s="36"/>
      <c r="U21" s="36"/>
      <c r="V21" s="36"/>
      <c r="W21" s="36"/>
      <c r="X21" s="36"/>
      <c r="Y21" s="36"/>
      <c r="Z21" s="36">
        <f>RFR_spot_with_VA!Z21-RFR_spot_no_VA!Z21</f>
        <v>1.1000000000000001E-2</v>
      </c>
      <c r="AA21" s="36"/>
      <c r="AB21" s="36"/>
      <c r="AC21" s="36"/>
      <c r="AD21" s="36"/>
      <c r="AE21" s="36"/>
      <c r="AF21" s="36"/>
      <c r="AG21" s="36"/>
      <c r="AH21" s="36">
        <f>RFR_spot_with_VA!AH21-RFR_spot_no_VA!AH21</f>
        <v>4.7399999999999994E-3</v>
      </c>
      <c r="AI21" s="36"/>
      <c r="AJ21" s="36">
        <f>RFR_spot_with_VA!AJ21-RFR_spot_no_VA!AJ21</f>
        <v>6.5000000000000006E-3</v>
      </c>
      <c r="AK21" s="36">
        <f>RFR_spot_with_VA!AK21-RFR_spot_no_VA!AK21</f>
        <v>4.8999999999999981E-3</v>
      </c>
      <c r="AL21" s="36"/>
      <c r="AM21" s="36">
        <f>RFR_spot_with_VA!AM21-RFR_spot_no_VA!AM21</f>
        <v>9.4999999999999998E-3</v>
      </c>
      <c r="AN21" s="36"/>
      <c r="AO21" s="36"/>
      <c r="AP21" s="36"/>
      <c r="AQ21" s="36"/>
      <c r="AR21" s="36"/>
      <c r="AS21" s="36">
        <f>RFR_spot_with_VA!AS21-RFR_spot_no_VA!AS21</f>
        <v>9.0000000000000063E-4</v>
      </c>
      <c r="AT21" s="36"/>
      <c r="AU21" s="36"/>
      <c r="AV21" s="36"/>
      <c r="AW21" s="36"/>
      <c r="AX21" s="36"/>
      <c r="AY21" s="36"/>
      <c r="AZ21" s="36"/>
      <c r="BA21" s="36"/>
      <c r="BB21" s="36"/>
      <c r="BC21" s="36">
        <f>RFR_spot_with_VA!BC21-RFR_spot_no_VA!BC21</f>
        <v>9.7000000000000003E-3</v>
      </c>
      <c r="BD21" s="8"/>
      <c r="BE21" s="7"/>
    </row>
    <row r="22" spans="1:57" x14ac:dyDescent="0.25">
      <c r="A22" s="7"/>
      <c r="B22" s="7">
        <f>RFR_spot_no_VA!B22</f>
        <v>12</v>
      </c>
      <c r="C22" s="35">
        <f>RFR_spot_with_VA!C22-RFR_spot_no_VA!C22</f>
        <v>5.9000000000000007E-3</v>
      </c>
      <c r="D22" s="35"/>
      <c r="E22" s="35"/>
      <c r="F22" s="35"/>
      <c r="G22" s="35"/>
      <c r="H22" s="35"/>
      <c r="I22" s="35"/>
      <c r="J22" s="35">
        <f>RFR_spot_with_VA!J22-RFR_spot_no_VA!J22</f>
        <v>9.9000000000000008E-3</v>
      </c>
      <c r="K22" s="35"/>
      <c r="L22" s="35"/>
      <c r="M22" s="36"/>
      <c r="N22" s="36"/>
      <c r="O22" s="36"/>
      <c r="P22" s="36"/>
      <c r="Q22" s="36"/>
      <c r="R22" s="36"/>
      <c r="S22" s="36"/>
      <c r="T22" s="36"/>
      <c r="U22" s="36"/>
      <c r="V22" s="36"/>
      <c r="W22" s="36"/>
      <c r="X22" s="36"/>
      <c r="Y22" s="36"/>
      <c r="Z22" s="36">
        <f>RFR_spot_with_VA!Z22-RFR_spot_no_VA!Z22</f>
        <v>1.0799999999999999E-2</v>
      </c>
      <c r="AA22" s="36"/>
      <c r="AB22" s="36"/>
      <c r="AC22" s="36"/>
      <c r="AD22" s="36"/>
      <c r="AE22" s="36"/>
      <c r="AF22" s="36"/>
      <c r="AG22" s="36"/>
      <c r="AH22" s="36">
        <f>RFR_spot_with_VA!AH22-RFR_spot_no_VA!AH22</f>
        <v>4.4899999999999992E-3</v>
      </c>
      <c r="AI22" s="36"/>
      <c r="AJ22" s="36">
        <f>RFR_spot_with_VA!AJ22-RFR_spot_no_VA!AJ22</f>
        <v>6.4999999999999997E-3</v>
      </c>
      <c r="AK22" s="36">
        <f>RFR_spot_with_VA!AK22-RFR_spot_no_VA!AK22</f>
        <v>4.8999999999999981E-3</v>
      </c>
      <c r="AL22" s="36"/>
      <c r="AM22" s="36">
        <f>RFR_spot_with_VA!AM22-RFR_spot_no_VA!AM22</f>
        <v>9.4999999999999998E-3</v>
      </c>
      <c r="AN22" s="36"/>
      <c r="AO22" s="36"/>
      <c r="AP22" s="36"/>
      <c r="AQ22" s="36"/>
      <c r="AR22" s="36"/>
      <c r="AS22" s="36">
        <f>RFR_spot_with_VA!AS22-RFR_spot_no_VA!AS22</f>
        <v>9.0000000000000019E-4</v>
      </c>
      <c r="AT22" s="36"/>
      <c r="AU22" s="36"/>
      <c r="AV22" s="36"/>
      <c r="AW22" s="36"/>
      <c r="AX22" s="36"/>
      <c r="AY22" s="36"/>
      <c r="AZ22" s="36"/>
      <c r="BA22" s="36"/>
      <c r="BB22" s="36"/>
      <c r="BC22" s="36">
        <f>RFR_spot_with_VA!BC22-RFR_spot_no_VA!BC22</f>
        <v>9.7000000000000003E-3</v>
      </c>
      <c r="BD22" s="8"/>
      <c r="BE22" s="7"/>
    </row>
    <row r="23" spans="1:57" x14ac:dyDescent="0.25">
      <c r="A23" s="7"/>
      <c r="B23" s="7">
        <f>RFR_spot_no_VA!B23</f>
        <v>13</v>
      </c>
      <c r="C23" s="35">
        <f>RFR_spot_with_VA!C23-RFR_spot_no_VA!C23</f>
        <v>5.8999999999999999E-3</v>
      </c>
      <c r="D23" s="35"/>
      <c r="E23" s="35"/>
      <c r="F23" s="35"/>
      <c r="G23" s="35"/>
      <c r="H23" s="35"/>
      <c r="I23" s="35"/>
      <c r="J23" s="35">
        <f>RFR_spot_with_VA!J23-RFR_spot_no_VA!J23</f>
        <v>9.8999999999999991E-3</v>
      </c>
      <c r="K23" s="35"/>
      <c r="L23" s="35"/>
      <c r="M23" s="36"/>
      <c r="N23" s="36"/>
      <c r="O23" s="36"/>
      <c r="P23" s="36"/>
      <c r="Q23" s="36"/>
      <c r="R23" s="36"/>
      <c r="S23" s="36"/>
      <c r="T23" s="36"/>
      <c r="U23" s="36"/>
      <c r="V23" s="36"/>
      <c r="W23" s="36"/>
      <c r="X23" s="36"/>
      <c r="Y23" s="36"/>
      <c r="Z23" s="36">
        <f>RFR_spot_with_VA!Z23-RFR_spot_no_VA!Z23</f>
        <v>1.0559999999999998E-2</v>
      </c>
      <c r="AA23" s="36"/>
      <c r="AB23" s="36"/>
      <c r="AC23" s="36"/>
      <c r="AD23" s="36"/>
      <c r="AE23" s="36"/>
      <c r="AF23" s="36"/>
      <c r="AG23" s="36"/>
      <c r="AH23" s="36">
        <f>RFR_spot_with_VA!AH23-RFR_spot_no_VA!AH23</f>
        <v>4.2099999999999985E-3</v>
      </c>
      <c r="AI23" s="36"/>
      <c r="AJ23" s="36">
        <f>RFR_spot_with_VA!AJ23-RFR_spot_no_VA!AJ23</f>
        <v>6.4999999999999997E-3</v>
      </c>
      <c r="AK23" s="36">
        <f>RFR_spot_with_VA!AK23-RFR_spot_no_VA!AK23</f>
        <v>4.9000000000000016E-3</v>
      </c>
      <c r="AL23" s="36"/>
      <c r="AM23" s="36">
        <f>RFR_spot_with_VA!AM23-RFR_spot_no_VA!AM23</f>
        <v>9.4999999999999998E-3</v>
      </c>
      <c r="AN23" s="36"/>
      <c r="AO23" s="36"/>
      <c r="AP23" s="36"/>
      <c r="AQ23" s="36"/>
      <c r="AR23" s="36"/>
      <c r="AS23" s="36">
        <f>RFR_spot_with_VA!AS23-RFR_spot_no_VA!AS23</f>
        <v>8.9999999999999976E-4</v>
      </c>
      <c r="AT23" s="36"/>
      <c r="AU23" s="36"/>
      <c r="AV23" s="36"/>
      <c r="AW23" s="36"/>
      <c r="AX23" s="36"/>
      <c r="AY23" s="36"/>
      <c r="AZ23" s="36"/>
      <c r="BA23" s="36"/>
      <c r="BB23" s="36"/>
      <c r="BC23" s="36">
        <f>RFR_spot_with_VA!BC23-RFR_spot_no_VA!BC23</f>
        <v>9.6999999999999986E-3</v>
      </c>
      <c r="BD23" s="8"/>
      <c r="BE23" s="7"/>
    </row>
    <row r="24" spans="1:57" x14ac:dyDescent="0.25">
      <c r="A24" s="7"/>
      <c r="B24" s="7">
        <f>RFR_spot_no_VA!B24</f>
        <v>14</v>
      </c>
      <c r="C24" s="35">
        <f>RFR_spot_with_VA!C24-RFR_spot_no_VA!C24</f>
        <v>5.8999999999999999E-3</v>
      </c>
      <c r="D24" s="35"/>
      <c r="E24" s="35"/>
      <c r="F24" s="35"/>
      <c r="G24" s="35"/>
      <c r="H24" s="35"/>
      <c r="I24" s="35"/>
      <c r="J24" s="35">
        <f>RFR_spot_with_VA!J24-RFR_spot_no_VA!J24</f>
        <v>9.8999999999999991E-3</v>
      </c>
      <c r="K24" s="35"/>
      <c r="L24" s="35"/>
      <c r="M24" s="36"/>
      <c r="N24" s="36"/>
      <c r="O24" s="36"/>
      <c r="P24" s="36"/>
      <c r="Q24" s="36"/>
      <c r="R24" s="36"/>
      <c r="S24" s="36"/>
      <c r="T24" s="36"/>
      <c r="U24" s="36"/>
      <c r="V24" s="36"/>
      <c r="W24" s="36"/>
      <c r="X24" s="36"/>
      <c r="Y24" s="36"/>
      <c r="Z24" s="36">
        <f>RFR_spot_with_VA!Z24-RFR_spot_no_VA!Z24</f>
        <v>1.0279999999999999E-2</v>
      </c>
      <c r="AA24" s="36"/>
      <c r="AB24" s="36"/>
      <c r="AC24" s="36"/>
      <c r="AD24" s="36"/>
      <c r="AE24" s="36"/>
      <c r="AF24" s="36"/>
      <c r="AG24" s="36"/>
      <c r="AH24" s="36">
        <f>RFR_spot_with_VA!AH24-RFR_spot_no_VA!AH24</f>
        <v>3.9500000000000004E-3</v>
      </c>
      <c r="AI24" s="36"/>
      <c r="AJ24" s="36">
        <f>RFR_spot_with_VA!AJ24-RFR_spot_no_VA!AJ24</f>
        <v>6.4999999999999997E-3</v>
      </c>
      <c r="AK24" s="36">
        <f>RFR_spot_with_VA!AK24-RFR_spot_no_VA!AK24</f>
        <v>4.8999999999999998E-3</v>
      </c>
      <c r="AL24" s="36"/>
      <c r="AM24" s="36">
        <f>RFR_spot_with_VA!AM24-RFR_spot_no_VA!AM24</f>
        <v>9.4999999999999998E-3</v>
      </c>
      <c r="AN24" s="36"/>
      <c r="AO24" s="36"/>
      <c r="AP24" s="36"/>
      <c r="AQ24" s="36"/>
      <c r="AR24" s="36"/>
      <c r="AS24" s="36">
        <f>RFR_spot_with_VA!AS24-RFR_spot_no_VA!AS24</f>
        <v>9.0000000000000019E-4</v>
      </c>
      <c r="AT24" s="36"/>
      <c r="AU24" s="36"/>
      <c r="AV24" s="36"/>
      <c r="AW24" s="36"/>
      <c r="AX24" s="36"/>
      <c r="AY24" s="36"/>
      <c r="AZ24" s="36"/>
      <c r="BA24" s="36"/>
      <c r="BB24" s="36"/>
      <c r="BC24" s="36">
        <f>RFR_spot_with_VA!BC24-RFR_spot_no_VA!BC24</f>
        <v>9.700000000000002E-3</v>
      </c>
      <c r="BD24" s="8"/>
      <c r="BE24" s="7"/>
    </row>
    <row r="25" spans="1:57" x14ac:dyDescent="0.25">
      <c r="A25" s="7"/>
      <c r="B25" s="19">
        <f>RFR_spot_no_VA!B25</f>
        <v>15</v>
      </c>
      <c r="C25" s="37">
        <f>RFR_spot_with_VA!C25-RFR_spot_no_VA!C25</f>
        <v>5.8999999999999999E-3</v>
      </c>
      <c r="D25" s="37"/>
      <c r="E25" s="37"/>
      <c r="F25" s="37"/>
      <c r="G25" s="37"/>
      <c r="H25" s="37"/>
      <c r="I25" s="37"/>
      <c r="J25" s="37">
        <f>RFR_spot_with_VA!J25-RFR_spot_no_VA!J25</f>
        <v>9.8999999999999991E-3</v>
      </c>
      <c r="K25" s="37"/>
      <c r="L25" s="37"/>
      <c r="M25" s="38"/>
      <c r="N25" s="38"/>
      <c r="O25" s="38"/>
      <c r="P25" s="38"/>
      <c r="Q25" s="38"/>
      <c r="R25" s="38"/>
      <c r="S25" s="38"/>
      <c r="T25" s="38"/>
      <c r="U25" s="38"/>
      <c r="V25" s="38"/>
      <c r="W25" s="38"/>
      <c r="X25" s="38"/>
      <c r="Y25" s="38"/>
      <c r="Z25" s="38">
        <f>RFR_spot_with_VA!Z25-RFR_spot_no_VA!Z25</f>
        <v>9.9899999999999989E-3</v>
      </c>
      <c r="AA25" s="38"/>
      <c r="AB25" s="38"/>
      <c r="AC25" s="38"/>
      <c r="AD25" s="38"/>
      <c r="AE25" s="38"/>
      <c r="AF25" s="38"/>
      <c r="AG25" s="38"/>
      <c r="AH25" s="38">
        <f>RFR_spot_with_VA!AH25-RFR_spot_no_VA!AH25</f>
        <v>3.7099999999999998E-3</v>
      </c>
      <c r="AI25" s="38"/>
      <c r="AJ25" s="38">
        <f>RFR_spot_with_VA!AJ25-RFR_spot_no_VA!AJ25</f>
        <v>6.4999999999999997E-3</v>
      </c>
      <c r="AK25" s="38">
        <f>RFR_spot_with_VA!AK25-RFR_spot_no_VA!AK25</f>
        <v>4.8999999999999998E-3</v>
      </c>
      <c r="AL25" s="38"/>
      <c r="AM25" s="38">
        <f>RFR_spot_with_VA!AM25-RFR_spot_no_VA!AM25</f>
        <v>9.4999999999999998E-3</v>
      </c>
      <c r="AN25" s="38"/>
      <c r="AO25" s="38"/>
      <c r="AP25" s="38"/>
      <c r="AQ25" s="38"/>
      <c r="AR25" s="38"/>
      <c r="AS25" s="38">
        <f>RFR_spot_with_VA!AS25-RFR_spot_no_VA!AS25</f>
        <v>8.9999999999999976E-4</v>
      </c>
      <c r="AT25" s="38"/>
      <c r="AU25" s="38"/>
      <c r="AV25" s="38"/>
      <c r="AW25" s="38"/>
      <c r="AX25" s="38"/>
      <c r="AY25" s="38"/>
      <c r="AZ25" s="38"/>
      <c r="BA25" s="38"/>
      <c r="BB25" s="38"/>
      <c r="BC25" s="38">
        <f>RFR_spot_with_VA!BC25-RFR_spot_no_VA!BC25</f>
        <v>9.7000000000000003E-3</v>
      </c>
      <c r="BD25" s="8"/>
      <c r="BE25" s="7"/>
    </row>
    <row r="26" spans="1:57" x14ac:dyDescent="0.25">
      <c r="A26" s="7"/>
      <c r="B26" s="7">
        <f>RFR_spot_no_VA!B26</f>
        <v>16</v>
      </c>
      <c r="C26" s="35">
        <f>RFR_spot_with_VA!C26-RFR_spot_no_VA!C26</f>
        <v>5.8999999999999999E-3</v>
      </c>
      <c r="D26" s="35"/>
      <c r="E26" s="35"/>
      <c r="F26" s="35"/>
      <c r="G26" s="35"/>
      <c r="H26" s="35"/>
      <c r="I26" s="35"/>
      <c r="J26" s="35">
        <f>RFR_spot_with_VA!J26-RFR_spot_no_VA!J26</f>
        <v>9.8999999999999991E-3</v>
      </c>
      <c r="K26" s="35"/>
      <c r="L26" s="35"/>
      <c r="M26" s="36"/>
      <c r="N26" s="36"/>
      <c r="O26" s="36"/>
      <c r="P26" s="36"/>
      <c r="Q26" s="36"/>
      <c r="R26" s="36"/>
      <c r="S26" s="36"/>
      <c r="T26" s="36"/>
      <c r="U26" s="36"/>
      <c r="V26" s="36"/>
      <c r="W26" s="36"/>
      <c r="X26" s="36"/>
      <c r="Y26" s="36"/>
      <c r="Z26" s="36">
        <f>RFR_spot_with_VA!Z26-RFR_spot_no_VA!Z26</f>
        <v>9.6900000000000007E-3</v>
      </c>
      <c r="AA26" s="36"/>
      <c r="AB26" s="36"/>
      <c r="AC26" s="36"/>
      <c r="AD26" s="36"/>
      <c r="AE26" s="36"/>
      <c r="AF26" s="36"/>
      <c r="AG26" s="36"/>
      <c r="AH26" s="36">
        <f>RFR_spot_with_VA!AH26-RFR_spot_no_VA!AH26</f>
        <v>3.49E-3</v>
      </c>
      <c r="AI26" s="36"/>
      <c r="AJ26" s="36">
        <f>RFR_spot_with_VA!AJ26-RFR_spot_no_VA!AJ26</f>
        <v>6.4999999999999997E-3</v>
      </c>
      <c r="AK26" s="36">
        <f>RFR_spot_with_VA!AK26-RFR_spot_no_VA!AK26</f>
        <v>4.8999999999999981E-3</v>
      </c>
      <c r="AL26" s="36"/>
      <c r="AM26" s="36">
        <f>RFR_spot_with_VA!AM26-RFR_spot_no_VA!AM26</f>
        <v>9.4999999999999998E-3</v>
      </c>
      <c r="AN26" s="36"/>
      <c r="AO26" s="36"/>
      <c r="AP26" s="36"/>
      <c r="AQ26" s="36"/>
      <c r="AR26" s="36"/>
      <c r="AS26" s="36">
        <f>RFR_spot_with_VA!AS26-RFR_spot_no_VA!AS26</f>
        <v>9.0000000000000019E-4</v>
      </c>
      <c r="AT26" s="36"/>
      <c r="AU26" s="36"/>
      <c r="AV26" s="36"/>
      <c r="AW26" s="36"/>
      <c r="AX26" s="36"/>
      <c r="AY26" s="36"/>
      <c r="AZ26" s="36"/>
      <c r="BA26" s="36"/>
      <c r="BB26" s="36"/>
      <c r="BC26" s="36">
        <f>RFR_spot_with_VA!BC26-RFR_spot_no_VA!BC26</f>
        <v>9.7000000000000003E-3</v>
      </c>
      <c r="BD26" s="8"/>
      <c r="BE26" s="7"/>
    </row>
    <row r="27" spans="1:57" x14ac:dyDescent="0.25">
      <c r="A27" s="7"/>
      <c r="B27" s="7">
        <f>RFR_spot_no_VA!B27</f>
        <v>17</v>
      </c>
      <c r="C27" s="35">
        <f>RFR_spot_with_VA!C27-RFR_spot_no_VA!C27</f>
        <v>5.8999999999999999E-3</v>
      </c>
      <c r="D27" s="35"/>
      <c r="E27" s="35"/>
      <c r="F27" s="35"/>
      <c r="G27" s="35"/>
      <c r="H27" s="35"/>
      <c r="I27" s="35"/>
      <c r="J27" s="35">
        <f>RFR_spot_with_VA!J27-RFR_spot_no_VA!J27</f>
        <v>9.8999999999999991E-3</v>
      </c>
      <c r="K27" s="35"/>
      <c r="L27" s="35"/>
      <c r="M27" s="36"/>
      <c r="N27" s="36"/>
      <c r="O27" s="36"/>
      <c r="P27" s="36"/>
      <c r="Q27" s="36"/>
      <c r="R27" s="36"/>
      <c r="S27" s="36"/>
      <c r="T27" s="36"/>
      <c r="U27" s="36"/>
      <c r="V27" s="36"/>
      <c r="W27" s="36"/>
      <c r="X27" s="36"/>
      <c r="Y27" s="36"/>
      <c r="Z27" s="36">
        <f>RFR_spot_with_VA!Z27-RFR_spot_no_VA!Z27</f>
        <v>9.3799999999999994E-3</v>
      </c>
      <c r="AA27" s="36"/>
      <c r="AB27" s="36"/>
      <c r="AC27" s="36"/>
      <c r="AD27" s="36"/>
      <c r="AE27" s="36"/>
      <c r="AF27" s="36"/>
      <c r="AG27" s="36"/>
      <c r="AH27" s="36">
        <f>RFR_spot_with_VA!AH27-RFR_spot_no_VA!AH27</f>
        <v>3.2899999999999995E-3</v>
      </c>
      <c r="AI27" s="36"/>
      <c r="AJ27" s="36">
        <f>RFR_spot_with_VA!AJ27-RFR_spot_no_VA!AJ27</f>
        <v>6.5000000000000006E-3</v>
      </c>
      <c r="AK27" s="36">
        <f>RFR_spot_with_VA!AK27-RFR_spot_no_VA!AK27</f>
        <v>4.8999999999999981E-3</v>
      </c>
      <c r="AL27" s="36"/>
      <c r="AM27" s="36">
        <f>RFR_spot_with_VA!AM27-RFR_spot_no_VA!AM27</f>
        <v>9.4999999999999998E-3</v>
      </c>
      <c r="AN27" s="36"/>
      <c r="AO27" s="36"/>
      <c r="AP27" s="36"/>
      <c r="AQ27" s="36"/>
      <c r="AR27" s="36"/>
      <c r="AS27" s="36">
        <f>RFR_spot_with_VA!AS27-RFR_spot_no_VA!AS27</f>
        <v>8.9999999999999976E-4</v>
      </c>
      <c r="AT27" s="36"/>
      <c r="AU27" s="36"/>
      <c r="AV27" s="36"/>
      <c r="AW27" s="36"/>
      <c r="AX27" s="36"/>
      <c r="AY27" s="36"/>
      <c r="AZ27" s="36"/>
      <c r="BA27" s="36"/>
      <c r="BB27" s="36"/>
      <c r="BC27" s="36">
        <f>RFR_spot_with_VA!BC27-RFR_spot_no_VA!BC27</f>
        <v>9.6999999999999986E-3</v>
      </c>
      <c r="BD27" s="8"/>
      <c r="BE27" s="7"/>
    </row>
    <row r="28" spans="1:57" x14ac:dyDescent="0.25">
      <c r="A28" s="7"/>
      <c r="B28" s="7">
        <f>RFR_spot_no_VA!B28</f>
        <v>18</v>
      </c>
      <c r="C28" s="35">
        <f>RFR_spot_with_VA!C28-RFR_spot_no_VA!C28</f>
        <v>5.9000000000000007E-3</v>
      </c>
      <c r="D28" s="35"/>
      <c r="E28" s="35"/>
      <c r="F28" s="35"/>
      <c r="G28" s="35"/>
      <c r="H28" s="35"/>
      <c r="I28" s="35"/>
      <c r="J28" s="35">
        <f>RFR_spot_with_VA!J28-RFR_spot_no_VA!J28</f>
        <v>9.8999999999999991E-3</v>
      </c>
      <c r="K28" s="35"/>
      <c r="L28" s="35"/>
      <c r="M28" s="36"/>
      <c r="N28" s="36"/>
      <c r="O28" s="36"/>
      <c r="P28" s="36"/>
      <c r="Q28" s="36"/>
      <c r="R28" s="36"/>
      <c r="S28" s="36"/>
      <c r="T28" s="36"/>
      <c r="U28" s="36"/>
      <c r="V28" s="36"/>
      <c r="W28" s="36"/>
      <c r="X28" s="36"/>
      <c r="Y28" s="36"/>
      <c r="Z28" s="36">
        <f>RFR_spot_with_VA!Z28-RFR_spot_no_VA!Z28</f>
        <v>9.0800000000000013E-3</v>
      </c>
      <c r="AA28" s="36"/>
      <c r="AB28" s="36"/>
      <c r="AC28" s="36"/>
      <c r="AD28" s="36"/>
      <c r="AE28" s="36"/>
      <c r="AF28" s="36"/>
      <c r="AG28" s="36"/>
      <c r="AH28" s="36">
        <f>RFR_spot_with_VA!AH28-RFR_spot_no_VA!AH28</f>
        <v>3.1099999999999982E-3</v>
      </c>
      <c r="AI28" s="36"/>
      <c r="AJ28" s="36">
        <f>RFR_spot_with_VA!AJ28-RFR_spot_no_VA!AJ28</f>
        <v>6.4999999999999997E-3</v>
      </c>
      <c r="AK28" s="36">
        <f>RFR_spot_with_VA!AK28-RFR_spot_no_VA!AK28</f>
        <v>4.9000000000000016E-3</v>
      </c>
      <c r="AL28" s="36"/>
      <c r="AM28" s="36">
        <f>RFR_spot_with_VA!AM28-RFR_spot_no_VA!AM28</f>
        <v>9.5000000000000015E-3</v>
      </c>
      <c r="AN28" s="36"/>
      <c r="AO28" s="36"/>
      <c r="AP28" s="36"/>
      <c r="AQ28" s="36"/>
      <c r="AR28" s="36"/>
      <c r="AS28" s="36">
        <f>RFR_spot_with_VA!AS28-RFR_spot_no_VA!AS28</f>
        <v>8.9999999999999998E-4</v>
      </c>
      <c r="AT28" s="36"/>
      <c r="AU28" s="36"/>
      <c r="AV28" s="36"/>
      <c r="AW28" s="36"/>
      <c r="AX28" s="36"/>
      <c r="AY28" s="36"/>
      <c r="AZ28" s="36"/>
      <c r="BA28" s="36"/>
      <c r="BB28" s="36"/>
      <c r="BC28" s="36">
        <f>RFR_spot_with_VA!BC28-RFR_spot_no_VA!BC28</f>
        <v>9.7000000000000003E-3</v>
      </c>
      <c r="BD28" s="8"/>
      <c r="BE28" s="7"/>
    </row>
    <row r="29" spans="1:57" x14ac:dyDescent="0.25">
      <c r="A29" s="7"/>
      <c r="B29" s="7">
        <f>RFR_spot_no_VA!B29</f>
        <v>19</v>
      </c>
      <c r="C29" s="35">
        <f>RFR_spot_with_VA!C29-RFR_spot_no_VA!C29</f>
        <v>5.8999999999999999E-3</v>
      </c>
      <c r="D29" s="35"/>
      <c r="E29" s="35"/>
      <c r="F29" s="35"/>
      <c r="G29" s="35"/>
      <c r="H29" s="35"/>
      <c r="I29" s="35"/>
      <c r="J29" s="35">
        <f>RFR_spot_with_VA!J29-RFR_spot_no_VA!J29</f>
        <v>9.8999999999999991E-3</v>
      </c>
      <c r="K29" s="35"/>
      <c r="L29" s="35"/>
      <c r="M29" s="36"/>
      <c r="N29" s="36"/>
      <c r="O29" s="36"/>
      <c r="P29" s="36"/>
      <c r="Q29" s="36"/>
      <c r="R29" s="36"/>
      <c r="S29" s="36"/>
      <c r="T29" s="36"/>
      <c r="U29" s="36"/>
      <c r="V29" s="36"/>
      <c r="W29" s="36"/>
      <c r="X29" s="36"/>
      <c r="Y29" s="36"/>
      <c r="Z29" s="36">
        <f>RFR_spot_with_VA!Z29-RFR_spot_no_VA!Z29</f>
        <v>8.7899999999999992E-3</v>
      </c>
      <c r="AA29" s="36"/>
      <c r="AB29" s="36"/>
      <c r="AC29" s="36"/>
      <c r="AD29" s="36"/>
      <c r="AE29" s="36"/>
      <c r="AF29" s="36"/>
      <c r="AG29" s="36"/>
      <c r="AH29" s="36">
        <f>RFR_spot_with_VA!AH29-RFR_spot_no_VA!AH29</f>
        <v>2.9500000000000012E-3</v>
      </c>
      <c r="AI29" s="36"/>
      <c r="AJ29" s="36">
        <f>RFR_spot_with_VA!AJ29-RFR_spot_no_VA!AJ29</f>
        <v>6.5000000000000006E-3</v>
      </c>
      <c r="AK29" s="36">
        <f>RFR_spot_with_VA!AK29-RFR_spot_no_VA!AK29</f>
        <v>4.9000000000000016E-3</v>
      </c>
      <c r="AL29" s="36"/>
      <c r="AM29" s="36">
        <f>RFR_spot_with_VA!AM29-RFR_spot_no_VA!AM29</f>
        <v>9.5000000000000015E-3</v>
      </c>
      <c r="AN29" s="36"/>
      <c r="AO29" s="36"/>
      <c r="AP29" s="36"/>
      <c r="AQ29" s="36"/>
      <c r="AR29" s="36"/>
      <c r="AS29" s="36">
        <f>RFR_spot_with_VA!AS29-RFR_spot_no_VA!AS29</f>
        <v>8.9999999999999976E-4</v>
      </c>
      <c r="AT29" s="36"/>
      <c r="AU29" s="36"/>
      <c r="AV29" s="36"/>
      <c r="AW29" s="36"/>
      <c r="AX29" s="36"/>
      <c r="AY29" s="36"/>
      <c r="AZ29" s="36"/>
      <c r="BA29" s="36"/>
      <c r="BB29" s="36"/>
      <c r="BC29" s="36">
        <f>RFR_spot_with_VA!BC29-RFR_spot_no_VA!BC29</f>
        <v>9.7000000000000003E-3</v>
      </c>
      <c r="BD29" s="8"/>
      <c r="BE29" s="7"/>
    </row>
    <row r="30" spans="1:57" x14ac:dyDescent="0.25">
      <c r="A30" s="7"/>
      <c r="B30" s="19">
        <f>RFR_spot_no_VA!B30</f>
        <v>20</v>
      </c>
      <c r="C30" s="37">
        <f>RFR_spot_with_VA!C30-RFR_spot_no_VA!C30</f>
        <v>5.8999999999999999E-3</v>
      </c>
      <c r="D30" s="37"/>
      <c r="E30" s="37"/>
      <c r="F30" s="37"/>
      <c r="G30" s="37"/>
      <c r="H30" s="37"/>
      <c r="I30" s="37"/>
      <c r="J30" s="37">
        <f>RFR_spot_with_VA!J30-RFR_spot_no_VA!J30</f>
        <v>9.9000000000000008E-3</v>
      </c>
      <c r="K30" s="37"/>
      <c r="L30" s="37"/>
      <c r="M30" s="38"/>
      <c r="N30" s="38"/>
      <c r="O30" s="38"/>
      <c r="P30" s="38"/>
      <c r="Q30" s="38"/>
      <c r="R30" s="38"/>
      <c r="S30" s="38"/>
      <c r="T30" s="38"/>
      <c r="U30" s="38"/>
      <c r="V30" s="38"/>
      <c r="W30" s="38"/>
      <c r="X30" s="38"/>
      <c r="Y30" s="38"/>
      <c r="Z30" s="38">
        <f>RFR_spot_with_VA!Z30-RFR_spot_no_VA!Z30</f>
        <v>8.5000000000000006E-3</v>
      </c>
      <c r="AA30" s="38"/>
      <c r="AB30" s="38"/>
      <c r="AC30" s="38"/>
      <c r="AD30" s="38"/>
      <c r="AE30" s="38"/>
      <c r="AF30" s="38"/>
      <c r="AG30" s="38"/>
      <c r="AH30" s="38">
        <f>RFR_spot_with_VA!AH30-RFR_spot_no_VA!AH30</f>
        <v>2.8000000000000004E-3</v>
      </c>
      <c r="AI30" s="38"/>
      <c r="AJ30" s="38">
        <f>RFR_spot_with_VA!AJ30-RFR_spot_no_VA!AJ30</f>
        <v>6.4999999999999988E-3</v>
      </c>
      <c r="AK30" s="38">
        <f>RFR_spot_with_VA!AK30-RFR_spot_no_VA!AK30</f>
        <v>4.9000000000000016E-3</v>
      </c>
      <c r="AL30" s="38"/>
      <c r="AM30" s="38">
        <f>RFR_spot_with_VA!AM30-RFR_spot_no_VA!AM30</f>
        <v>9.5000000000000015E-3</v>
      </c>
      <c r="AN30" s="38"/>
      <c r="AO30" s="38"/>
      <c r="AP30" s="38"/>
      <c r="AQ30" s="38"/>
      <c r="AR30" s="38"/>
      <c r="AS30" s="38">
        <f>RFR_spot_with_VA!AS30-RFR_spot_no_VA!AS30</f>
        <v>8.9999999999999998E-4</v>
      </c>
      <c r="AT30" s="38"/>
      <c r="AU30" s="38"/>
      <c r="AV30" s="38"/>
      <c r="AW30" s="38"/>
      <c r="AX30" s="38"/>
      <c r="AY30" s="38"/>
      <c r="AZ30" s="38"/>
      <c r="BA30" s="38"/>
      <c r="BB30" s="38"/>
      <c r="BC30" s="38">
        <f>RFR_spot_with_VA!BC30-RFR_spot_no_VA!BC30</f>
        <v>9.700000000000002E-3</v>
      </c>
      <c r="BD30" s="8"/>
      <c r="BE30" s="7"/>
    </row>
    <row r="31" spans="1:57" x14ac:dyDescent="0.25">
      <c r="A31" s="7"/>
      <c r="B31" s="7">
        <f>RFR_spot_no_VA!B31</f>
        <v>21</v>
      </c>
      <c r="C31" s="35">
        <f>RFR_spot_with_VA!C31-RFR_spot_no_VA!C31</f>
        <v>5.8599999999999998E-3</v>
      </c>
      <c r="D31" s="35"/>
      <c r="E31" s="35"/>
      <c r="F31" s="35"/>
      <c r="G31" s="35"/>
      <c r="H31" s="35"/>
      <c r="I31" s="35"/>
      <c r="J31" s="35">
        <f>RFR_spot_with_VA!J31-RFR_spot_no_VA!J31</f>
        <v>9.8300000000000002E-3</v>
      </c>
      <c r="K31" s="35"/>
      <c r="L31" s="35"/>
      <c r="M31" s="36"/>
      <c r="N31" s="36"/>
      <c r="O31" s="36"/>
      <c r="P31" s="36"/>
      <c r="Q31" s="36"/>
      <c r="R31" s="36"/>
      <c r="S31" s="36"/>
      <c r="T31" s="36"/>
      <c r="U31" s="36"/>
      <c r="V31" s="36"/>
      <c r="W31" s="36"/>
      <c r="X31" s="36"/>
      <c r="Y31" s="36"/>
      <c r="Z31" s="36">
        <f>RFR_spot_with_VA!Z31-RFR_spot_no_VA!Z31</f>
        <v>8.2300000000000012E-3</v>
      </c>
      <c r="AA31" s="36"/>
      <c r="AB31" s="36"/>
      <c r="AC31" s="36"/>
      <c r="AD31" s="36"/>
      <c r="AE31" s="36"/>
      <c r="AF31" s="36"/>
      <c r="AG31" s="36"/>
      <c r="AH31" s="36">
        <f>RFR_spot_with_VA!AH31-RFR_spot_no_VA!AH31</f>
        <v>2.6799999999999984E-3</v>
      </c>
      <c r="AI31" s="36"/>
      <c r="AJ31" s="36">
        <f>RFR_spot_with_VA!AJ31-RFR_spot_no_VA!AJ31</f>
        <v>6.5000000000000006E-3</v>
      </c>
      <c r="AK31" s="36">
        <f>RFR_spot_with_VA!AK31-RFR_spot_no_VA!AK31</f>
        <v>4.8999999999999981E-3</v>
      </c>
      <c r="AL31" s="36"/>
      <c r="AM31" s="36">
        <f>RFR_spot_with_VA!AM31-RFR_spot_no_VA!AM31</f>
        <v>9.499999999999998E-3</v>
      </c>
      <c r="AN31" s="36"/>
      <c r="AO31" s="36"/>
      <c r="AP31" s="36"/>
      <c r="AQ31" s="36"/>
      <c r="AR31" s="36"/>
      <c r="AS31" s="36">
        <f>RFR_spot_with_VA!AS31-RFR_spot_no_VA!AS31</f>
        <v>8.9999999999999998E-4</v>
      </c>
      <c r="AT31" s="36"/>
      <c r="AU31" s="36"/>
      <c r="AV31" s="36"/>
      <c r="AW31" s="36"/>
      <c r="AX31" s="36"/>
      <c r="AY31" s="36"/>
      <c r="AZ31" s="36"/>
      <c r="BA31" s="36"/>
      <c r="BB31" s="36"/>
      <c r="BC31" s="36">
        <f>RFR_spot_with_VA!BC31-RFR_spot_no_VA!BC31</f>
        <v>9.7000000000000003E-3</v>
      </c>
      <c r="BD31" s="8"/>
      <c r="BE31" s="7"/>
    </row>
    <row r="32" spans="1:57" x14ac:dyDescent="0.25">
      <c r="A32" s="7"/>
      <c r="B32" s="7">
        <f>RFR_spot_no_VA!B32</f>
        <v>22</v>
      </c>
      <c r="C32" s="35">
        <f>RFR_spot_with_VA!C32-RFR_spot_no_VA!C32</f>
        <v>5.7800000000000004E-3</v>
      </c>
      <c r="D32" s="35"/>
      <c r="E32" s="35"/>
      <c r="F32" s="35"/>
      <c r="G32" s="35"/>
      <c r="H32" s="35"/>
      <c r="I32" s="35"/>
      <c r="J32" s="35">
        <f>RFR_spot_with_VA!J32-RFR_spot_no_VA!J32</f>
        <v>9.7099999999999999E-3</v>
      </c>
      <c r="K32" s="35"/>
      <c r="L32" s="35"/>
      <c r="M32" s="36"/>
      <c r="N32" s="36"/>
      <c r="O32" s="36"/>
      <c r="P32" s="36"/>
      <c r="Q32" s="36"/>
      <c r="R32" s="36"/>
      <c r="S32" s="36"/>
      <c r="T32" s="36"/>
      <c r="U32" s="36"/>
      <c r="V32" s="36"/>
      <c r="W32" s="36"/>
      <c r="X32" s="36"/>
      <c r="Y32" s="36"/>
      <c r="Z32" s="36">
        <f>RFR_spot_with_VA!Z32-RFR_spot_no_VA!Z32</f>
        <v>7.9600000000000018E-3</v>
      </c>
      <c r="AA32" s="36"/>
      <c r="AB32" s="36"/>
      <c r="AC32" s="36"/>
      <c r="AD32" s="36"/>
      <c r="AE32" s="36"/>
      <c r="AF32" s="36"/>
      <c r="AG32" s="36"/>
      <c r="AH32" s="36">
        <f>RFR_spot_with_VA!AH32-RFR_spot_no_VA!AH32</f>
        <v>2.5599999999999998E-3</v>
      </c>
      <c r="AI32" s="36"/>
      <c r="AJ32" s="36">
        <f>RFR_spot_with_VA!AJ32-RFR_spot_no_VA!AJ32</f>
        <v>6.5000000000000006E-3</v>
      </c>
      <c r="AK32" s="36">
        <f>RFR_spot_with_VA!AK32-RFR_spot_no_VA!AK32</f>
        <v>4.9000000000000016E-3</v>
      </c>
      <c r="AL32" s="36"/>
      <c r="AM32" s="36">
        <f>RFR_spot_with_VA!AM32-RFR_spot_no_VA!AM32</f>
        <v>9.4999999999999998E-3</v>
      </c>
      <c r="AN32" s="36"/>
      <c r="AO32" s="36"/>
      <c r="AP32" s="36"/>
      <c r="AQ32" s="36"/>
      <c r="AR32" s="36"/>
      <c r="AS32" s="36">
        <f>RFR_spot_with_VA!AS32-RFR_spot_no_VA!AS32</f>
        <v>9.0000000000000008E-4</v>
      </c>
      <c r="AT32" s="36"/>
      <c r="AU32" s="36"/>
      <c r="AV32" s="36"/>
      <c r="AW32" s="36"/>
      <c r="AX32" s="36"/>
      <c r="AY32" s="36"/>
      <c r="AZ32" s="36"/>
      <c r="BA32" s="36"/>
      <c r="BB32" s="36"/>
      <c r="BC32" s="36">
        <f>RFR_spot_with_VA!BC32-RFR_spot_no_VA!BC32</f>
        <v>9.7000000000000003E-3</v>
      </c>
      <c r="BD32" s="8"/>
      <c r="BE32" s="7"/>
    </row>
    <row r="33" spans="1:57" x14ac:dyDescent="0.25">
      <c r="A33" s="7"/>
      <c r="B33" s="7">
        <f>RFR_spot_no_VA!B33</f>
        <v>23</v>
      </c>
      <c r="C33" s="35">
        <f>RFR_spot_with_VA!C33-RFR_spot_no_VA!C33</f>
        <v>5.6800000000000002E-3</v>
      </c>
      <c r="D33" s="35"/>
      <c r="E33" s="35"/>
      <c r="F33" s="35"/>
      <c r="G33" s="35"/>
      <c r="H33" s="35"/>
      <c r="I33" s="35"/>
      <c r="J33" s="35">
        <f>RFR_spot_with_VA!J33-RFR_spot_no_VA!J33</f>
        <v>9.5399999999999999E-3</v>
      </c>
      <c r="K33" s="35"/>
      <c r="L33" s="35"/>
      <c r="M33" s="36"/>
      <c r="N33" s="36"/>
      <c r="O33" s="36"/>
      <c r="P33" s="36"/>
      <c r="Q33" s="36"/>
      <c r="R33" s="36"/>
      <c r="S33" s="36"/>
      <c r="T33" s="36"/>
      <c r="U33" s="36"/>
      <c r="V33" s="36"/>
      <c r="W33" s="36"/>
      <c r="X33" s="36"/>
      <c r="Y33" s="36"/>
      <c r="Z33" s="36">
        <f>RFR_spot_with_VA!Z33-RFR_spot_no_VA!Z33</f>
        <v>7.7100000000000016E-3</v>
      </c>
      <c r="AA33" s="36"/>
      <c r="AB33" s="36"/>
      <c r="AC33" s="36"/>
      <c r="AD33" s="36"/>
      <c r="AE33" s="36"/>
      <c r="AF33" s="36"/>
      <c r="AG33" s="36"/>
      <c r="AH33" s="36">
        <f>RFR_spot_with_VA!AH33-RFR_spot_no_VA!AH33</f>
        <v>2.4500000000000008E-3</v>
      </c>
      <c r="AI33" s="36"/>
      <c r="AJ33" s="36">
        <f>RFR_spot_with_VA!AJ33-RFR_spot_no_VA!AJ33</f>
        <v>6.4999999999999988E-3</v>
      </c>
      <c r="AK33" s="36">
        <f>RFR_spot_with_VA!AK33-RFR_spot_no_VA!AK33</f>
        <v>4.8999999999999981E-3</v>
      </c>
      <c r="AL33" s="36"/>
      <c r="AM33" s="36">
        <f>RFR_spot_with_VA!AM33-RFR_spot_no_VA!AM33</f>
        <v>9.5000000000000015E-3</v>
      </c>
      <c r="AN33" s="36"/>
      <c r="AO33" s="36"/>
      <c r="AP33" s="36"/>
      <c r="AQ33" s="36"/>
      <c r="AR33" s="36"/>
      <c r="AS33" s="36">
        <f>RFR_spot_with_VA!AS33-RFR_spot_no_VA!AS33</f>
        <v>8.9999999999999998E-4</v>
      </c>
      <c r="AT33" s="36"/>
      <c r="AU33" s="36"/>
      <c r="AV33" s="36"/>
      <c r="AW33" s="36"/>
      <c r="AX33" s="36"/>
      <c r="AY33" s="36"/>
      <c r="AZ33" s="36"/>
      <c r="BA33" s="36"/>
      <c r="BB33" s="36"/>
      <c r="BC33" s="36">
        <f>RFR_spot_with_VA!BC33-RFR_spot_no_VA!BC33</f>
        <v>9.6999999999999986E-3</v>
      </c>
      <c r="BD33" s="8"/>
      <c r="BE33" s="7"/>
    </row>
    <row r="34" spans="1:57" x14ac:dyDescent="0.25">
      <c r="A34" s="7"/>
      <c r="B34" s="7">
        <f>RFR_spot_no_VA!B34</f>
        <v>24</v>
      </c>
      <c r="C34" s="35">
        <f>RFR_spot_with_VA!C34-RFR_spot_no_VA!C34</f>
        <v>5.5700000000000003E-3</v>
      </c>
      <c r="D34" s="35"/>
      <c r="E34" s="35"/>
      <c r="F34" s="35"/>
      <c r="G34" s="35"/>
      <c r="H34" s="35"/>
      <c r="I34" s="35"/>
      <c r="J34" s="35">
        <f>RFR_spot_with_VA!J34-RFR_spot_no_VA!J34</f>
        <v>9.3499999999999989E-3</v>
      </c>
      <c r="K34" s="35"/>
      <c r="L34" s="35"/>
      <c r="M34" s="36"/>
      <c r="N34" s="36"/>
      <c r="O34" s="36"/>
      <c r="P34" s="36"/>
      <c r="Q34" s="36"/>
      <c r="R34" s="36"/>
      <c r="S34" s="36"/>
      <c r="T34" s="36"/>
      <c r="U34" s="36"/>
      <c r="V34" s="36"/>
      <c r="W34" s="36"/>
      <c r="X34" s="36"/>
      <c r="Y34" s="36"/>
      <c r="Z34" s="36">
        <f>RFR_spot_with_VA!Z34-RFR_spot_no_VA!Z34</f>
        <v>7.4699999999999975E-3</v>
      </c>
      <c r="AA34" s="36"/>
      <c r="AB34" s="36"/>
      <c r="AC34" s="36"/>
      <c r="AD34" s="36"/>
      <c r="AE34" s="36"/>
      <c r="AF34" s="36"/>
      <c r="AG34" s="36"/>
      <c r="AH34" s="36">
        <f>RFR_spot_with_VA!AH34-RFR_spot_no_VA!AH34</f>
        <v>2.3499999999999979E-3</v>
      </c>
      <c r="AI34" s="36"/>
      <c r="AJ34" s="36">
        <f>RFR_spot_with_VA!AJ34-RFR_spot_no_VA!AJ34</f>
        <v>6.5000000000000006E-3</v>
      </c>
      <c r="AK34" s="36">
        <f>RFR_spot_with_VA!AK34-RFR_spot_no_VA!AK34</f>
        <v>4.9000000000000016E-3</v>
      </c>
      <c r="AL34" s="36"/>
      <c r="AM34" s="36">
        <f>RFR_spot_with_VA!AM34-RFR_spot_no_VA!AM34</f>
        <v>9.499999999999998E-3</v>
      </c>
      <c r="AN34" s="36"/>
      <c r="AO34" s="36"/>
      <c r="AP34" s="36"/>
      <c r="AQ34" s="36"/>
      <c r="AR34" s="36"/>
      <c r="AS34" s="36">
        <f>RFR_spot_with_VA!AS34-RFR_spot_no_VA!AS34</f>
        <v>8.9999999999999998E-4</v>
      </c>
      <c r="AT34" s="36"/>
      <c r="AU34" s="36"/>
      <c r="AV34" s="36"/>
      <c r="AW34" s="36"/>
      <c r="AX34" s="36"/>
      <c r="AY34" s="36"/>
      <c r="AZ34" s="36"/>
      <c r="BA34" s="36"/>
      <c r="BB34" s="36"/>
      <c r="BC34" s="36">
        <f>RFR_spot_with_VA!BC34-RFR_spot_no_VA!BC34</f>
        <v>9.6999999999999986E-3</v>
      </c>
      <c r="BD34" s="8"/>
      <c r="BE34" s="7"/>
    </row>
    <row r="35" spans="1:57" x14ac:dyDescent="0.25">
      <c r="A35" s="7"/>
      <c r="B35" s="19">
        <f>RFR_spot_no_VA!B35</f>
        <v>25</v>
      </c>
      <c r="C35" s="37">
        <f>RFR_spot_with_VA!C35-RFR_spot_no_VA!C35</f>
        <v>5.4400000000000004E-3</v>
      </c>
      <c r="D35" s="37"/>
      <c r="E35" s="37"/>
      <c r="F35" s="37"/>
      <c r="G35" s="37"/>
      <c r="H35" s="37"/>
      <c r="I35" s="37"/>
      <c r="J35" s="37">
        <f>RFR_spot_with_VA!J35-RFR_spot_no_VA!J35</f>
        <v>9.1400000000000006E-3</v>
      </c>
      <c r="K35" s="37"/>
      <c r="L35" s="37"/>
      <c r="M35" s="38"/>
      <c r="N35" s="38"/>
      <c r="O35" s="38"/>
      <c r="P35" s="38"/>
      <c r="Q35" s="38"/>
      <c r="R35" s="38"/>
      <c r="S35" s="38"/>
      <c r="T35" s="38"/>
      <c r="U35" s="38"/>
      <c r="V35" s="38"/>
      <c r="W35" s="38"/>
      <c r="X35" s="38"/>
      <c r="Y35" s="38"/>
      <c r="Z35" s="38">
        <f>RFR_spot_with_VA!Z35-RFR_spot_no_VA!Z35</f>
        <v>7.2399999999999999E-3</v>
      </c>
      <c r="AA35" s="38"/>
      <c r="AB35" s="38"/>
      <c r="AC35" s="38"/>
      <c r="AD35" s="38"/>
      <c r="AE35" s="38"/>
      <c r="AF35" s="38"/>
      <c r="AG35" s="38"/>
      <c r="AH35" s="38">
        <f>RFR_spot_with_VA!AH35-RFR_spot_no_VA!AH35</f>
        <v>2.2499999999999985E-3</v>
      </c>
      <c r="AI35" s="38"/>
      <c r="AJ35" s="38">
        <f>RFR_spot_with_VA!AJ35-RFR_spot_no_VA!AJ35</f>
        <v>6.5000000000000006E-3</v>
      </c>
      <c r="AK35" s="38">
        <f>RFR_spot_with_VA!AK35-RFR_spot_no_VA!AK35</f>
        <v>4.9000000000000016E-3</v>
      </c>
      <c r="AL35" s="38"/>
      <c r="AM35" s="38">
        <f>RFR_spot_with_VA!AM35-RFR_spot_no_VA!AM35</f>
        <v>9.4999999999999998E-3</v>
      </c>
      <c r="AN35" s="38"/>
      <c r="AO35" s="38"/>
      <c r="AP35" s="38"/>
      <c r="AQ35" s="38"/>
      <c r="AR35" s="38"/>
      <c r="AS35" s="38">
        <f>RFR_spot_with_VA!AS35-RFR_spot_no_VA!AS35</f>
        <v>9.0000000000000008E-4</v>
      </c>
      <c r="AT35" s="38"/>
      <c r="AU35" s="38"/>
      <c r="AV35" s="38"/>
      <c r="AW35" s="38"/>
      <c r="AX35" s="38"/>
      <c r="AY35" s="38"/>
      <c r="AZ35" s="38"/>
      <c r="BA35" s="38"/>
      <c r="BB35" s="38"/>
      <c r="BC35" s="38">
        <f>RFR_spot_with_VA!BC35-RFR_spot_no_VA!BC35</f>
        <v>9.7000000000000003E-3</v>
      </c>
      <c r="BD35" s="8"/>
      <c r="BE35" s="7"/>
    </row>
    <row r="36" spans="1:57" x14ac:dyDescent="0.25">
      <c r="A36" s="7"/>
      <c r="B36" s="7">
        <f>RFR_spot_no_VA!B36</f>
        <v>26</v>
      </c>
      <c r="C36" s="35">
        <f>RFR_spot_with_VA!C36-RFR_spot_no_VA!C36</f>
        <v>5.3100000000000005E-3</v>
      </c>
      <c r="D36" s="35"/>
      <c r="E36" s="35"/>
      <c r="F36" s="35"/>
      <c r="G36" s="35"/>
      <c r="H36" s="35"/>
      <c r="I36" s="35"/>
      <c r="J36" s="35">
        <f>RFR_spot_with_VA!J36-RFR_spot_no_VA!J36</f>
        <v>8.9199999999999991E-3</v>
      </c>
      <c r="K36" s="35"/>
      <c r="L36" s="35"/>
      <c r="M36" s="36"/>
      <c r="N36" s="36"/>
      <c r="O36" s="36"/>
      <c r="P36" s="36"/>
      <c r="Q36" s="36"/>
      <c r="R36" s="36"/>
      <c r="S36" s="36"/>
      <c r="T36" s="36"/>
      <c r="U36" s="36"/>
      <c r="V36" s="36"/>
      <c r="W36" s="36"/>
      <c r="X36" s="36"/>
      <c r="Y36" s="36"/>
      <c r="Z36" s="36">
        <f>RFR_spot_with_VA!Z36-RFR_spot_no_VA!Z36</f>
        <v>7.0099999999999989E-3</v>
      </c>
      <c r="AA36" s="36"/>
      <c r="AB36" s="36"/>
      <c r="AC36" s="36"/>
      <c r="AD36" s="36"/>
      <c r="AE36" s="36"/>
      <c r="AF36" s="36"/>
      <c r="AG36" s="36"/>
      <c r="AH36" s="36">
        <f>RFR_spot_with_VA!AH36-RFR_spot_no_VA!AH36</f>
        <v>2.1700000000000018E-3</v>
      </c>
      <c r="AI36" s="36"/>
      <c r="AJ36" s="36">
        <f>RFR_spot_with_VA!AJ36-RFR_spot_no_VA!AJ36</f>
        <v>6.4999999999999997E-3</v>
      </c>
      <c r="AK36" s="36">
        <f>RFR_spot_with_VA!AK36-RFR_spot_no_VA!AK36</f>
        <v>4.8999999999999998E-3</v>
      </c>
      <c r="AL36" s="36"/>
      <c r="AM36" s="36">
        <f>RFR_spot_with_VA!AM36-RFR_spot_no_VA!AM36</f>
        <v>9.5000000000000015E-3</v>
      </c>
      <c r="AN36" s="36"/>
      <c r="AO36" s="36"/>
      <c r="AP36" s="36"/>
      <c r="AQ36" s="36"/>
      <c r="AR36" s="36"/>
      <c r="AS36" s="36">
        <f>RFR_spot_with_VA!AS36-RFR_spot_no_VA!AS36</f>
        <v>9.0000000000000008E-4</v>
      </c>
      <c r="AT36" s="36"/>
      <c r="AU36" s="36"/>
      <c r="AV36" s="36"/>
      <c r="AW36" s="36"/>
      <c r="AX36" s="36"/>
      <c r="AY36" s="36"/>
      <c r="AZ36" s="36"/>
      <c r="BA36" s="36"/>
      <c r="BB36" s="36"/>
      <c r="BC36" s="36">
        <f>RFR_spot_with_VA!BC36-RFR_spot_no_VA!BC36</f>
        <v>9.7000000000000003E-3</v>
      </c>
      <c r="BD36" s="8"/>
      <c r="BE36" s="7"/>
    </row>
    <row r="37" spans="1:57" x14ac:dyDescent="0.25">
      <c r="A37" s="7"/>
      <c r="B37" s="7">
        <f>RFR_spot_no_VA!B37</f>
        <v>27</v>
      </c>
      <c r="C37" s="35">
        <f>RFR_spot_with_VA!C37-RFR_spot_no_VA!C37</f>
        <v>5.1699999999999992E-3</v>
      </c>
      <c r="D37" s="35"/>
      <c r="E37" s="35"/>
      <c r="F37" s="35"/>
      <c r="G37" s="35"/>
      <c r="H37" s="35"/>
      <c r="I37" s="35"/>
      <c r="J37" s="35">
        <f>RFR_spot_with_VA!J37-RFR_spot_no_VA!J37</f>
        <v>8.6999999999999994E-3</v>
      </c>
      <c r="K37" s="35"/>
      <c r="L37" s="35"/>
      <c r="M37" s="36"/>
      <c r="N37" s="36"/>
      <c r="O37" s="36"/>
      <c r="P37" s="36"/>
      <c r="Q37" s="36"/>
      <c r="R37" s="36"/>
      <c r="S37" s="36"/>
      <c r="T37" s="36"/>
      <c r="U37" s="36"/>
      <c r="V37" s="36"/>
      <c r="W37" s="36"/>
      <c r="X37" s="36"/>
      <c r="Y37" s="36"/>
      <c r="Z37" s="36">
        <f>RFR_spot_with_VA!Z37-RFR_spot_no_VA!Z37</f>
        <v>6.7900000000000009E-3</v>
      </c>
      <c r="AA37" s="36"/>
      <c r="AB37" s="36"/>
      <c r="AC37" s="36"/>
      <c r="AD37" s="36"/>
      <c r="AE37" s="36"/>
      <c r="AF37" s="36"/>
      <c r="AG37" s="36"/>
      <c r="AH37" s="36">
        <f>RFR_spot_with_VA!AH37-RFR_spot_no_VA!AH37</f>
        <v>2.0900000000000016E-3</v>
      </c>
      <c r="AI37" s="36"/>
      <c r="AJ37" s="36">
        <f>RFR_spot_with_VA!AJ37-RFR_spot_no_VA!AJ37</f>
        <v>6.5000000000000006E-3</v>
      </c>
      <c r="AK37" s="36">
        <f>RFR_spot_with_VA!AK37-RFR_spot_no_VA!AK37</f>
        <v>4.9000000000000016E-3</v>
      </c>
      <c r="AL37" s="36"/>
      <c r="AM37" s="36">
        <f>RFR_spot_with_VA!AM37-RFR_spot_no_VA!AM37</f>
        <v>9.4999999999999998E-3</v>
      </c>
      <c r="AN37" s="36"/>
      <c r="AO37" s="36"/>
      <c r="AP37" s="36"/>
      <c r="AQ37" s="36"/>
      <c r="AR37" s="36"/>
      <c r="AS37" s="36">
        <f>RFR_spot_with_VA!AS37-RFR_spot_no_VA!AS37</f>
        <v>9.0000000000000008E-4</v>
      </c>
      <c r="AT37" s="36"/>
      <c r="AU37" s="36"/>
      <c r="AV37" s="36"/>
      <c r="AW37" s="36"/>
      <c r="AX37" s="36"/>
      <c r="AY37" s="36"/>
      <c r="AZ37" s="36"/>
      <c r="BA37" s="36"/>
      <c r="BB37" s="36"/>
      <c r="BC37" s="36">
        <f>RFR_spot_with_VA!BC37-RFR_spot_no_VA!BC37</f>
        <v>9.7000000000000003E-3</v>
      </c>
      <c r="BD37" s="8"/>
      <c r="BE37" s="7"/>
    </row>
    <row r="38" spans="1:57" x14ac:dyDescent="0.25">
      <c r="A38" s="7"/>
      <c r="B38" s="7">
        <f>RFR_spot_no_VA!B38</f>
        <v>28</v>
      </c>
      <c r="C38" s="35">
        <f>RFR_spot_with_VA!C38-RFR_spot_no_VA!C38</f>
        <v>5.0400000000000002E-3</v>
      </c>
      <c r="D38" s="35"/>
      <c r="E38" s="35"/>
      <c r="F38" s="35"/>
      <c r="G38" s="35"/>
      <c r="H38" s="35"/>
      <c r="I38" s="35"/>
      <c r="J38" s="35">
        <f>RFR_spot_with_VA!J38-RFR_spot_no_VA!J38</f>
        <v>8.4699999999999984E-3</v>
      </c>
      <c r="K38" s="35"/>
      <c r="L38" s="35"/>
      <c r="M38" s="36"/>
      <c r="N38" s="36"/>
      <c r="O38" s="36"/>
      <c r="P38" s="36"/>
      <c r="Q38" s="36"/>
      <c r="R38" s="36"/>
      <c r="S38" s="36"/>
      <c r="T38" s="36"/>
      <c r="U38" s="36"/>
      <c r="V38" s="36"/>
      <c r="W38" s="36"/>
      <c r="X38" s="36"/>
      <c r="Y38" s="36"/>
      <c r="Z38" s="36">
        <f>RFR_spot_with_VA!Z38-RFR_spot_no_VA!Z38</f>
        <v>6.5999999999999982E-3</v>
      </c>
      <c r="AA38" s="36"/>
      <c r="AB38" s="36"/>
      <c r="AC38" s="36"/>
      <c r="AD38" s="36"/>
      <c r="AE38" s="36"/>
      <c r="AF38" s="36"/>
      <c r="AG38" s="36"/>
      <c r="AH38" s="36">
        <f>RFR_spot_with_VA!AH38-RFR_spot_no_VA!AH38</f>
        <v>2.0099999999999979E-3</v>
      </c>
      <c r="AI38" s="36"/>
      <c r="AJ38" s="36">
        <f>RFR_spot_with_VA!AJ38-RFR_spot_no_VA!AJ38</f>
        <v>6.5000000000000006E-3</v>
      </c>
      <c r="AK38" s="36">
        <f>RFR_spot_with_VA!AK38-RFR_spot_no_VA!AK38</f>
        <v>4.9000000000000016E-3</v>
      </c>
      <c r="AL38" s="36"/>
      <c r="AM38" s="36">
        <f>RFR_spot_with_VA!AM38-RFR_spot_no_VA!AM38</f>
        <v>9.4999999999999998E-3</v>
      </c>
      <c r="AN38" s="36"/>
      <c r="AO38" s="36"/>
      <c r="AP38" s="36"/>
      <c r="AQ38" s="36"/>
      <c r="AR38" s="36"/>
      <c r="AS38" s="36">
        <f>RFR_spot_with_VA!AS38-RFR_spot_no_VA!AS38</f>
        <v>8.9999999999999998E-4</v>
      </c>
      <c r="AT38" s="36"/>
      <c r="AU38" s="36"/>
      <c r="AV38" s="36"/>
      <c r="AW38" s="36"/>
      <c r="AX38" s="36"/>
      <c r="AY38" s="36"/>
      <c r="AZ38" s="36"/>
      <c r="BA38" s="36"/>
      <c r="BB38" s="36"/>
      <c r="BC38" s="36">
        <f>RFR_spot_with_VA!BC38-RFR_spot_no_VA!BC38</f>
        <v>9.700000000000002E-3</v>
      </c>
      <c r="BD38" s="8"/>
      <c r="BE38" s="7"/>
    </row>
    <row r="39" spans="1:57" x14ac:dyDescent="0.25">
      <c r="A39" s="7"/>
      <c r="B39" s="7">
        <f>RFR_spot_no_VA!B39</f>
        <v>29</v>
      </c>
      <c r="C39" s="35">
        <f>RFR_spot_with_VA!C39-RFR_spot_no_VA!C39</f>
        <v>4.9100000000000003E-3</v>
      </c>
      <c r="D39" s="35"/>
      <c r="E39" s="35"/>
      <c r="F39" s="35"/>
      <c r="G39" s="35"/>
      <c r="H39" s="35"/>
      <c r="I39" s="35"/>
      <c r="J39" s="35">
        <f>RFR_spot_with_VA!J39-RFR_spot_no_VA!J39</f>
        <v>8.26E-3</v>
      </c>
      <c r="K39" s="35"/>
      <c r="L39" s="35"/>
      <c r="M39" s="36"/>
      <c r="N39" s="36"/>
      <c r="O39" s="36"/>
      <c r="P39" s="36"/>
      <c r="Q39" s="36"/>
      <c r="R39" s="36"/>
      <c r="S39" s="36"/>
      <c r="T39" s="36"/>
      <c r="U39" s="36"/>
      <c r="V39" s="36"/>
      <c r="W39" s="36"/>
      <c r="X39" s="36"/>
      <c r="Y39" s="36"/>
      <c r="Z39" s="36">
        <f>RFR_spot_with_VA!Z39-RFR_spot_no_VA!Z39</f>
        <v>6.3999999999999994E-3</v>
      </c>
      <c r="AA39" s="36"/>
      <c r="AB39" s="36"/>
      <c r="AC39" s="36"/>
      <c r="AD39" s="36"/>
      <c r="AE39" s="36"/>
      <c r="AF39" s="36"/>
      <c r="AG39" s="36"/>
      <c r="AH39" s="36">
        <f>RFR_spot_with_VA!AH39-RFR_spot_no_VA!AH39</f>
        <v>1.9400000000000008E-3</v>
      </c>
      <c r="AI39" s="36"/>
      <c r="AJ39" s="36">
        <f>RFR_spot_with_VA!AJ39-RFR_spot_no_VA!AJ39</f>
        <v>6.4999999999999988E-3</v>
      </c>
      <c r="AK39" s="36">
        <f>RFR_spot_with_VA!AK39-RFR_spot_no_VA!AK39</f>
        <v>4.8999999999999981E-3</v>
      </c>
      <c r="AL39" s="36"/>
      <c r="AM39" s="36">
        <f>RFR_spot_with_VA!AM39-RFR_spot_no_VA!AM39</f>
        <v>9.499999999999998E-3</v>
      </c>
      <c r="AN39" s="36"/>
      <c r="AO39" s="36"/>
      <c r="AP39" s="36"/>
      <c r="AQ39" s="36"/>
      <c r="AR39" s="36"/>
      <c r="AS39" s="36">
        <f>RFR_spot_with_VA!AS39-RFR_spot_no_VA!AS39</f>
        <v>8.9999999999999998E-4</v>
      </c>
      <c r="AT39" s="36"/>
      <c r="AU39" s="36"/>
      <c r="AV39" s="36"/>
      <c r="AW39" s="36"/>
      <c r="AX39" s="36"/>
      <c r="AY39" s="36"/>
      <c r="AZ39" s="36"/>
      <c r="BA39" s="36"/>
      <c r="BB39" s="36"/>
      <c r="BC39" s="36">
        <f>RFR_spot_with_VA!BC39-RFR_spot_no_VA!BC39</f>
        <v>9.6999999999999986E-3</v>
      </c>
      <c r="BD39" s="8"/>
      <c r="BE39" s="7"/>
    </row>
    <row r="40" spans="1:57" x14ac:dyDescent="0.25">
      <c r="A40" s="7"/>
      <c r="B40" s="19">
        <f>RFR_spot_no_VA!B40</f>
        <v>30</v>
      </c>
      <c r="C40" s="37">
        <f>RFR_spot_with_VA!C40-RFR_spot_no_VA!C40</f>
        <v>4.79E-3</v>
      </c>
      <c r="D40" s="37"/>
      <c r="E40" s="37"/>
      <c r="F40" s="37"/>
      <c r="G40" s="37"/>
      <c r="H40" s="37"/>
      <c r="I40" s="37"/>
      <c r="J40" s="37">
        <f>RFR_spot_with_VA!J40-RFR_spot_no_VA!J40</f>
        <v>8.0500000000000016E-3</v>
      </c>
      <c r="K40" s="37"/>
      <c r="L40" s="37"/>
      <c r="M40" s="38"/>
      <c r="N40" s="38"/>
      <c r="O40" s="38"/>
      <c r="P40" s="38"/>
      <c r="Q40" s="38"/>
      <c r="R40" s="38"/>
      <c r="S40" s="38"/>
      <c r="T40" s="38"/>
      <c r="U40" s="38"/>
      <c r="V40" s="38"/>
      <c r="W40" s="38"/>
      <c r="X40" s="38"/>
      <c r="Y40" s="38"/>
      <c r="Z40" s="38">
        <f>RFR_spot_with_VA!Z40-RFR_spot_no_VA!Z40</f>
        <v>6.2199999999999998E-3</v>
      </c>
      <c r="AA40" s="38"/>
      <c r="AB40" s="38"/>
      <c r="AC40" s="38"/>
      <c r="AD40" s="38"/>
      <c r="AE40" s="38"/>
      <c r="AF40" s="38"/>
      <c r="AG40" s="38"/>
      <c r="AH40" s="38">
        <f>RFR_spot_with_VA!AH40-RFR_spot_no_VA!AH40</f>
        <v>1.8799999999999997E-3</v>
      </c>
      <c r="AI40" s="38"/>
      <c r="AJ40" s="38">
        <f>RFR_spot_with_VA!AJ40-RFR_spot_no_VA!AJ40</f>
        <v>6.5000000000000006E-3</v>
      </c>
      <c r="AK40" s="38">
        <f>RFR_spot_with_VA!AK40-RFR_spot_no_VA!AK40</f>
        <v>4.8999999999999998E-3</v>
      </c>
      <c r="AL40" s="38"/>
      <c r="AM40" s="38">
        <f>RFR_spot_with_VA!AM40-RFR_spot_no_VA!AM40</f>
        <v>9.4999999999999998E-3</v>
      </c>
      <c r="AN40" s="38"/>
      <c r="AO40" s="38"/>
      <c r="AP40" s="38"/>
      <c r="AQ40" s="38"/>
      <c r="AR40" s="38"/>
      <c r="AS40" s="38">
        <f>RFR_spot_with_VA!AS40-RFR_spot_no_VA!AS40</f>
        <v>8.9999999999999998E-4</v>
      </c>
      <c r="AT40" s="38"/>
      <c r="AU40" s="38"/>
      <c r="AV40" s="38"/>
      <c r="AW40" s="38"/>
      <c r="AX40" s="38"/>
      <c r="AY40" s="38"/>
      <c r="AZ40" s="38"/>
      <c r="BA40" s="38"/>
      <c r="BB40" s="38"/>
      <c r="BC40" s="38">
        <f>RFR_spot_with_VA!BC40-RFR_spot_no_VA!BC40</f>
        <v>9.6999999999999986E-3</v>
      </c>
      <c r="BD40" s="8"/>
      <c r="BE40" s="7"/>
    </row>
    <row r="41" spans="1:57" x14ac:dyDescent="0.25">
      <c r="A41" s="7"/>
      <c r="B41" s="7">
        <f>RFR_spot_no_VA!B41</f>
        <v>31</v>
      </c>
      <c r="C41" s="35">
        <f>RFR_spot_with_VA!C41-RFR_spot_no_VA!C41</f>
        <v>4.6499999999999996E-3</v>
      </c>
      <c r="D41" s="35"/>
      <c r="E41" s="35"/>
      <c r="F41" s="35"/>
      <c r="G41" s="35"/>
      <c r="H41" s="35"/>
      <c r="I41" s="35"/>
      <c r="J41" s="35">
        <f>RFR_spot_with_VA!J41-RFR_spot_no_VA!J41</f>
        <v>7.8300000000000002E-3</v>
      </c>
      <c r="K41" s="35"/>
      <c r="L41" s="35"/>
      <c r="M41" s="36"/>
      <c r="N41" s="36"/>
      <c r="O41" s="36"/>
      <c r="P41" s="36"/>
      <c r="Q41" s="36"/>
      <c r="R41" s="36"/>
      <c r="S41" s="36"/>
      <c r="T41" s="36"/>
      <c r="U41" s="36"/>
      <c r="V41" s="36"/>
      <c r="W41" s="36"/>
      <c r="X41" s="36"/>
      <c r="Y41" s="36"/>
      <c r="Z41" s="36">
        <f>RFR_spot_with_VA!Z41-RFR_spot_no_VA!Z41</f>
        <v>6.0400000000000002E-3</v>
      </c>
      <c r="AA41" s="36"/>
      <c r="AB41" s="36"/>
      <c r="AC41" s="36"/>
      <c r="AD41" s="36"/>
      <c r="AE41" s="36"/>
      <c r="AF41" s="36"/>
      <c r="AG41" s="36"/>
      <c r="AH41" s="36">
        <f>RFR_spot_with_VA!AH41-RFR_spot_no_VA!AH41</f>
        <v>1.8200000000000022E-3</v>
      </c>
      <c r="AI41" s="36"/>
      <c r="AJ41" s="36">
        <f>RFR_spot_with_VA!AJ41-RFR_spot_no_VA!AJ41</f>
        <v>6.5000000000000006E-3</v>
      </c>
      <c r="AK41" s="36">
        <f>RFR_spot_with_VA!AK41-RFR_spot_no_VA!AK41</f>
        <v>4.8800000000000007E-3</v>
      </c>
      <c r="AL41" s="36"/>
      <c r="AM41" s="36">
        <f>RFR_spot_with_VA!AM41-RFR_spot_no_VA!AM41</f>
        <v>9.4699999999999993E-3</v>
      </c>
      <c r="AN41" s="36"/>
      <c r="AO41" s="36"/>
      <c r="AP41" s="36"/>
      <c r="AQ41" s="36"/>
      <c r="AR41" s="36"/>
      <c r="AS41" s="36">
        <f>RFR_spot_with_VA!AS41-RFR_spot_no_VA!AS41</f>
        <v>8.9999999999999998E-4</v>
      </c>
      <c r="AT41" s="36"/>
      <c r="AU41" s="36"/>
      <c r="AV41" s="36"/>
      <c r="AW41" s="36"/>
      <c r="AX41" s="36"/>
      <c r="AY41" s="36"/>
      <c r="AZ41" s="36"/>
      <c r="BA41" s="36"/>
      <c r="BB41" s="36"/>
      <c r="BC41" s="36">
        <f>RFR_spot_with_VA!BC41-RFR_spot_no_VA!BC41</f>
        <v>9.7000000000000003E-3</v>
      </c>
      <c r="BD41" s="8"/>
      <c r="BE41" s="7"/>
    </row>
    <row r="42" spans="1:57" x14ac:dyDescent="0.25">
      <c r="A42" s="7"/>
      <c r="B42" s="7">
        <f>RFR_spot_no_VA!B42</f>
        <v>32</v>
      </c>
      <c r="C42" s="35">
        <f>RFR_spot_with_VA!C42-RFR_spot_no_VA!C42</f>
        <v>4.5299999999999993E-3</v>
      </c>
      <c r="D42" s="35"/>
      <c r="E42" s="35"/>
      <c r="F42" s="35"/>
      <c r="G42" s="35"/>
      <c r="H42" s="35"/>
      <c r="I42" s="35"/>
      <c r="J42" s="35">
        <f>RFR_spot_with_VA!J42-RFR_spot_no_VA!J42</f>
        <v>7.6299999999999996E-3</v>
      </c>
      <c r="K42" s="35"/>
      <c r="L42" s="35"/>
      <c r="M42" s="36"/>
      <c r="N42" s="36"/>
      <c r="O42" s="36"/>
      <c r="P42" s="36"/>
      <c r="Q42" s="36"/>
      <c r="R42" s="36"/>
      <c r="S42" s="36"/>
      <c r="T42" s="36"/>
      <c r="U42" s="36"/>
      <c r="V42" s="36"/>
      <c r="W42" s="36"/>
      <c r="X42" s="36"/>
      <c r="Y42" s="36"/>
      <c r="Z42" s="36">
        <f>RFR_spot_with_VA!Z42-RFR_spot_no_VA!Z42</f>
        <v>5.8799999999999998E-3</v>
      </c>
      <c r="AA42" s="36"/>
      <c r="AB42" s="36"/>
      <c r="AC42" s="36"/>
      <c r="AD42" s="36"/>
      <c r="AE42" s="36"/>
      <c r="AF42" s="36"/>
      <c r="AG42" s="36"/>
      <c r="AH42" s="36">
        <f>RFR_spot_with_VA!AH42-RFR_spot_no_VA!AH42</f>
        <v>1.7599999999999977E-3</v>
      </c>
      <c r="AI42" s="36"/>
      <c r="AJ42" s="36">
        <f>RFR_spot_with_VA!AJ42-RFR_spot_no_VA!AJ42</f>
        <v>6.5000000000000006E-3</v>
      </c>
      <c r="AK42" s="36">
        <f>RFR_spot_with_VA!AK42-RFR_spot_no_VA!AK42</f>
        <v>4.8399999999999988E-3</v>
      </c>
      <c r="AL42" s="36"/>
      <c r="AM42" s="36">
        <f>RFR_spot_with_VA!AM42-RFR_spot_no_VA!AM42</f>
        <v>9.4000000000000004E-3</v>
      </c>
      <c r="AN42" s="36"/>
      <c r="AO42" s="36"/>
      <c r="AP42" s="36"/>
      <c r="AQ42" s="36"/>
      <c r="AR42" s="36"/>
      <c r="AS42" s="36">
        <f>RFR_spot_with_VA!AS42-RFR_spot_no_VA!AS42</f>
        <v>8.8000000000000014E-4</v>
      </c>
      <c r="AT42" s="36"/>
      <c r="AU42" s="36"/>
      <c r="AV42" s="36"/>
      <c r="AW42" s="36"/>
      <c r="AX42" s="36"/>
      <c r="AY42" s="36"/>
      <c r="AZ42" s="36"/>
      <c r="BA42" s="36"/>
      <c r="BB42" s="36"/>
      <c r="BC42" s="36">
        <f>RFR_spot_with_VA!BC42-RFR_spot_no_VA!BC42</f>
        <v>9.7000000000000003E-3</v>
      </c>
      <c r="BD42" s="8"/>
      <c r="BE42" s="7"/>
    </row>
    <row r="43" spans="1:57" x14ac:dyDescent="0.25">
      <c r="A43" s="7"/>
      <c r="B43" s="7">
        <f>RFR_spot_no_VA!B43</f>
        <v>33</v>
      </c>
      <c r="C43" s="35">
        <f>RFR_spot_with_VA!C43-RFR_spot_no_VA!C43</f>
        <v>4.4200000000000003E-3</v>
      </c>
      <c r="D43" s="35"/>
      <c r="E43" s="35"/>
      <c r="F43" s="35"/>
      <c r="G43" s="35"/>
      <c r="H43" s="35"/>
      <c r="I43" s="35"/>
      <c r="J43" s="35">
        <f>RFR_spot_with_VA!J43-RFR_spot_no_VA!J43</f>
        <v>7.4299999999999991E-3</v>
      </c>
      <c r="K43" s="35"/>
      <c r="L43" s="35"/>
      <c r="M43" s="36"/>
      <c r="N43" s="36"/>
      <c r="O43" s="36"/>
      <c r="P43" s="36"/>
      <c r="Q43" s="36"/>
      <c r="R43" s="36"/>
      <c r="S43" s="36"/>
      <c r="T43" s="36"/>
      <c r="U43" s="36"/>
      <c r="V43" s="36"/>
      <c r="W43" s="36"/>
      <c r="X43" s="36"/>
      <c r="Y43" s="36"/>
      <c r="Z43" s="36">
        <f>RFR_spot_with_VA!Z43-RFR_spot_no_VA!Z43</f>
        <v>5.7199999999999994E-3</v>
      </c>
      <c r="AA43" s="36"/>
      <c r="AB43" s="36"/>
      <c r="AC43" s="36"/>
      <c r="AD43" s="36"/>
      <c r="AE43" s="36"/>
      <c r="AF43" s="36"/>
      <c r="AG43" s="36"/>
      <c r="AH43" s="36">
        <f>RFR_spot_with_VA!AH43-RFR_spot_no_VA!AH43</f>
        <v>1.7099999999999997E-3</v>
      </c>
      <c r="AI43" s="36"/>
      <c r="AJ43" s="36">
        <f>RFR_spot_with_VA!AJ43-RFR_spot_no_VA!AJ43</f>
        <v>6.5000000000000006E-3</v>
      </c>
      <c r="AK43" s="36">
        <f>RFR_spot_with_VA!AK43-RFR_spot_no_VA!AK43</f>
        <v>4.7799999999999995E-3</v>
      </c>
      <c r="AL43" s="36"/>
      <c r="AM43" s="36">
        <f>RFR_spot_with_VA!AM43-RFR_spot_no_VA!AM43</f>
        <v>9.3099999999999988E-3</v>
      </c>
      <c r="AN43" s="36"/>
      <c r="AO43" s="36"/>
      <c r="AP43" s="36"/>
      <c r="AQ43" s="36"/>
      <c r="AR43" s="36"/>
      <c r="AS43" s="36">
        <f>RFR_spot_with_VA!AS43-RFR_spot_no_VA!AS43</f>
        <v>8.7000000000000011E-4</v>
      </c>
      <c r="AT43" s="36"/>
      <c r="AU43" s="36"/>
      <c r="AV43" s="36"/>
      <c r="AW43" s="36"/>
      <c r="AX43" s="36"/>
      <c r="AY43" s="36"/>
      <c r="AZ43" s="36"/>
      <c r="BA43" s="36"/>
      <c r="BB43" s="36"/>
      <c r="BC43" s="36">
        <f>RFR_spot_with_VA!BC43-RFR_spot_no_VA!BC43</f>
        <v>9.7000000000000003E-3</v>
      </c>
      <c r="BD43" s="8"/>
      <c r="BE43" s="7"/>
    </row>
    <row r="44" spans="1:57" x14ac:dyDescent="0.25">
      <c r="A44" s="7"/>
      <c r="B44" s="7">
        <f>RFR_spot_no_VA!B44</f>
        <v>34</v>
      </c>
      <c r="C44" s="35">
        <f>RFR_spot_with_VA!C44-RFR_spot_no_VA!C44</f>
        <v>4.3E-3</v>
      </c>
      <c r="D44" s="35"/>
      <c r="E44" s="35"/>
      <c r="F44" s="35"/>
      <c r="G44" s="35"/>
      <c r="H44" s="35"/>
      <c r="I44" s="35"/>
      <c r="J44" s="35">
        <f>RFR_spot_with_VA!J44-RFR_spot_no_VA!J44</f>
        <v>7.2399999999999999E-3</v>
      </c>
      <c r="K44" s="35"/>
      <c r="L44" s="35"/>
      <c r="M44" s="36"/>
      <c r="N44" s="36"/>
      <c r="O44" s="36"/>
      <c r="P44" s="36"/>
      <c r="Q44" s="36"/>
      <c r="R44" s="36"/>
      <c r="S44" s="36"/>
      <c r="T44" s="36"/>
      <c r="U44" s="36"/>
      <c r="V44" s="36"/>
      <c r="W44" s="36"/>
      <c r="X44" s="36"/>
      <c r="Y44" s="36"/>
      <c r="Z44" s="36">
        <f>RFR_spot_with_VA!Z44-RFR_spot_no_VA!Z44</f>
        <v>5.5600000000000024E-3</v>
      </c>
      <c r="AA44" s="36"/>
      <c r="AB44" s="36"/>
      <c r="AC44" s="36"/>
      <c r="AD44" s="36"/>
      <c r="AE44" s="36"/>
      <c r="AF44" s="36"/>
      <c r="AG44" s="36"/>
      <c r="AH44" s="36">
        <f>RFR_spot_with_VA!AH44-RFR_spot_no_VA!AH44</f>
        <v>1.6600000000000018E-3</v>
      </c>
      <c r="AI44" s="36"/>
      <c r="AJ44" s="36">
        <f>RFR_spot_with_VA!AJ44-RFR_spot_no_VA!AJ44</f>
        <v>6.5000000000000006E-3</v>
      </c>
      <c r="AK44" s="36">
        <f>RFR_spot_with_VA!AK44-RFR_spot_no_VA!AK44</f>
        <v>4.7100000000000006E-3</v>
      </c>
      <c r="AL44" s="36"/>
      <c r="AM44" s="36">
        <f>RFR_spot_with_VA!AM44-RFR_spot_no_VA!AM44</f>
        <v>9.2099999999999994E-3</v>
      </c>
      <c r="AN44" s="36"/>
      <c r="AO44" s="36"/>
      <c r="AP44" s="36"/>
      <c r="AQ44" s="36"/>
      <c r="AR44" s="36"/>
      <c r="AS44" s="36">
        <f>RFR_spot_with_VA!AS44-RFR_spot_no_VA!AS44</f>
        <v>8.5999999999999987E-4</v>
      </c>
      <c r="AT44" s="36"/>
      <c r="AU44" s="36"/>
      <c r="AV44" s="36"/>
      <c r="AW44" s="36"/>
      <c r="AX44" s="36"/>
      <c r="AY44" s="36"/>
      <c r="AZ44" s="36"/>
      <c r="BA44" s="36"/>
      <c r="BB44" s="36"/>
      <c r="BC44" s="36">
        <f>RFR_spot_with_VA!BC44-RFR_spot_no_VA!BC44</f>
        <v>9.700000000000002E-3</v>
      </c>
      <c r="BD44" s="8"/>
      <c r="BE44" s="7"/>
    </row>
    <row r="45" spans="1:57" x14ac:dyDescent="0.25">
      <c r="A45" s="7"/>
      <c r="B45" s="19">
        <f>RFR_spot_no_VA!B45</f>
        <v>35</v>
      </c>
      <c r="C45" s="37">
        <f>RFR_spot_with_VA!C45-RFR_spot_no_VA!C45</f>
        <v>4.1899999999999993E-3</v>
      </c>
      <c r="D45" s="37"/>
      <c r="E45" s="37"/>
      <c r="F45" s="37"/>
      <c r="G45" s="37"/>
      <c r="H45" s="37"/>
      <c r="I45" s="37"/>
      <c r="J45" s="37">
        <f>RFR_spot_with_VA!J45-RFR_spot_no_VA!J45</f>
        <v>7.0599999999999986E-3</v>
      </c>
      <c r="K45" s="37"/>
      <c r="L45" s="37"/>
      <c r="M45" s="38"/>
      <c r="N45" s="38"/>
      <c r="O45" s="38"/>
      <c r="P45" s="38"/>
      <c r="Q45" s="38"/>
      <c r="R45" s="38"/>
      <c r="S45" s="38"/>
      <c r="T45" s="38"/>
      <c r="U45" s="38"/>
      <c r="V45" s="38"/>
      <c r="W45" s="38"/>
      <c r="X45" s="38"/>
      <c r="Y45" s="38"/>
      <c r="Z45" s="38">
        <f>RFR_spot_with_VA!Z45-RFR_spot_no_VA!Z45</f>
        <v>5.4199999999999977E-3</v>
      </c>
      <c r="AA45" s="38"/>
      <c r="AB45" s="38"/>
      <c r="AC45" s="38"/>
      <c r="AD45" s="38"/>
      <c r="AE45" s="38"/>
      <c r="AF45" s="38"/>
      <c r="AG45" s="38"/>
      <c r="AH45" s="38">
        <f>RFR_spot_with_VA!AH45-RFR_spot_no_VA!AH45</f>
        <v>1.6100000000000003E-3</v>
      </c>
      <c r="AI45" s="38"/>
      <c r="AJ45" s="38">
        <f>RFR_spot_with_VA!AJ45-RFR_spot_no_VA!AJ45</f>
        <v>6.5000000000000006E-3</v>
      </c>
      <c r="AK45" s="38">
        <f>RFR_spot_with_VA!AK45-RFR_spot_no_VA!AK45</f>
        <v>4.6399999999999983E-3</v>
      </c>
      <c r="AL45" s="38"/>
      <c r="AM45" s="38">
        <f>RFR_spot_with_VA!AM45-RFR_spot_no_VA!AM45</f>
        <v>9.0900000000000009E-3</v>
      </c>
      <c r="AN45" s="38"/>
      <c r="AO45" s="38"/>
      <c r="AP45" s="38"/>
      <c r="AQ45" s="38"/>
      <c r="AR45" s="38"/>
      <c r="AS45" s="38">
        <f>RFR_spot_with_VA!AS45-RFR_spot_no_VA!AS45</f>
        <v>8.5000000000000006E-4</v>
      </c>
      <c r="AT45" s="38"/>
      <c r="AU45" s="38"/>
      <c r="AV45" s="38"/>
      <c r="AW45" s="38"/>
      <c r="AX45" s="38"/>
      <c r="AY45" s="38"/>
      <c r="AZ45" s="38"/>
      <c r="BA45" s="38"/>
      <c r="BB45" s="38"/>
      <c r="BC45" s="38">
        <f>RFR_spot_with_VA!BC45-RFR_spot_no_VA!BC45</f>
        <v>9.700000000000002E-3</v>
      </c>
      <c r="BD45" s="8"/>
      <c r="BE45" s="7"/>
    </row>
    <row r="46" spans="1:57" x14ac:dyDescent="0.25">
      <c r="A46" s="7"/>
      <c r="B46" s="7">
        <f>RFR_spot_no_VA!B46</f>
        <v>36</v>
      </c>
      <c r="C46" s="35">
        <f>RFR_spot_with_VA!C46-RFR_spot_no_VA!C46</f>
        <v>4.0899999999999999E-3</v>
      </c>
      <c r="D46" s="35"/>
      <c r="E46" s="35"/>
      <c r="F46" s="35"/>
      <c r="G46" s="35"/>
      <c r="H46" s="35"/>
      <c r="I46" s="35"/>
      <c r="J46" s="35">
        <f>RFR_spot_with_VA!J46-RFR_spot_no_VA!J46</f>
        <v>6.8800000000000007E-3</v>
      </c>
      <c r="K46" s="35"/>
      <c r="L46" s="35"/>
      <c r="M46" s="36"/>
      <c r="N46" s="36"/>
      <c r="O46" s="36"/>
      <c r="P46" s="36"/>
      <c r="Q46" s="36"/>
      <c r="R46" s="36"/>
      <c r="S46" s="36"/>
      <c r="T46" s="36"/>
      <c r="U46" s="36"/>
      <c r="V46" s="36"/>
      <c r="W46" s="36"/>
      <c r="X46" s="36"/>
      <c r="Y46" s="36"/>
      <c r="Z46" s="36">
        <f>RFR_spot_with_VA!Z46-RFR_spot_no_VA!Z46</f>
        <v>5.28E-3</v>
      </c>
      <c r="AA46" s="36"/>
      <c r="AB46" s="36"/>
      <c r="AC46" s="36"/>
      <c r="AD46" s="36"/>
      <c r="AE46" s="36"/>
      <c r="AF46" s="36"/>
      <c r="AG46" s="36"/>
      <c r="AH46" s="36">
        <f>RFR_spot_with_VA!AH46-RFR_spot_no_VA!AH46</f>
        <v>1.5700000000000019E-3</v>
      </c>
      <c r="AI46" s="36"/>
      <c r="AJ46" s="36">
        <f>RFR_spot_with_VA!AJ46-RFR_spot_no_VA!AJ46</f>
        <v>6.4999999999999997E-3</v>
      </c>
      <c r="AK46" s="36">
        <f>RFR_spot_with_VA!AK46-RFR_spot_no_VA!AK46</f>
        <v>4.5599999999999981E-3</v>
      </c>
      <c r="AL46" s="36"/>
      <c r="AM46" s="36">
        <f>RFR_spot_with_VA!AM46-RFR_spot_no_VA!AM46</f>
        <v>8.9600000000000027E-3</v>
      </c>
      <c r="AN46" s="36"/>
      <c r="AO46" s="36"/>
      <c r="AP46" s="36"/>
      <c r="AQ46" s="36"/>
      <c r="AR46" s="36"/>
      <c r="AS46" s="36">
        <f>RFR_spot_with_VA!AS46-RFR_spot_no_VA!AS46</f>
        <v>8.3000000000000001E-4</v>
      </c>
      <c r="AT46" s="36"/>
      <c r="AU46" s="36"/>
      <c r="AV46" s="36"/>
      <c r="AW46" s="36"/>
      <c r="AX46" s="36"/>
      <c r="AY46" s="36"/>
      <c r="AZ46" s="36"/>
      <c r="BA46" s="36"/>
      <c r="BB46" s="36"/>
      <c r="BC46" s="36">
        <f>RFR_spot_with_VA!BC46-RFR_spot_no_VA!BC46</f>
        <v>9.7000000000000003E-3</v>
      </c>
      <c r="BD46" s="8"/>
      <c r="BE46" s="7"/>
    </row>
    <row r="47" spans="1:57" x14ac:dyDescent="0.25">
      <c r="A47" s="7"/>
      <c r="B47" s="7">
        <f>RFR_spot_no_VA!B47</f>
        <v>37</v>
      </c>
      <c r="C47" s="35">
        <f>RFR_spot_with_VA!C47-RFR_spot_no_VA!C47</f>
        <v>3.9900000000000005E-3</v>
      </c>
      <c r="D47" s="35"/>
      <c r="E47" s="35"/>
      <c r="F47" s="35"/>
      <c r="G47" s="35"/>
      <c r="H47" s="35"/>
      <c r="I47" s="35"/>
      <c r="J47" s="35">
        <f>RFR_spot_with_VA!J47-RFR_spot_no_VA!J47</f>
        <v>6.7200000000000003E-3</v>
      </c>
      <c r="K47" s="35"/>
      <c r="L47" s="35"/>
      <c r="M47" s="36"/>
      <c r="N47" s="36"/>
      <c r="O47" s="36"/>
      <c r="P47" s="36"/>
      <c r="Q47" s="36"/>
      <c r="R47" s="36"/>
      <c r="S47" s="36"/>
      <c r="T47" s="36"/>
      <c r="U47" s="36"/>
      <c r="V47" s="36"/>
      <c r="W47" s="36"/>
      <c r="X47" s="36"/>
      <c r="Y47" s="36"/>
      <c r="Z47" s="36">
        <f>RFR_spot_with_VA!Z47-RFR_spot_no_VA!Z47</f>
        <v>5.1499999999999983E-3</v>
      </c>
      <c r="AA47" s="36"/>
      <c r="AB47" s="36"/>
      <c r="AC47" s="36"/>
      <c r="AD47" s="36"/>
      <c r="AE47" s="36"/>
      <c r="AF47" s="36"/>
      <c r="AG47" s="36"/>
      <c r="AH47" s="36">
        <f>RFR_spot_with_VA!AH47-RFR_spot_no_VA!AH47</f>
        <v>1.5300000000000001E-3</v>
      </c>
      <c r="AI47" s="36"/>
      <c r="AJ47" s="36">
        <f>RFR_spot_with_VA!AJ47-RFR_spot_no_VA!AJ47</f>
        <v>6.5000000000000006E-3</v>
      </c>
      <c r="AK47" s="36">
        <f>RFR_spot_with_VA!AK47-RFR_spot_no_VA!AK47</f>
        <v>4.4800000000000013E-3</v>
      </c>
      <c r="AL47" s="36"/>
      <c r="AM47" s="36">
        <f>RFR_spot_with_VA!AM47-RFR_spot_no_VA!AM47</f>
        <v>8.819999999999998E-3</v>
      </c>
      <c r="AN47" s="36"/>
      <c r="AO47" s="36"/>
      <c r="AP47" s="36"/>
      <c r="AQ47" s="36"/>
      <c r="AR47" s="36"/>
      <c r="AS47" s="36">
        <f>RFR_spot_with_VA!AS47-RFR_spot_no_VA!AS47</f>
        <v>8.1999999999999998E-4</v>
      </c>
      <c r="AT47" s="36"/>
      <c r="AU47" s="36"/>
      <c r="AV47" s="36"/>
      <c r="AW47" s="36"/>
      <c r="AX47" s="36"/>
      <c r="AY47" s="36"/>
      <c r="AZ47" s="36"/>
      <c r="BA47" s="36"/>
      <c r="BB47" s="36"/>
      <c r="BC47" s="36">
        <f>RFR_spot_with_VA!BC47-RFR_spot_no_VA!BC47</f>
        <v>9.6999999999999986E-3</v>
      </c>
      <c r="BD47" s="8"/>
      <c r="BE47" s="7"/>
    </row>
    <row r="48" spans="1:57" x14ac:dyDescent="0.25">
      <c r="A48" s="7"/>
      <c r="B48" s="7">
        <f>RFR_spot_no_VA!B48</f>
        <v>38</v>
      </c>
      <c r="C48" s="35">
        <f>RFR_spot_with_VA!C48-RFR_spot_no_VA!C48</f>
        <v>3.8899999999999994E-3</v>
      </c>
      <c r="D48" s="35"/>
      <c r="E48" s="35"/>
      <c r="F48" s="35"/>
      <c r="G48" s="35"/>
      <c r="H48" s="35"/>
      <c r="I48" s="35"/>
      <c r="J48" s="35">
        <f>RFR_spot_with_VA!J48-RFR_spot_no_VA!J48</f>
        <v>6.5400000000000007E-3</v>
      </c>
      <c r="K48" s="35"/>
      <c r="L48" s="35"/>
      <c r="M48" s="36"/>
      <c r="N48" s="36"/>
      <c r="O48" s="36"/>
      <c r="P48" s="36"/>
      <c r="Q48" s="36"/>
      <c r="R48" s="36"/>
      <c r="S48" s="36"/>
      <c r="T48" s="36"/>
      <c r="U48" s="36"/>
      <c r="V48" s="36"/>
      <c r="W48" s="36"/>
      <c r="X48" s="36"/>
      <c r="Y48" s="36"/>
      <c r="Z48" s="36">
        <f>RFR_spot_with_VA!Z48-RFR_spot_no_VA!Z48</f>
        <v>5.0200000000000002E-3</v>
      </c>
      <c r="AA48" s="36"/>
      <c r="AB48" s="36"/>
      <c r="AC48" s="36"/>
      <c r="AD48" s="36"/>
      <c r="AE48" s="36"/>
      <c r="AF48" s="36"/>
      <c r="AG48" s="36"/>
      <c r="AH48" s="36">
        <f>RFR_spot_with_VA!AH48-RFR_spot_no_VA!AH48</f>
        <v>1.4800000000000021E-3</v>
      </c>
      <c r="AI48" s="36"/>
      <c r="AJ48" s="36">
        <f>RFR_spot_with_VA!AJ48-RFR_spot_no_VA!AJ48</f>
        <v>6.5000000000000006E-3</v>
      </c>
      <c r="AK48" s="36">
        <f>RFR_spot_with_VA!AK48-RFR_spot_no_VA!AK48</f>
        <v>4.4000000000000011E-3</v>
      </c>
      <c r="AL48" s="36"/>
      <c r="AM48" s="36">
        <f>RFR_spot_with_VA!AM48-RFR_spot_no_VA!AM48</f>
        <v>8.6700000000000006E-3</v>
      </c>
      <c r="AN48" s="36"/>
      <c r="AO48" s="36"/>
      <c r="AP48" s="36"/>
      <c r="AQ48" s="36"/>
      <c r="AR48" s="36"/>
      <c r="AS48" s="36">
        <f>RFR_spot_with_VA!AS48-RFR_spot_no_VA!AS48</f>
        <v>8.0000000000000036E-4</v>
      </c>
      <c r="AT48" s="36"/>
      <c r="AU48" s="36"/>
      <c r="AV48" s="36"/>
      <c r="AW48" s="36"/>
      <c r="AX48" s="36"/>
      <c r="AY48" s="36"/>
      <c r="AZ48" s="36"/>
      <c r="BA48" s="36"/>
      <c r="BB48" s="36"/>
      <c r="BC48" s="36">
        <f>RFR_spot_with_VA!BC48-RFR_spot_no_VA!BC48</f>
        <v>9.7000000000000003E-3</v>
      </c>
      <c r="BD48" s="8"/>
      <c r="BE48" s="7"/>
    </row>
    <row r="49" spans="1:57" x14ac:dyDescent="0.25">
      <c r="A49" s="7"/>
      <c r="B49" s="7">
        <f>RFR_spot_no_VA!B49</f>
        <v>39</v>
      </c>
      <c r="C49" s="35">
        <f>RFR_spot_with_VA!C49-RFR_spot_no_VA!C49</f>
        <v>3.8000000000000013E-3</v>
      </c>
      <c r="D49" s="35"/>
      <c r="E49" s="35"/>
      <c r="F49" s="35"/>
      <c r="G49" s="35"/>
      <c r="H49" s="35"/>
      <c r="I49" s="35"/>
      <c r="J49" s="35">
        <f>RFR_spot_with_VA!J49-RFR_spot_no_VA!J49</f>
        <v>6.3999999999999977E-3</v>
      </c>
      <c r="K49" s="35"/>
      <c r="L49" s="35"/>
      <c r="M49" s="36"/>
      <c r="N49" s="36"/>
      <c r="O49" s="36"/>
      <c r="P49" s="36"/>
      <c r="Q49" s="36"/>
      <c r="R49" s="36"/>
      <c r="S49" s="36"/>
      <c r="T49" s="36"/>
      <c r="U49" s="36"/>
      <c r="V49" s="36"/>
      <c r="W49" s="36"/>
      <c r="X49" s="36"/>
      <c r="Y49" s="36"/>
      <c r="Z49" s="36">
        <f>RFR_spot_with_VA!Z49-RFR_spot_no_VA!Z49</f>
        <v>4.8999999999999981E-3</v>
      </c>
      <c r="AA49" s="36"/>
      <c r="AB49" s="36"/>
      <c r="AC49" s="36"/>
      <c r="AD49" s="36"/>
      <c r="AE49" s="36"/>
      <c r="AF49" s="36"/>
      <c r="AG49" s="36"/>
      <c r="AH49" s="36">
        <f>RFR_spot_with_VA!AH49-RFR_spot_no_VA!AH49</f>
        <v>1.4499999999999999E-3</v>
      </c>
      <c r="AI49" s="36"/>
      <c r="AJ49" s="36">
        <f>RFR_spot_with_VA!AJ49-RFR_spot_no_VA!AJ49</f>
        <v>6.4999999999999997E-3</v>
      </c>
      <c r="AK49" s="36">
        <f>RFR_spot_with_VA!AK49-RFR_spot_no_VA!AK49</f>
        <v>4.3100000000000013E-3</v>
      </c>
      <c r="AL49" s="36"/>
      <c r="AM49" s="36">
        <f>RFR_spot_with_VA!AM49-RFR_spot_no_VA!AM49</f>
        <v>8.5300000000000029E-3</v>
      </c>
      <c r="AN49" s="36"/>
      <c r="AO49" s="36"/>
      <c r="AP49" s="36"/>
      <c r="AQ49" s="36"/>
      <c r="AR49" s="36"/>
      <c r="AS49" s="36">
        <f>RFR_spot_with_VA!AS49-RFR_spot_no_VA!AS49</f>
        <v>7.899999999999999E-4</v>
      </c>
      <c r="AT49" s="36"/>
      <c r="AU49" s="36"/>
      <c r="AV49" s="36"/>
      <c r="AW49" s="36"/>
      <c r="AX49" s="36"/>
      <c r="AY49" s="36"/>
      <c r="AZ49" s="36"/>
      <c r="BA49" s="36"/>
      <c r="BB49" s="36"/>
      <c r="BC49" s="36">
        <f>RFR_spot_with_VA!BC49-RFR_spot_no_VA!BC49</f>
        <v>9.700000000000002E-3</v>
      </c>
      <c r="BD49" s="8"/>
      <c r="BE49" s="7"/>
    </row>
    <row r="50" spans="1:57" x14ac:dyDescent="0.25">
      <c r="A50" s="7"/>
      <c r="B50" s="19">
        <f>RFR_spot_no_VA!B50</f>
        <v>40</v>
      </c>
      <c r="C50" s="37">
        <f>RFR_spot_with_VA!C50-RFR_spot_no_VA!C50</f>
        <v>3.7099999999999998E-3</v>
      </c>
      <c r="D50" s="37"/>
      <c r="E50" s="37"/>
      <c r="F50" s="37"/>
      <c r="G50" s="37"/>
      <c r="H50" s="37"/>
      <c r="I50" s="37"/>
      <c r="J50" s="37">
        <f>RFR_spot_with_VA!J50-RFR_spot_no_VA!J50</f>
        <v>6.2500000000000003E-3</v>
      </c>
      <c r="K50" s="37"/>
      <c r="L50" s="37"/>
      <c r="M50" s="38"/>
      <c r="N50" s="38"/>
      <c r="O50" s="38"/>
      <c r="P50" s="38"/>
      <c r="Q50" s="38"/>
      <c r="R50" s="38"/>
      <c r="S50" s="38"/>
      <c r="T50" s="38"/>
      <c r="U50" s="38"/>
      <c r="V50" s="38"/>
      <c r="W50" s="38"/>
      <c r="X50" s="38"/>
      <c r="Y50" s="38"/>
      <c r="Z50" s="38">
        <f>RFR_spot_with_VA!Z50-RFR_spot_no_VA!Z50</f>
        <v>4.7899999999999991E-3</v>
      </c>
      <c r="AA50" s="38"/>
      <c r="AB50" s="38"/>
      <c r="AC50" s="38"/>
      <c r="AD50" s="38"/>
      <c r="AE50" s="38"/>
      <c r="AF50" s="38"/>
      <c r="AG50" s="38"/>
      <c r="AH50" s="38">
        <f>RFR_spot_with_VA!AH50-RFR_spot_no_VA!AH50</f>
        <v>1.4099999999999981E-3</v>
      </c>
      <c r="AI50" s="38"/>
      <c r="AJ50" s="38">
        <f>RFR_spot_with_VA!AJ50-RFR_spot_no_VA!AJ50</f>
        <v>6.5000000000000006E-3</v>
      </c>
      <c r="AK50" s="38">
        <f>RFR_spot_with_VA!AK50-RFR_spot_no_VA!AK50</f>
        <v>4.2300000000000011E-3</v>
      </c>
      <c r="AL50" s="38"/>
      <c r="AM50" s="38">
        <f>RFR_spot_with_VA!AM50-RFR_spot_no_VA!AM50</f>
        <v>8.380000000000002E-3</v>
      </c>
      <c r="AN50" s="38"/>
      <c r="AO50" s="38"/>
      <c r="AP50" s="38"/>
      <c r="AQ50" s="38"/>
      <c r="AR50" s="38"/>
      <c r="AS50" s="38">
        <f>RFR_spot_with_VA!AS50-RFR_spot_no_VA!AS50</f>
        <v>7.7000000000000072E-4</v>
      </c>
      <c r="AT50" s="38"/>
      <c r="AU50" s="38"/>
      <c r="AV50" s="38"/>
      <c r="AW50" s="38"/>
      <c r="AX50" s="38"/>
      <c r="AY50" s="38"/>
      <c r="AZ50" s="38"/>
      <c r="BA50" s="38"/>
      <c r="BB50" s="38"/>
      <c r="BC50" s="38">
        <f>RFR_spot_with_VA!BC50-RFR_spot_no_VA!BC50</f>
        <v>9.6999999999999986E-3</v>
      </c>
      <c r="BD50" s="8"/>
      <c r="BE50" s="7"/>
    </row>
    <row r="51" spans="1:57" x14ac:dyDescent="0.25">
      <c r="A51" s="7"/>
      <c r="B51" s="7">
        <f>RFR_spot_no_VA!B51</f>
        <v>41</v>
      </c>
      <c r="C51" s="35">
        <f>RFR_spot_with_VA!C51-RFR_spot_no_VA!C51</f>
        <v>3.62E-3</v>
      </c>
      <c r="D51" s="35"/>
      <c r="E51" s="35"/>
      <c r="F51" s="35"/>
      <c r="G51" s="35"/>
      <c r="H51" s="35"/>
      <c r="I51" s="35"/>
      <c r="J51" s="35">
        <f>RFR_spot_with_VA!J51-RFR_spot_no_VA!J51</f>
        <v>6.0999999999999995E-3</v>
      </c>
      <c r="K51" s="35"/>
      <c r="L51" s="35"/>
      <c r="M51" s="36"/>
      <c r="N51" s="36"/>
      <c r="O51" s="36"/>
      <c r="P51" s="36"/>
      <c r="Q51" s="36"/>
      <c r="R51" s="36"/>
      <c r="S51" s="36"/>
      <c r="T51" s="36"/>
      <c r="U51" s="36"/>
      <c r="V51" s="36"/>
      <c r="W51" s="36"/>
      <c r="X51" s="36"/>
      <c r="Y51" s="36"/>
      <c r="Z51" s="36">
        <f>RFR_spot_with_VA!Z51-RFR_spot_no_VA!Z51</f>
        <v>4.6700000000000005E-3</v>
      </c>
      <c r="AA51" s="36"/>
      <c r="AB51" s="36"/>
      <c r="AC51" s="36"/>
      <c r="AD51" s="36"/>
      <c r="AE51" s="36"/>
      <c r="AF51" s="36"/>
      <c r="AG51" s="36"/>
      <c r="AH51" s="36">
        <f>RFR_spot_with_VA!AH51-RFR_spot_no_VA!AH51</f>
        <v>1.3800000000000028E-3</v>
      </c>
      <c r="AI51" s="36"/>
      <c r="AJ51" s="36">
        <f>RFR_spot_with_VA!AJ51-RFR_spot_no_VA!AJ51</f>
        <v>6.5000000000000006E-3</v>
      </c>
      <c r="AK51" s="36">
        <f>RFR_spot_with_VA!AK51-RFR_spot_no_VA!AK51</f>
        <v>4.1500000000000009E-3</v>
      </c>
      <c r="AL51" s="36"/>
      <c r="AM51" s="36">
        <f>RFR_spot_with_VA!AM51-RFR_spot_no_VA!AM51</f>
        <v>8.2300000000000012E-3</v>
      </c>
      <c r="AN51" s="36"/>
      <c r="AO51" s="36"/>
      <c r="AP51" s="36"/>
      <c r="AQ51" s="36"/>
      <c r="AR51" s="36"/>
      <c r="AS51" s="36">
        <f>RFR_spot_with_VA!AS51-RFR_spot_no_VA!AS51</f>
        <v>7.499999999999998E-4</v>
      </c>
      <c r="AT51" s="36"/>
      <c r="AU51" s="36"/>
      <c r="AV51" s="36"/>
      <c r="AW51" s="36"/>
      <c r="AX51" s="36"/>
      <c r="AY51" s="36"/>
      <c r="AZ51" s="36"/>
      <c r="BA51" s="36"/>
      <c r="BB51" s="36"/>
      <c r="BC51" s="36">
        <f>RFR_spot_with_VA!BC51-RFR_spot_no_VA!BC51</f>
        <v>9.7000000000000003E-3</v>
      </c>
      <c r="BD51" s="8"/>
      <c r="BE51" s="7"/>
    </row>
    <row r="52" spans="1:57" x14ac:dyDescent="0.25">
      <c r="A52" s="7"/>
      <c r="B52" s="7">
        <f>RFR_spot_no_VA!B52</f>
        <v>42</v>
      </c>
      <c r="C52" s="35">
        <f>RFR_spot_with_VA!C52-RFR_spot_no_VA!C52</f>
        <v>3.5399999999999997E-3</v>
      </c>
      <c r="D52" s="35"/>
      <c r="E52" s="35"/>
      <c r="F52" s="35"/>
      <c r="G52" s="35"/>
      <c r="H52" s="35"/>
      <c r="I52" s="35"/>
      <c r="J52" s="35">
        <f>RFR_spot_with_VA!J52-RFR_spot_no_VA!J52</f>
        <v>5.9600000000000018E-3</v>
      </c>
      <c r="K52" s="35"/>
      <c r="L52" s="35"/>
      <c r="M52" s="36"/>
      <c r="N52" s="36"/>
      <c r="O52" s="36"/>
      <c r="P52" s="36"/>
      <c r="Q52" s="36"/>
      <c r="R52" s="36"/>
      <c r="S52" s="36"/>
      <c r="T52" s="36"/>
      <c r="U52" s="36"/>
      <c r="V52" s="36"/>
      <c r="W52" s="36"/>
      <c r="X52" s="36"/>
      <c r="Y52" s="36"/>
      <c r="Z52" s="36">
        <f>RFR_spot_with_VA!Z52-RFR_spot_no_VA!Z52</f>
        <v>4.5699999999999977E-3</v>
      </c>
      <c r="AA52" s="36"/>
      <c r="AB52" s="36"/>
      <c r="AC52" s="36"/>
      <c r="AD52" s="36"/>
      <c r="AE52" s="36"/>
      <c r="AF52" s="36"/>
      <c r="AG52" s="36"/>
      <c r="AH52" s="36">
        <f>RFR_spot_with_VA!AH52-RFR_spot_no_VA!AH52</f>
        <v>1.3400000000000009E-3</v>
      </c>
      <c r="AI52" s="36"/>
      <c r="AJ52" s="36">
        <f>RFR_spot_with_VA!AJ52-RFR_spot_no_VA!AJ52</f>
        <v>6.5000000000000006E-3</v>
      </c>
      <c r="AK52" s="36">
        <f>RFR_spot_with_VA!AK52-RFR_spot_no_VA!AK52</f>
        <v>4.0700000000000007E-3</v>
      </c>
      <c r="AL52" s="36"/>
      <c r="AM52" s="36">
        <f>RFR_spot_with_VA!AM52-RFR_spot_no_VA!AM52</f>
        <v>8.0800000000000004E-3</v>
      </c>
      <c r="AN52" s="36"/>
      <c r="AO52" s="36"/>
      <c r="AP52" s="36"/>
      <c r="AQ52" s="36"/>
      <c r="AR52" s="36"/>
      <c r="AS52" s="36">
        <f>RFR_spot_with_VA!AS52-RFR_spot_no_VA!AS52</f>
        <v>7.4000000000000021E-4</v>
      </c>
      <c r="AT52" s="36"/>
      <c r="AU52" s="36"/>
      <c r="AV52" s="36"/>
      <c r="AW52" s="36"/>
      <c r="AX52" s="36"/>
      <c r="AY52" s="36"/>
      <c r="AZ52" s="36"/>
      <c r="BA52" s="36"/>
      <c r="BB52" s="36"/>
      <c r="BC52" s="36">
        <f>RFR_spot_with_VA!BC52-RFR_spot_no_VA!BC52</f>
        <v>9.700000000000002E-3</v>
      </c>
      <c r="BD52" s="8"/>
      <c r="BE52" s="7"/>
    </row>
    <row r="53" spans="1:57" x14ac:dyDescent="0.25">
      <c r="A53" s="7"/>
      <c r="B53" s="7">
        <f>RFR_spot_no_VA!B53</f>
        <v>43</v>
      </c>
      <c r="C53" s="35">
        <f>RFR_spot_with_VA!C53-RFR_spot_no_VA!C53</f>
        <v>3.4700000000000009E-3</v>
      </c>
      <c r="D53" s="35"/>
      <c r="E53" s="35"/>
      <c r="F53" s="35"/>
      <c r="G53" s="35"/>
      <c r="H53" s="35"/>
      <c r="I53" s="35"/>
      <c r="J53" s="35">
        <f>RFR_spot_with_VA!J53-RFR_spot_no_VA!J53</f>
        <v>5.8200000000000023E-3</v>
      </c>
      <c r="K53" s="35"/>
      <c r="L53" s="35"/>
      <c r="M53" s="36"/>
      <c r="N53" s="36"/>
      <c r="O53" s="36"/>
      <c r="P53" s="36"/>
      <c r="Q53" s="36"/>
      <c r="R53" s="36"/>
      <c r="S53" s="36"/>
      <c r="T53" s="36"/>
      <c r="U53" s="36"/>
      <c r="V53" s="36"/>
      <c r="W53" s="36"/>
      <c r="X53" s="36"/>
      <c r="Y53" s="36"/>
      <c r="Z53" s="36">
        <f>RFR_spot_with_VA!Z53-RFR_spot_no_VA!Z53</f>
        <v>4.4600000000000022E-3</v>
      </c>
      <c r="AA53" s="36"/>
      <c r="AB53" s="36"/>
      <c r="AC53" s="36"/>
      <c r="AD53" s="36"/>
      <c r="AE53" s="36"/>
      <c r="AF53" s="36"/>
      <c r="AG53" s="36"/>
      <c r="AH53" s="36">
        <f>RFR_spot_with_VA!AH53-RFR_spot_no_VA!AH53</f>
        <v>1.3100000000000021E-3</v>
      </c>
      <c r="AI53" s="36"/>
      <c r="AJ53" s="36">
        <f>RFR_spot_with_VA!AJ53-RFR_spot_no_VA!AJ53</f>
        <v>6.5000000000000006E-3</v>
      </c>
      <c r="AK53" s="36">
        <f>RFR_spot_with_VA!AK53-RFR_spot_no_VA!AK53</f>
        <v>3.9800000000000009E-3</v>
      </c>
      <c r="AL53" s="36"/>
      <c r="AM53" s="36">
        <f>RFR_spot_with_VA!AM53-RFR_spot_no_VA!AM53</f>
        <v>7.9299999999999995E-3</v>
      </c>
      <c r="AN53" s="36"/>
      <c r="AO53" s="36"/>
      <c r="AP53" s="36"/>
      <c r="AQ53" s="36"/>
      <c r="AR53" s="36"/>
      <c r="AS53" s="36">
        <f>RFR_spot_with_VA!AS53-RFR_spot_no_VA!AS53</f>
        <v>7.2000000000000015E-4</v>
      </c>
      <c r="AT53" s="36"/>
      <c r="AU53" s="36"/>
      <c r="AV53" s="36"/>
      <c r="AW53" s="36"/>
      <c r="AX53" s="36"/>
      <c r="AY53" s="36"/>
      <c r="AZ53" s="36"/>
      <c r="BA53" s="36"/>
      <c r="BB53" s="36"/>
      <c r="BC53" s="36">
        <f>RFR_spot_with_VA!BC53-RFR_spot_no_VA!BC53</f>
        <v>9.7000000000000003E-3</v>
      </c>
      <c r="BD53" s="8"/>
      <c r="BE53" s="7"/>
    </row>
    <row r="54" spans="1:57" x14ac:dyDescent="0.25">
      <c r="A54" s="7"/>
      <c r="B54" s="7">
        <f>RFR_spot_no_VA!B54</f>
        <v>44</v>
      </c>
      <c r="C54" s="35">
        <f>RFR_spot_with_VA!C54-RFR_spot_no_VA!C54</f>
        <v>3.3900000000000007E-3</v>
      </c>
      <c r="D54" s="35"/>
      <c r="E54" s="35"/>
      <c r="F54" s="35"/>
      <c r="G54" s="35"/>
      <c r="H54" s="35"/>
      <c r="I54" s="35"/>
      <c r="J54" s="35">
        <f>RFR_spot_with_VA!J54-RFR_spot_no_VA!J54</f>
        <v>5.7000000000000019E-3</v>
      </c>
      <c r="K54" s="35"/>
      <c r="L54" s="35"/>
      <c r="M54" s="36"/>
      <c r="N54" s="36"/>
      <c r="O54" s="36"/>
      <c r="P54" s="36"/>
      <c r="Q54" s="36"/>
      <c r="R54" s="36"/>
      <c r="S54" s="36"/>
      <c r="T54" s="36"/>
      <c r="U54" s="36"/>
      <c r="V54" s="36"/>
      <c r="W54" s="36"/>
      <c r="X54" s="36"/>
      <c r="Y54" s="36"/>
      <c r="Z54" s="36">
        <f>RFR_spot_with_VA!Z54-RFR_spot_no_VA!Z54</f>
        <v>4.3599999999999993E-3</v>
      </c>
      <c r="AA54" s="36"/>
      <c r="AB54" s="36"/>
      <c r="AC54" s="36"/>
      <c r="AD54" s="36"/>
      <c r="AE54" s="36"/>
      <c r="AF54" s="36"/>
      <c r="AG54" s="36"/>
      <c r="AH54" s="36">
        <f>RFR_spot_with_VA!AH54-RFR_spot_no_VA!AH54</f>
        <v>1.2800000000000034E-3</v>
      </c>
      <c r="AI54" s="36"/>
      <c r="AJ54" s="36">
        <f>RFR_spot_with_VA!AJ54-RFR_spot_no_VA!AJ54</f>
        <v>6.4999999999999988E-3</v>
      </c>
      <c r="AK54" s="36">
        <f>RFR_spot_with_VA!AK54-RFR_spot_no_VA!AK54</f>
        <v>3.9100000000000003E-3</v>
      </c>
      <c r="AL54" s="36"/>
      <c r="AM54" s="36">
        <f>RFR_spot_with_VA!AM54-RFR_spot_no_VA!AM54</f>
        <v>7.7900000000000018E-3</v>
      </c>
      <c r="AN54" s="36"/>
      <c r="AO54" s="36"/>
      <c r="AP54" s="36"/>
      <c r="AQ54" s="36"/>
      <c r="AR54" s="36"/>
      <c r="AS54" s="36">
        <f>RFR_spot_with_VA!AS54-RFR_spot_no_VA!AS54</f>
        <v>7.0999999999999969E-4</v>
      </c>
      <c r="AT54" s="36"/>
      <c r="AU54" s="36"/>
      <c r="AV54" s="36"/>
      <c r="AW54" s="36"/>
      <c r="AX54" s="36"/>
      <c r="AY54" s="36"/>
      <c r="AZ54" s="36"/>
      <c r="BA54" s="36"/>
      <c r="BB54" s="36"/>
      <c r="BC54" s="36">
        <f>RFR_spot_with_VA!BC54-RFR_spot_no_VA!BC54</f>
        <v>9.6999999999999986E-3</v>
      </c>
      <c r="BD54" s="8"/>
      <c r="BE54" s="7"/>
    </row>
    <row r="55" spans="1:57" x14ac:dyDescent="0.25">
      <c r="A55" s="7"/>
      <c r="B55" s="19">
        <f>RFR_spot_no_VA!B55</f>
        <v>45</v>
      </c>
      <c r="C55" s="37">
        <f>RFR_spot_with_VA!C55-RFR_spot_no_VA!C55</f>
        <v>3.3199999999999983E-3</v>
      </c>
      <c r="D55" s="37"/>
      <c r="E55" s="37"/>
      <c r="F55" s="37"/>
      <c r="G55" s="37"/>
      <c r="H55" s="37"/>
      <c r="I55" s="37"/>
      <c r="J55" s="37">
        <f>RFR_spot_with_VA!J55-RFR_spot_no_VA!J55</f>
        <v>5.5799999999999982E-3</v>
      </c>
      <c r="K55" s="37"/>
      <c r="L55" s="37"/>
      <c r="M55" s="38"/>
      <c r="N55" s="38"/>
      <c r="O55" s="38"/>
      <c r="P55" s="38"/>
      <c r="Q55" s="38"/>
      <c r="R55" s="38"/>
      <c r="S55" s="38"/>
      <c r="T55" s="38"/>
      <c r="U55" s="38"/>
      <c r="V55" s="38"/>
      <c r="W55" s="38"/>
      <c r="X55" s="38"/>
      <c r="Y55" s="38"/>
      <c r="Z55" s="38">
        <f>RFR_spot_with_VA!Z55-RFR_spot_no_VA!Z55</f>
        <v>4.269999999999996E-3</v>
      </c>
      <c r="AA55" s="38"/>
      <c r="AB55" s="38"/>
      <c r="AC55" s="38"/>
      <c r="AD55" s="38"/>
      <c r="AE55" s="38"/>
      <c r="AF55" s="38"/>
      <c r="AG55" s="38"/>
      <c r="AH55" s="38">
        <f>RFR_spot_with_VA!AH55-RFR_spot_no_VA!AH55</f>
        <v>1.2599999999999972E-3</v>
      </c>
      <c r="AI55" s="38"/>
      <c r="AJ55" s="38">
        <f>RFR_spot_with_VA!AJ55-RFR_spot_no_VA!AJ55</f>
        <v>6.4999999999999997E-3</v>
      </c>
      <c r="AK55" s="38">
        <f>RFR_spot_with_VA!AK55-RFR_spot_no_VA!AK55</f>
        <v>3.8300000000000001E-3</v>
      </c>
      <c r="AL55" s="38"/>
      <c r="AM55" s="38">
        <f>RFR_spot_with_VA!AM55-RFR_spot_no_VA!AM55</f>
        <v>7.6500000000000005E-3</v>
      </c>
      <c r="AN55" s="38"/>
      <c r="AO55" s="38"/>
      <c r="AP55" s="38"/>
      <c r="AQ55" s="38"/>
      <c r="AR55" s="38"/>
      <c r="AS55" s="38">
        <f>RFR_spot_with_VA!AS55-RFR_spot_no_VA!AS55</f>
        <v>6.9999999999999923E-4</v>
      </c>
      <c r="AT55" s="38"/>
      <c r="AU55" s="38"/>
      <c r="AV55" s="38"/>
      <c r="AW55" s="38"/>
      <c r="AX55" s="38"/>
      <c r="AY55" s="38"/>
      <c r="AZ55" s="38"/>
      <c r="BA55" s="38"/>
      <c r="BB55" s="38"/>
      <c r="BC55" s="38">
        <f>RFR_spot_with_VA!BC55-RFR_spot_no_VA!BC55</f>
        <v>9.7000000000000003E-3</v>
      </c>
      <c r="BD55" s="8"/>
      <c r="BE55" s="7"/>
    </row>
    <row r="56" spans="1:57" x14ac:dyDescent="0.25">
      <c r="A56" s="7"/>
      <c r="B56" s="7">
        <f>RFR_spot_no_VA!B56</f>
        <v>46</v>
      </c>
      <c r="C56" s="35">
        <f>RFR_spot_with_VA!C56-RFR_spot_no_VA!C56</f>
        <v>3.2399999999999998E-3</v>
      </c>
      <c r="D56" s="35"/>
      <c r="E56" s="35"/>
      <c r="F56" s="35"/>
      <c r="G56" s="35"/>
      <c r="H56" s="35"/>
      <c r="I56" s="35"/>
      <c r="J56" s="35">
        <f>RFR_spot_with_VA!J56-RFR_spot_no_VA!J56</f>
        <v>5.4699999999999992E-3</v>
      </c>
      <c r="K56" s="35"/>
      <c r="L56" s="35"/>
      <c r="M56" s="36"/>
      <c r="N56" s="36"/>
      <c r="O56" s="36"/>
      <c r="P56" s="36"/>
      <c r="Q56" s="36"/>
      <c r="R56" s="36"/>
      <c r="S56" s="36"/>
      <c r="T56" s="36"/>
      <c r="U56" s="36"/>
      <c r="V56" s="36"/>
      <c r="W56" s="36"/>
      <c r="X56" s="36"/>
      <c r="Y56" s="36"/>
      <c r="Z56" s="36">
        <f>RFR_spot_with_VA!Z56-RFR_spot_no_VA!Z56</f>
        <v>4.1799999999999962E-3</v>
      </c>
      <c r="AA56" s="36"/>
      <c r="AB56" s="36"/>
      <c r="AC56" s="36"/>
      <c r="AD56" s="36"/>
      <c r="AE56" s="36"/>
      <c r="AF56" s="36"/>
      <c r="AG56" s="36"/>
      <c r="AH56" s="36">
        <f>RFR_spot_with_VA!AH56-RFR_spot_no_VA!AH56</f>
        <v>1.2299999999999985E-3</v>
      </c>
      <c r="AI56" s="36"/>
      <c r="AJ56" s="36">
        <f>RFR_spot_with_VA!AJ56-RFR_spot_no_VA!AJ56</f>
        <v>6.4999999999999997E-3</v>
      </c>
      <c r="AK56" s="36">
        <f>RFR_spot_with_VA!AK56-RFR_spot_no_VA!AK56</f>
        <v>3.7499999999999999E-3</v>
      </c>
      <c r="AL56" s="36"/>
      <c r="AM56" s="36">
        <f>RFR_spot_with_VA!AM56-RFR_spot_no_VA!AM56</f>
        <v>7.4999999999999997E-3</v>
      </c>
      <c r="AN56" s="36"/>
      <c r="AO56" s="36"/>
      <c r="AP56" s="36"/>
      <c r="AQ56" s="36"/>
      <c r="AR56" s="36"/>
      <c r="AS56" s="36">
        <f>RFR_spot_with_VA!AS56-RFR_spot_no_VA!AS56</f>
        <v>6.8999999999999964E-4</v>
      </c>
      <c r="AT56" s="36"/>
      <c r="AU56" s="36"/>
      <c r="AV56" s="36"/>
      <c r="AW56" s="36"/>
      <c r="AX56" s="36"/>
      <c r="AY56" s="36"/>
      <c r="AZ56" s="36"/>
      <c r="BA56" s="36"/>
      <c r="BB56" s="36"/>
      <c r="BC56" s="36">
        <f>RFR_spot_with_VA!BC56-RFR_spot_no_VA!BC56</f>
        <v>9.6999999999999986E-3</v>
      </c>
      <c r="BD56" s="8"/>
      <c r="BE56" s="7"/>
    </row>
    <row r="57" spans="1:57" x14ac:dyDescent="0.25">
      <c r="A57" s="7"/>
      <c r="B57" s="7">
        <f>RFR_spot_no_VA!B57</f>
        <v>47</v>
      </c>
      <c r="C57" s="35">
        <f>RFR_spot_with_VA!C57-RFR_spot_no_VA!C57</f>
        <v>3.1699999999999992E-3</v>
      </c>
      <c r="D57" s="35"/>
      <c r="E57" s="35"/>
      <c r="F57" s="35"/>
      <c r="G57" s="35"/>
      <c r="H57" s="35"/>
      <c r="I57" s="35"/>
      <c r="J57" s="35">
        <f>RFR_spot_with_VA!J57-RFR_spot_no_VA!J57</f>
        <v>5.3499999999999971E-3</v>
      </c>
      <c r="K57" s="35"/>
      <c r="L57" s="35"/>
      <c r="M57" s="36"/>
      <c r="N57" s="36"/>
      <c r="O57" s="36"/>
      <c r="P57" s="36"/>
      <c r="Q57" s="36"/>
      <c r="R57" s="36"/>
      <c r="S57" s="36"/>
      <c r="T57" s="36"/>
      <c r="U57" s="36"/>
      <c r="V57" s="36"/>
      <c r="W57" s="36"/>
      <c r="X57" s="36"/>
      <c r="Y57" s="36"/>
      <c r="Z57" s="36">
        <f>RFR_spot_with_VA!Z57-RFR_spot_no_VA!Z57</f>
        <v>4.0900000000000034E-3</v>
      </c>
      <c r="AA57" s="36"/>
      <c r="AB57" s="36"/>
      <c r="AC57" s="36"/>
      <c r="AD57" s="36"/>
      <c r="AE57" s="36"/>
      <c r="AF57" s="36"/>
      <c r="AG57" s="36"/>
      <c r="AH57" s="36">
        <f>RFR_spot_with_VA!AH57-RFR_spot_no_VA!AH57</f>
        <v>1.1999999999999997E-3</v>
      </c>
      <c r="AI57" s="36"/>
      <c r="AJ57" s="36">
        <f>RFR_spot_with_VA!AJ57-RFR_spot_no_VA!AJ57</f>
        <v>6.4999999999999997E-3</v>
      </c>
      <c r="AK57" s="36">
        <f>RFR_spot_with_VA!AK57-RFR_spot_no_VA!AK57</f>
        <v>3.6800000000000027E-3</v>
      </c>
      <c r="AL57" s="36"/>
      <c r="AM57" s="36">
        <f>RFR_spot_with_VA!AM57-RFR_spot_no_VA!AM57</f>
        <v>7.3699999999999981E-3</v>
      </c>
      <c r="AN57" s="36"/>
      <c r="AO57" s="36"/>
      <c r="AP57" s="36"/>
      <c r="AQ57" s="36"/>
      <c r="AR57" s="36"/>
      <c r="AS57" s="36">
        <f>RFR_spot_with_VA!AS57-RFR_spot_no_VA!AS57</f>
        <v>6.7000000000000046E-4</v>
      </c>
      <c r="AT57" s="36"/>
      <c r="AU57" s="36"/>
      <c r="AV57" s="36"/>
      <c r="AW57" s="36"/>
      <c r="AX57" s="36"/>
      <c r="AY57" s="36"/>
      <c r="AZ57" s="36"/>
      <c r="BA57" s="36"/>
      <c r="BB57" s="36"/>
      <c r="BC57" s="36">
        <f>RFR_spot_with_VA!BC57-RFR_spot_no_VA!BC57</f>
        <v>9.6999999999999986E-3</v>
      </c>
      <c r="BD57" s="8"/>
      <c r="BE57" s="7"/>
    </row>
    <row r="58" spans="1:57" x14ac:dyDescent="0.25">
      <c r="A58" s="7"/>
      <c r="B58" s="7">
        <f>RFR_spot_no_VA!B58</f>
        <v>48</v>
      </c>
      <c r="C58" s="35">
        <f>RFR_spot_with_VA!C58-RFR_spot_no_VA!C58</f>
        <v>3.1099999999999982E-3</v>
      </c>
      <c r="D58" s="35"/>
      <c r="E58" s="35"/>
      <c r="F58" s="35"/>
      <c r="G58" s="35"/>
      <c r="H58" s="35"/>
      <c r="I58" s="35"/>
      <c r="J58" s="35">
        <f>RFR_spot_with_VA!J58-RFR_spot_no_VA!J58</f>
        <v>5.2400000000000016E-3</v>
      </c>
      <c r="K58" s="35"/>
      <c r="L58" s="35"/>
      <c r="M58" s="36"/>
      <c r="N58" s="36"/>
      <c r="O58" s="36"/>
      <c r="P58" s="36"/>
      <c r="Q58" s="36"/>
      <c r="R58" s="36"/>
      <c r="S58" s="36"/>
      <c r="T58" s="36"/>
      <c r="U58" s="36"/>
      <c r="V58" s="36"/>
      <c r="W58" s="36"/>
      <c r="X58" s="36"/>
      <c r="Y58" s="36"/>
      <c r="Z58" s="36">
        <f>RFR_spot_with_VA!Z58-RFR_spot_no_VA!Z58</f>
        <v>4.0100000000000031E-3</v>
      </c>
      <c r="AA58" s="36"/>
      <c r="AB58" s="36"/>
      <c r="AC58" s="36"/>
      <c r="AD58" s="36"/>
      <c r="AE58" s="36"/>
      <c r="AF58" s="36"/>
      <c r="AG58" s="36"/>
      <c r="AH58" s="36">
        <f>RFR_spot_with_VA!AH58-RFR_spot_no_VA!AH58</f>
        <v>1.1800000000000005E-3</v>
      </c>
      <c r="AI58" s="36"/>
      <c r="AJ58" s="36">
        <f>RFR_spot_with_VA!AJ58-RFR_spot_no_VA!AJ58</f>
        <v>6.5000000000000006E-3</v>
      </c>
      <c r="AK58" s="36">
        <f>RFR_spot_with_VA!AK58-RFR_spot_no_VA!AK58</f>
        <v>3.6099999999999986E-3</v>
      </c>
      <c r="AL58" s="36"/>
      <c r="AM58" s="36">
        <f>RFR_spot_with_VA!AM58-RFR_spot_no_VA!AM58</f>
        <v>7.2300000000000003E-3</v>
      </c>
      <c r="AN58" s="36"/>
      <c r="AO58" s="36"/>
      <c r="AP58" s="36"/>
      <c r="AQ58" s="36"/>
      <c r="AR58" s="36"/>
      <c r="AS58" s="36">
        <f>RFR_spot_with_VA!AS58-RFR_spot_no_VA!AS58</f>
        <v>6.6000000000000086E-4</v>
      </c>
      <c r="AT58" s="36"/>
      <c r="AU58" s="36"/>
      <c r="AV58" s="36"/>
      <c r="AW58" s="36"/>
      <c r="AX58" s="36"/>
      <c r="AY58" s="36"/>
      <c r="AZ58" s="36"/>
      <c r="BA58" s="36"/>
      <c r="BB58" s="36"/>
      <c r="BC58" s="36">
        <f>RFR_spot_with_VA!BC58-RFR_spot_no_VA!BC58</f>
        <v>9.7000000000000003E-3</v>
      </c>
      <c r="BD58" s="8"/>
      <c r="BE58" s="7"/>
    </row>
    <row r="59" spans="1:57" x14ac:dyDescent="0.25">
      <c r="A59" s="7"/>
      <c r="B59" s="7">
        <f>RFR_spot_no_VA!B59</f>
        <v>49</v>
      </c>
      <c r="C59" s="35">
        <f>RFR_spot_with_VA!C59-RFR_spot_no_VA!C59</f>
        <v>3.0500000000000006E-3</v>
      </c>
      <c r="D59" s="35"/>
      <c r="E59" s="35"/>
      <c r="F59" s="35"/>
      <c r="G59" s="35"/>
      <c r="H59" s="35"/>
      <c r="I59" s="35"/>
      <c r="J59" s="35">
        <f>RFR_spot_with_VA!J59-RFR_spot_no_VA!J59</f>
        <v>5.1299999999999991E-3</v>
      </c>
      <c r="K59" s="35"/>
      <c r="L59" s="35"/>
      <c r="M59" s="36"/>
      <c r="N59" s="36"/>
      <c r="O59" s="36"/>
      <c r="P59" s="36"/>
      <c r="Q59" s="36"/>
      <c r="R59" s="36"/>
      <c r="S59" s="36"/>
      <c r="T59" s="36"/>
      <c r="U59" s="36"/>
      <c r="V59" s="36"/>
      <c r="W59" s="36"/>
      <c r="X59" s="36"/>
      <c r="Y59" s="36"/>
      <c r="Z59" s="36">
        <f>RFR_spot_with_VA!Z59-RFR_spot_no_VA!Z59</f>
        <v>3.9299999999999995E-3</v>
      </c>
      <c r="AA59" s="36"/>
      <c r="AB59" s="36"/>
      <c r="AC59" s="36"/>
      <c r="AD59" s="36"/>
      <c r="AE59" s="36"/>
      <c r="AF59" s="36"/>
      <c r="AG59" s="36"/>
      <c r="AH59" s="36">
        <f>RFR_spot_with_VA!AH59-RFR_spot_no_VA!AH59</f>
        <v>1.1600000000000013E-3</v>
      </c>
      <c r="AI59" s="36"/>
      <c r="AJ59" s="36">
        <f>RFR_spot_with_VA!AJ59-RFR_spot_no_VA!AJ59</f>
        <v>6.5000000000000006E-3</v>
      </c>
      <c r="AK59" s="36">
        <f>RFR_spot_with_VA!AK59-RFR_spot_no_VA!AK59</f>
        <v>3.5400000000000015E-3</v>
      </c>
      <c r="AL59" s="36"/>
      <c r="AM59" s="36">
        <f>RFR_spot_with_VA!AM59-RFR_spot_no_VA!AM59</f>
        <v>7.0900000000000026E-3</v>
      </c>
      <c r="AN59" s="36"/>
      <c r="AO59" s="36"/>
      <c r="AP59" s="36"/>
      <c r="AQ59" s="36"/>
      <c r="AR59" s="36"/>
      <c r="AS59" s="36">
        <f>RFR_spot_with_VA!AS59-RFR_spot_no_VA!AS59</f>
        <v>6.4999999999999954E-4</v>
      </c>
      <c r="AT59" s="36"/>
      <c r="AU59" s="36"/>
      <c r="AV59" s="36"/>
      <c r="AW59" s="36"/>
      <c r="AX59" s="36"/>
      <c r="AY59" s="36"/>
      <c r="AZ59" s="36"/>
      <c r="BA59" s="36"/>
      <c r="BB59" s="36"/>
      <c r="BC59" s="36">
        <f>RFR_spot_with_VA!BC59-RFR_spot_no_VA!BC59</f>
        <v>9.700000000000002E-3</v>
      </c>
      <c r="BD59" s="8"/>
      <c r="BE59" s="7"/>
    </row>
    <row r="60" spans="1:57" x14ac:dyDescent="0.25">
      <c r="A60" s="7"/>
      <c r="B60" s="19">
        <f>RFR_spot_no_VA!B60</f>
        <v>50</v>
      </c>
      <c r="C60" s="37">
        <f>RFR_spot_with_VA!C60-RFR_spot_no_VA!C60</f>
        <v>2.9999999999999992E-3</v>
      </c>
      <c r="D60" s="37"/>
      <c r="E60" s="37"/>
      <c r="F60" s="37"/>
      <c r="G60" s="37"/>
      <c r="H60" s="37"/>
      <c r="I60" s="37"/>
      <c r="J60" s="37">
        <f>RFR_spot_with_VA!J60-RFR_spot_no_VA!J60</f>
        <v>5.0299999999999997E-3</v>
      </c>
      <c r="K60" s="37"/>
      <c r="L60" s="37"/>
      <c r="M60" s="38"/>
      <c r="N60" s="38"/>
      <c r="O60" s="38"/>
      <c r="P60" s="38"/>
      <c r="Q60" s="38"/>
      <c r="R60" s="38"/>
      <c r="S60" s="38"/>
      <c r="T60" s="38"/>
      <c r="U60" s="38"/>
      <c r="V60" s="38"/>
      <c r="W60" s="38"/>
      <c r="X60" s="38"/>
      <c r="Y60" s="38"/>
      <c r="Z60" s="38">
        <f>RFR_spot_with_VA!Z60-RFR_spot_no_VA!Z60</f>
        <v>3.8499999999999958E-3</v>
      </c>
      <c r="AA60" s="38"/>
      <c r="AB60" s="38"/>
      <c r="AC60" s="38"/>
      <c r="AD60" s="38"/>
      <c r="AE60" s="38"/>
      <c r="AF60" s="38"/>
      <c r="AG60" s="38"/>
      <c r="AH60" s="38">
        <f>RFR_spot_with_VA!AH60-RFR_spot_no_VA!AH60</f>
        <v>1.1299999999999991E-3</v>
      </c>
      <c r="AI60" s="38"/>
      <c r="AJ60" s="38">
        <f>RFR_spot_with_VA!AJ60-RFR_spot_no_VA!AJ60</f>
        <v>6.4999999999999997E-3</v>
      </c>
      <c r="AK60" s="38">
        <f>RFR_spot_with_VA!AK60-RFR_spot_no_VA!AK60</f>
        <v>3.4700000000000009E-3</v>
      </c>
      <c r="AL60" s="38"/>
      <c r="AM60" s="38">
        <f>RFR_spot_with_VA!AM60-RFR_spot_no_VA!AM60</f>
        <v>6.9599999999999974E-3</v>
      </c>
      <c r="AN60" s="38"/>
      <c r="AO60" s="38"/>
      <c r="AP60" s="38"/>
      <c r="AQ60" s="38"/>
      <c r="AR60" s="38"/>
      <c r="AS60" s="38">
        <f>RFR_spot_with_VA!AS60-RFR_spot_no_VA!AS60</f>
        <v>6.3999999999999994E-4</v>
      </c>
      <c r="AT60" s="38"/>
      <c r="AU60" s="38"/>
      <c r="AV60" s="38"/>
      <c r="AW60" s="38"/>
      <c r="AX60" s="38"/>
      <c r="AY60" s="38"/>
      <c r="AZ60" s="38"/>
      <c r="BA60" s="38"/>
      <c r="BB60" s="38"/>
      <c r="BC60" s="38">
        <f>RFR_spot_with_VA!BC60-RFR_spot_no_VA!BC60</f>
        <v>9.7000000000000003E-3</v>
      </c>
      <c r="BD60" s="8"/>
      <c r="BE60" s="7"/>
    </row>
    <row r="61" spans="1:57" x14ac:dyDescent="0.25">
      <c r="A61" s="7"/>
      <c r="B61" s="7">
        <f>RFR_spot_no_VA!B61</f>
        <v>51</v>
      </c>
      <c r="C61" s="35">
        <f>RFR_spot_with_VA!C61-RFR_spot_no_VA!C61</f>
        <v>2.9299999999999986E-3</v>
      </c>
      <c r="D61" s="35"/>
      <c r="E61" s="35"/>
      <c r="F61" s="35"/>
      <c r="G61" s="35"/>
      <c r="H61" s="35"/>
      <c r="I61" s="35"/>
      <c r="J61" s="35">
        <f>RFR_spot_with_VA!J61-RFR_spot_no_VA!J61</f>
        <v>4.9399999999999999E-3</v>
      </c>
      <c r="K61" s="35"/>
      <c r="L61" s="35"/>
      <c r="M61" s="36"/>
      <c r="N61" s="36"/>
      <c r="O61" s="36"/>
      <c r="P61" s="36"/>
      <c r="Q61" s="36"/>
      <c r="R61" s="36"/>
      <c r="S61" s="36"/>
      <c r="T61" s="36"/>
      <c r="U61" s="36"/>
      <c r="V61" s="36"/>
      <c r="W61" s="36"/>
      <c r="X61" s="36"/>
      <c r="Y61" s="36"/>
      <c r="Z61" s="36">
        <f>RFR_spot_with_VA!Z61-RFR_spot_no_VA!Z61</f>
        <v>3.769999999999999E-3</v>
      </c>
      <c r="AA61" s="36"/>
      <c r="AB61" s="36"/>
      <c r="AC61" s="36"/>
      <c r="AD61" s="36"/>
      <c r="AE61" s="36"/>
      <c r="AF61" s="36"/>
      <c r="AG61" s="36"/>
      <c r="AH61" s="36">
        <f>RFR_spot_with_VA!AH61-RFR_spot_no_VA!AH61</f>
        <v>1.1099999999999999E-3</v>
      </c>
      <c r="AI61" s="36"/>
      <c r="AJ61" s="36">
        <f>RFR_spot_with_VA!AJ61-RFR_spot_no_VA!AJ61</f>
        <v>6.4799999999999996E-3</v>
      </c>
      <c r="AK61" s="36">
        <f>RFR_spot_with_VA!AK61-RFR_spot_no_VA!AK61</f>
        <v>3.4099999999999998E-3</v>
      </c>
      <c r="AL61" s="36"/>
      <c r="AM61" s="36">
        <f>RFR_spot_with_VA!AM61-RFR_spot_no_VA!AM61</f>
        <v>6.8399999999999989E-3</v>
      </c>
      <c r="AN61" s="36"/>
      <c r="AO61" s="36"/>
      <c r="AP61" s="36"/>
      <c r="AQ61" s="36"/>
      <c r="AR61" s="36"/>
      <c r="AS61" s="36">
        <f>RFR_spot_with_VA!AS61-RFR_spot_no_VA!AS61</f>
        <v>6.3000000000000035E-4</v>
      </c>
      <c r="AT61" s="36"/>
      <c r="AU61" s="36"/>
      <c r="AV61" s="36"/>
      <c r="AW61" s="36"/>
      <c r="AX61" s="36"/>
      <c r="AY61" s="36"/>
      <c r="AZ61" s="36"/>
      <c r="BA61" s="36"/>
      <c r="BB61" s="36"/>
      <c r="BC61" s="36">
        <f>RFR_spot_with_VA!BC61-RFR_spot_no_VA!BC61</f>
        <v>9.6799999999999994E-3</v>
      </c>
      <c r="BD61" s="8"/>
      <c r="BE61" s="7"/>
    </row>
    <row r="62" spans="1:57" x14ac:dyDescent="0.25">
      <c r="A62" s="7"/>
      <c r="B62" s="7">
        <f>RFR_spot_no_VA!B62</f>
        <v>52</v>
      </c>
      <c r="C62" s="35">
        <f>RFR_spot_with_VA!C62-RFR_spot_no_VA!C62</f>
        <v>2.8800000000000006E-3</v>
      </c>
      <c r="D62" s="35"/>
      <c r="E62" s="35"/>
      <c r="F62" s="35"/>
      <c r="G62" s="35"/>
      <c r="H62" s="35"/>
      <c r="I62" s="35"/>
      <c r="J62" s="35">
        <f>RFR_spot_with_VA!J62-RFR_spot_no_VA!J62</f>
        <v>4.8400000000000006E-3</v>
      </c>
      <c r="K62" s="35"/>
      <c r="L62" s="35"/>
      <c r="M62" s="36"/>
      <c r="N62" s="36"/>
      <c r="O62" s="36"/>
      <c r="P62" s="36"/>
      <c r="Q62" s="36"/>
      <c r="R62" s="36"/>
      <c r="S62" s="36"/>
      <c r="T62" s="36"/>
      <c r="U62" s="36"/>
      <c r="V62" s="36"/>
      <c r="W62" s="36"/>
      <c r="X62" s="36"/>
      <c r="Y62" s="36"/>
      <c r="Z62" s="36">
        <f>RFR_spot_with_VA!Z62-RFR_spot_no_VA!Z62</f>
        <v>3.709999999999998E-3</v>
      </c>
      <c r="AA62" s="36"/>
      <c r="AB62" s="36"/>
      <c r="AC62" s="36"/>
      <c r="AD62" s="36"/>
      <c r="AE62" s="36"/>
      <c r="AF62" s="36"/>
      <c r="AG62" s="36"/>
      <c r="AH62" s="36">
        <f>RFR_spot_with_VA!AH62-RFR_spot_no_VA!AH62</f>
        <v>1.0900000000000007E-3</v>
      </c>
      <c r="AI62" s="36"/>
      <c r="AJ62" s="36">
        <f>RFR_spot_with_VA!AJ62-RFR_spot_no_VA!AJ62</f>
        <v>6.4500000000000009E-3</v>
      </c>
      <c r="AK62" s="36">
        <f>RFR_spot_with_VA!AK62-RFR_spot_no_VA!AK62</f>
        <v>3.3500000000000023E-3</v>
      </c>
      <c r="AL62" s="36"/>
      <c r="AM62" s="36">
        <f>RFR_spot_with_VA!AM62-RFR_spot_no_VA!AM62</f>
        <v>6.7200000000000003E-3</v>
      </c>
      <c r="AN62" s="36"/>
      <c r="AO62" s="36"/>
      <c r="AP62" s="36"/>
      <c r="AQ62" s="36"/>
      <c r="AR62" s="36"/>
      <c r="AS62" s="36">
        <f>RFR_spot_with_VA!AS62-RFR_spot_no_VA!AS62</f>
        <v>6.1000000000000117E-4</v>
      </c>
      <c r="AT62" s="36"/>
      <c r="AU62" s="36"/>
      <c r="AV62" s="36"/>
      <c r="AW62" s="36"/>
      <c r="AX62" s="36"/>
      <c r="AY62" s="36"/>
      <c r="AZ62" s="36"/>
      <c r="BA62" s="36"/>
      <c r="BB62" s="36"/>
      <c r="BC62" s="36">
        <f>RFR_spot_with_VA!BC62-RFR_spot_no_VA!BC62</f>
        <v>9.640000000000001E-3</v>
      </c>
      <c r="BD62" s="8"/>
      <c r="BE62" s="7"/>
    </row>
    <row r="63" spans="1:57" x14ac:dyDescent="0.25">
      <c r="A63" s="7"/>
      <c r="B63" s="7">
        <f>RFR_spot_no_VA!B63</f>
        <v>53</v>
      </c>
      <c r="C63" s="35">
        <f>RFR_spot_with_VA!C63-RFR_spot_no_VA!C63</f>
        <v>2.8300000000000027E-3</v>
      </c>
      <c r="D63" s="35"/>
      <c r="E63" s="35"/>
      <c r="F63" s="35"/>
      <c r="G63" s="35"/>
      <c r="H63" s="35"/>
      <c r="I63" s="35"/>
      <c r="J63" s="35">
        <f>RFR_spot_with_VA!J63-RFR_spot_no_VA!J63</f>
        <v>4.7500000000000007E-3</v>
      </c>
      <c r="K63" s="35"/>
      <c r="L63" s="35"/>
      <c r="M63" s="36"/>
      <c r="N63" s="36"/>
      <c r="O63" s="36"/>
      <c r="P63" s="36"/>
      <c r="Q63" s="36"/>
      <c r="R63" s="36"/>
      <c r="S63" s="36"/>
      <c r="T63" s="36"/>
      <c r="U63" s="36"/>
      <c r="V63" s="36"/>
      <c r="W63" s="36"/>
      <c r="X63" s="36"/>
      <c r="Y63" s="36"/>
      <c r="Z63" s="36">
        <f>RFR_spot_with_VA!Z63-RFR_spot_no_VA!Z63</f>
        <v>3.6299999999999978E-3</v>
      </c>
      <c r="AA63" s="36"/>
      <c r="AB63" s="36"/>
      <c r="AC63" s="36"/>
      <c r="AD63" s="36"/>
      <c r="AE63" s="36"/>
      <c r="AF63" s="36"/>
      <c r="AG63" s="36"/>
      <c r="AH63" s="36">
        <f>RFR_spot_with_VA!AH63-RFR_spot_no_VA!AH63</f>
        <v>1.069999999999998E-3</v>
      </c>
      <c r="AI63" s="36"/>
      <c r="AJ63" s="36">
        <f>RFR_spot_with_VA!AJ63-RFR_spot_no_VA!AJ63</f>
        <v>6.4000000000000012E-3</v>
      </c>
      <c r="AK63" s="36">
        <f>RFR_spot_with_VA!AK63-RFR_spot_no_VA!AK63</f>
        <v>3.2900000000000013E-3</v>
      </c>
      <c r="AL63" s="36"/>
      <c r="AM63" s="36">
        <f>RFR_spot_with_VA!AM63-RFR_spot_no_VA!AM63</f>
        <v>6.5999999999999982E-3</v>
      </c>
      <c r="AN63" s="36"/>
      <c r="AO63" s="36"/>
      <c r="AP63" s="36"/>
      <c r="AQ63" s="36"/>
      <c r="AR63" s="36"/>
      <c r="AS63" s="36">
        <f>RFR_spot_with_VA!AS63-RFR_spot_no_VA!AS63</f>
        <v>5.9999999999999984E-4</v>
      </c>
      <c r="AT63" s="36"/>
      <c r="AU63" s="36"/>
      <c r="AV63" s="36"/>
      <c r="AW63" s="36"/>
      <c r="AX63" s="36"/>
      <c r="AY63" s="36"/>
      <c r="AZ63" s="36"/>
      <c r="BA63" s="36"/>
      <c r="BB63" s="36"/>
      <c r="BC63" s="36">
        <f>RFR_spot_with_VA!BC63-RFR_spot_no_VA!BC63</f>
        <v>9.5699999999999986E-3</v>
      </c>
      <c r="BD63" s="8"/>
      <c r="BE63" s="7"/>
    </row>
    <row r="64" spans="1:57" x14ac:dyDescent="0.25">
      <c r="A64" s="7"/>
      <c r="B64" s="7">
        <f>RFR_spot_no_VA!B64</f>
        <v>54</v>
      </c>
      <c r="C64" s="35">
        <f>RFR_spot_with_VA!C64-RFR_spot_no_VA!C64</f>
        <v>2.7700000000000016E-3</v>
      </c>
      <c r="D64" s="35"/>
      <c r="E64" s="35"/>
      <c r="F64" s="35"/>
      <c r="G64" s="35"/>
      <c r="H64" s="35"/>
      <c r="I64" s="35"/>
      <c r="J64" s="35">
        <f>RFR_spot_with_VA!J64-RFR_spot_no_VA!J64</f>
        <v>4.6700000000000005E-3</v>
      </c>
      <c r="K64" s="35"/>
      <c r="L64" s="35"/>
      <c r="M64" s="36"/>
      <c r="N64" s="36"/>
      <c r="O64" s="36"/>
      <c r="P64" s="36"/>
      <c r="Q64" s="36"/>
      <c r="R64" s="36"/>
      <c r="S64" s="36"/>
      <c r="T64" s="36"/>
      <c r="U64" s="36"/>
      <c r="V64" s="36"/>
      <c r="W64" s="36"/>
      <c r="X64" s="36"/>
      <c r="Y64" s="36"/>
      <c r="Z64" s="36">
        <f>RFR_spot_with_VA!Z64-RFR_spot_no_VA!Z64</f>
        <v>3.5699999999999968E-3</v>
      </c>
      <c r="AA64" s="36"/>
      <c r="AB64" s="36"/>
      <c r="AC64" s="36"/>
      <c r="AD64" s="36"/>
      <c r="AE64" s="36"/>
      <c r="AF64" s="36"/>
      <c r="AG64" s="36"/>
      <c r="AH64" s="36">
        <f>RFR_spot_with_VA!AH64-RFR_spot_no_VA!AH64</f>
        <v>1.0500000000000023E-3</v>
      </c>
      <c r="AI64" s="36"/>
      <c r="AJ64" s="36">
        <f>RFR_spot_with_VA!AJ64-RFR_spot_no_VA!AJ64</f>
        <v>6.3399999999999993E-3</v>
      </c>
      <c r="AK64" s="36">
        <f>RFR_spot_with_VA!AK64-RFR_spot_no_VA!AK64</f>
        <v>3.2300000000000002E-3</v>
      </c>
      <c r="AL64" s="36"/>
      <c r="AM64" s="36">
        <f>RFR_spot_with_VA!AM64-RFR_spot_no_VA!AM64</f>
        <v>6.4900000000000027E-3</v>
      </c>
      <c r="AN64" s="36"/>
      <c r="AO64" s="36"/>
      <c r="AP64" s="36"/>
      <c r="AQ64" s="36"/>
      <c r="AR64" s="36"/>
      <c r="AS64" s="36">
        <f>RFR_spot_with_VA!AS64-RFR_spot_no_VA!AS64</f>
        <v>5.9000000000000025E-4</v>
      </c>
      <c r="AT64" s="36"/>
      <c r="AU64" s="36"/>
      <c r="AV64" s="36"/>
      <c r="AW64" s="36"/>
      <c r="AX64" s="36"/>
      <c r="AY64" s="36"/>
      <c r="AZ64" s="36"/>
      <c r="BA64" s="36"/>
      <c r="BB64" s="36"/>
      <c r="BC64" s="36">
        <f>RFR_spot_with_VA!BC64-RFR_spot_no_VA!BC64</f>
        <v>9.4999999999999998E-3</v>
      </c>
      <c r="BD64" s="8"/>
      <c r="BE64" s="7"/>
    </row>
    <row r="65" spans="1:57" x14ac:dyDescent="0.25">
      <c r="A65" s="7"/>
      <c r="B65" s="19">
        <f>RFR_spot_no_VA!B65</f>
        <v>55</v>
      </c>
      <c r="C65" s="37">
        <f>RFR_spot_with_VA!C65-RFR_spot_no_VA!C65</f>
        <v>2.7200000000000002E-3</v>
      </c>
      <c r="D65" s="37"/>
      <c r="E65" s="37"/>
      <c r="F65" s="37"/>
      <c r="G65" s="37"/>
      <c r="H65" s="37"/>
      <c r="I65" s="37"/>
      <c r="J65" s="37">
        <f>RFR_spot_with_VA!J65-RFR_spot_no_VA!J65</f>
        <v>4.5900000000000003E-3</v>
      </c>
      <c r="K65" s="37"/>
      <c r="L65" s="37"/>
      <c r="M65" s="38"/>
      <c r="N65" s="38"/>
      <c r="O65" s="38"/>
      <c r="P65" s="38"/>
      <c r="Q65" s="38"/>
      <c r="R65" s="38"/>
      <c r="S65" s="38"/>
      <c r="T65" s="38"/>
      <c r="U65" s="38"/>
      <c r="V65" s="38"/>
      <c r="W65" s="38"/>
      <c r="X65" s="38"/>
      <c r="Y65" s="38"/>
      <c r="Z65" s="38">
        <f>RFR_spot_with_VA!Z65-RFR_spot_no_VA!Z65</f>
        <v>3.4999999999999996E-3</v>
      </c>
      <c r="AA65" s="38"/>
      <c r="AB65" s="38"/>
      <c r="AC65" s="38"/>
      <c r="AD65" s="38"/>
      <c r="AE65" s="38"/>
      <c r="AF65" s="38"/>
      <c r="AG65" s="38"/>
      <c r="AH65" s="38">
        <f>RFR_spot_with_VA!AH65-RFR_spot_no_VA!AH65</f>
        <v>1.0299999999999997E-3</v>
      </c>
      <c r="AI65" s="38"/>
      <c r="AJ65" s="38">
        <f>RFR_spot_with_VA!AJ65-RFR_spot_no_VA!AJ65</f>
        <v>6.2699999999999995E-3</v>
      </c>
      <c r="AK65" s="38">
        <f>RFR_spot_with_VA!AK65-RFR_spot_no_VA!AK65</f>
        <v>3.1700000000000027E-3</v>
      </c>
      <c r="AL65" s="38"/>
      <c r="AM65" s="38">
        <f>RFR_spot_with_VA!AM65-RFR_spot_no_VA!AM65</f>
        <v>6.3800000000000003E-3</v>
      </c>
      <c r="AN65" s="38"/>
      <c r="AO65" s="38"/>
      <c r="AP65" s="38"/>
      <c r="AQ65" s="38"/>
      <c r="AR65" s="38"/>
      <c r="AS65" s="38">
        <f>RFR_spot_with_VA!AS65-RFR_spot_no_VA!AS65</f>
        <v>5.8000000000000065E-4</v>
      </c>
      <c r="AT65" s="38"/>
      <c r="AU65" s="38"/>
      <c r="AV65" s="38"/>
      <c r="AW65" s="38"/>
      <c r="AX65" s="38"/>
      <c r="AY65" s="38"/>
      <c r="AZ65" s="38"/>
      <c r="BA65" s="38"/>
      <c r="BB65" s="38"/>
      <c r="BC65" s="38">
        <f>RFR_spot_with_VA!BC65-RFR_spot_no_VA!BC65</f>
        <v>9.4100000000000017E-3</v>
      </c>
      <c r="BD65" s="8"/>
      <c r="BE65" s="7"/>
    </row>
    <row r="66" spans="1:57" x14ac:dyDescent="0.25">
      <c r="A66" s="7"/>
      <c r="B66" s="7">
        <f>RFR_spot_no_VA!B66</f>
        <v>56</v>
      </c>
      <c r="C66" s="35">
        <f>RFR_spot_with_VA!C66-RFR_spot_no_VA!C66</f>
        <v>2.6800000000000018E-3</v>
      </c>
      <c r="D66" s="35"/>
      <c r="E66" s="35"/>
      <c r="F66" s="35"/>
      <c r="G66" s="35"/>
      <c r="H66" s="35"/>
      <c r="I66" s="35"/>
      <c r="J66" s="35">
        <f>RFR_spot_with_VA!J66-RFR_spot_no_VA!J66</f>
        <v>4.5000000000000005E-3</v>
      </c>
      <c r="K66" s="35"/>
      <c r="L66" s="35"/>
      <c r="M66" s="36"/>
      <c r="N66" s="36"/>
      <c r="O66" s="36"/>
      <c r="P66" s="36"/>
      <c r="Q66" s="36"/>
      <c r="R66" s="36"/>
      <c r="S66" s="36"/>
      <c r="T66" s="36"/>
      <c r="U66" s="36"/>
      <c r="V66" s="36"/>
      <c r="W66" s="36"/>
      <c r="X66" s="36"/>
      <c r="Y66" s="36"/>
      <c r="Z66" s="36">
        <f>RFR_spot_with_VA!Z66-RFR_spot_no_VA!Z66</f>
        <v>3.4499999999999982E-3</v>
      </c>
      <c r="AA66" s="36"/>
      <c r="AB66" s="36"/>
      <c r="AC66" s="36"/>
      <c r="AD66" s="36"/>
      <c r="AE66" s="36"/>
      <c r="AF66" s="36"/>
      <c r="AG66" s="36"/>
      <c r="AH66" s="36">
        <f>RFR_spot_with_VA!AH66-RFR_spot_no_VA!AH66</f>
        <v>1.0100000000000005E-3</v>
      </c>
      <c r="AI66" s="36"/>
      <c r="AJ66" s="36">
        <f>RFR_spot_with_VA!AJ66-RFR_spot_no_VA!AJ66</f>
        <v>6.2100000000000002E-3</v>
      </c>
      <c r="AK66" s="36">
        <f>RFR_spot_with_VA!AK66-RFR_spot_no_VA!AK66</f>
        <v>3.1200000000000012E-3</v>
      </c>
      <c r="AL66" s="36"/>
      <c r="AM66" s="36">
        <f>RFR_spot_with_VA!AM66-RFR_spot_no_VA!AM66</f>
        <v>6.2699999999999978E-3</v>
      </c>
      <c r="AN66" s="36"/>
      <c r="AO66" s="36"/>
      <c r="AP66" s="36"/>
      <c r="AQ66" s="36"/>
      <c r="AR66" s="36"/>
      <c r="AS66" s="36">
        <f>RFR_spot_with_VA!AS66-RFR_spot_no_VA!AS66</f>
        <v>5.7000000000000106E-4</v>
      </c>
      <c r="AT66" s="36"/>
      <c r="AU66" s="36"/>
      <c r="AV66" s="36"/>
      <c r="AW66" s="36"/>
      <c r="AX66" s="36"/>
      <c r="AY66" s="36"/>
      <c r="AZ66" s="36"/>
      <c r="BA66" s="36"/>
      <c r="BB66" s="36"/>
      <c r="BC66" s="36">
        <f>RFR_spot_with_VA!BC66-RFR_spot_no_VA!BC66</f>
        <v>9.3099999999999988E-3</v>
      </c>
      <c r="BD66" s="8"/>
      <c r="BE66" s="7"/>
    </row>
    <row r="67" spans="1:57" x14ac:dyDescent="0.25">
      <c r="A67" s="7"/>
      <c r="B67" s="7">
        <f>RFR_spot_no_VA!B67</f>
        <v>57</v>
      </c>
      <c r="C67" s="35">
        <f>RFR_spot_with_VA!C67-RFR_spot_no_VA!C67</f>
        <v>2.6300000000000004E-3</v>
      </c>
      <c r="D67" s="35"/>
      <c r="E67" s="35"/>
      <c r="F67" s="35"/>
      <c r="G67" s="35"/>
      <c r="H67" s="35"/>
      <c r="I67" s="35"/>
      <c r="J67" s="35">
        <f>RFR_spot_with_VA!J67-RFR_spot_no_VA!J67</f>
        <v>4.4299999999999999E-3</v>
      </c>
      <c r="K67" s="35"/>
      <c r="L67" s="35"/>
      <c r="M67" s="36"/>
      <c r="N67" s="36"/>
      <c r="O67" s="36"/>
      <c r="P67" s="36"/>
      <c r="Q67" s="36"/>
      <c r="R67" s="36"/>
      <c r="S67" s="36"/>
      <c r="T67" s="36"/>
      <c r="U67" s="36"/>
      <c r="V67" s="36"/>
      <c r="W67" s="36"/>
      <c r="X67" s="36"/>
      <c r="Y67" s="36"/>
      <c r="Z67" s="36">
        <f>RFR_spot_with_VA!Z67-RFR_spot_no_VA!Z67</f>
        <v>3.3799999999999976E-3</v>
      </c>
      <c r="AA67" s="36"/>
      <c r="AB67" s="36"/>
      <c r="AC67" s="36"/>
      <c r="AD67" s="36"/>
      <c r="AE67" s="36"/>
      <c r="AF67" s="36"/>
      <c r="AG67" s="36"/>
      <c r="AH67" s="36">
        <f>RFR_spot_with_VA!AH67-RFR_spot_no_VA!AH67</f>
        <v>1.0000000000000009E-3</v>
      </c>
      <c r="AI67" s="36"/>
      <c r="AJ67" s="36">
        <f>RFR_spot_with_VA!AJ67-RFR_spot_no_VA!AJ67</f>
        <v>6.1300000000000009E-3</v>
      </c>
      <c r="AK67" s="36">
        <f>RFR_spot_with_VA!AK67-RFR_spot_no_VA!AK67</f>
        <v>3.0600000000000002E-3</v>
      </c>
      <c r="AL67" s="36"/>
      <c r="AM67" s="36">
        <f>RFR_spot_with_VA!AM67-RFR_spot_no_VA!AM67</f>
        <v>6.1600000000000023E-3</v>
      </c>
      <c r="AN67" s="36"/>
      <c r="AO67" s="36"/>
      <c r="AP67" s="36"/>
      <c r="AQ67" s="36"/>
      <c r="AR67" s="36"/>
      <c r="AS67" s="36">
        <f>RFR_spot_with_VA!AS67-RFR_spot_no_VA!AS67</f>
        <v>5.5999999999999973E-4</v>
      </c>
      <c r="AT67" s="36"/>
      <c r="AU67" s="36"/>
      <c r="AV67" s="36"/>
      <c r="AW67" s="36"/>
      <c r="AX67" s="36"/>
      <c r="AY67" s="36"/>
      <c r="AZ67" s="36"/>
      <c r="BA67" s="36"/>
      <c r="BB67" s="36"/>
      <c r="BC67" s="36">
        <f>RFR_spot_with_VA!BC67-RFR_spot_no_VA!BC67</f>
        <v>9.1999999999999998E-3</v>
      </c>
      <c r="BD67" s="8"/>
      <c r="BE67" s="7"/>
    </row>
    <row r="68" spans="1:57" x14ac:dyDescent="0.25">
      <c r="A68" s="7"/>
      <c r="B68" s="7">
        <f>RFR_spot_no_VA!B68</f>
        <v>58</v>
      </c>
      <c r="C68" s="35">
        <f>RFR_spot_with_VA!C68-RFR_spot_no_VA!C68</f>
        <v>2.5899999999999986E-3</v>
      </c>
      <c r="D68" s="35"/>
      <c r="E68" s="35"/>
      <c r="F68" s="35"/>
      <c r="G68" s="35"/>
      <c r="H68" s="35"/>
      <c r="I68" s="35"/>
      <c r="J68" s="35">
        <f>RFR_spot_with_VA!J68-RFR_spot_no_VA!J68</f>
        <v>4.3499999999999997E-3</v>
      </c>
      <c r="K68" s="35"/>
      <c r="L68" s="35"/>
      <c r="M68" s="36"/>
      <c r="N68" s="36"/>
      <c r="O68" s="36"/>
      <c r="P68" s="36"/>
      <c r="Q68" s="36"/>
      <c r="R68" s="36"/>
      <c r="S68" s="36"/>
      <c r="T68" s="36"/>
      <c r="U68" s="36"/>
      <c r="V68" s="36"/>
      <c r="W68" s="36"/>
      <c r="X68" s="36"/>
      <c r="Y68" s="36"/>
      <c r="Z68" s="36">
        <f>RFR_spot_with_VA!Z68-RFR_spot_no_VA!Z68</f>
        <v>3.32E-3</v>
      </c>
      <c r="AA68" s="36"/>
      <c r="AB68" s="36"/>
      <c r="AC68" s="36"/>
      <c r="AD68" s="36"/>
      <c r="AE68" s="36"/>
      <c r="AF68" s="36"/>
      <c r="AG68" s="36"/>
      <c r="AH68" s="36">
        <f>RFR_spot_with_VA!AH68-RFR_spot_no_VA!AH68</f>
        <v>9.7999999999999823E-4</v>
      </c>
      <c r="AI68" s="36"/>
      <c r="AJ68" s="36">
        <f>RFR_spot_with_VA!AJ68-RFR_spot_no_VA!AJ68</f>
        <v>6.0599999999999994E-3</v>
      </c>
      <c r="AK68" s="36">
        <f>RFR_spot_with_VA!AK68-RFR_spot_no_VA!AK68</f>
        <v>3.0099999999999988E-3</v>
      </c>
      <c r="AL68" s="36"/>
      <c r="AM68" s="36">
        <f>RFR_spot_with_VA!AM68-RFR_spot_no_VA!AM68</f>
        <v>6.0599999999999994E-3</v>
      </c>
      <c r="AN68" s="36"/>
      <c r="AO68" s="36"/>
      <c r="AP68" s="36"/>
      <c r="AQ68" s="36"/>
      <c r="AR68" s="36"/>
      <c r="AS68" s="36">
        <f>RFR_spot_with_VA!AS68-RFR_spot_no_VA!AS68</f>
        <v>5.5000000000000014E-4</v>
      </c>
      <c r="AT68" s="36"/>
      <c r="AU68" s="36"/>
      <c r="AV68" s="36"/>
      <c r="AW68" s="36"/>
      <c r="AX68" s="36"/>
      <c r="AY68" s="36"/>
      <c r="AZ68" s="36"/>
      <c r="BA68" s="36"/>
      <c r="BB68" s="36"/>
      <c r="BC68" s="36">
        <f>RFR_spot_with_VA!BC68-RFR_spot_no_VA!BC68</f>
        <v>9.0899999999999991E-3</v>
      </c>
      <c r="BD68" s="8"/>
      <c r="BE68" s="7"/>
    </row>
    <row r="69" spans="1:57" x14ac:dyDescent="0.25">
      <c r="A69" s="7"/>
      <c r="B69" s="7">
        <f>RFR_spot_no_VA!B69</f>
        <v>59</v>
      </c>
      <c r="C69" s="35">
        <f>RFR_spot_with_VA!C69-RFR_spot_no_VA!C69</f>
        <v>2.5400000000000006E-3</v>
      </c>
      <c r="D69" s="35"/>
      <c r="E69" s="35"/>
      <c r="F69" s="35"/>
      <c r="G69" s="35"/>
      <c r="H69" s="35"/>
      <c r="I69" s="35"/>
      <c r="J69" s="35">
        <f>RFR_spot_with_VA!J69-RFR_spot_no_VA!J69</f>
        <v>4.2799999999999991E-3</v>
      </c>
      <c r="K69" s="35"/>
      <c r="L69" s="35"/>
      <c r="M69" s="36"/>
      <c r="N69" s="36"/>
      <c r="O69" s="36"/>
      <c r="P69" s="36"/>
      <c r="Q69" s="36"/>
      <c r="R69" s="36"/>
      <c r="S69" s="36"/>
      <c r="T69" s="36"/>
      <c r="U69" s="36"/>
      <c r="V69" s="36"/>
      <c r="W69" s="36"/>
      <c r="X69" s="36"/>
      <c r="Y69" s="36"/>
      <c r="Z69" s="36">
        <f>RFR_spot_with_VA!Z69-RFR_spot_no_VA!Z69</f>
        <v>3.2699999999999986E-3</v>
      </c>
      <c r="AA69" s="36"/>
      <c r="AB69" s="36"/>
      <c r="AC69" s="36"/>
      <c r="AD69" s="36"/>
      <c r="AE69" s="36"/>
      <c r="AF69" s="36"/>
      <c r="AG69" s="36"/>
      <c r="AH69" s="36">
        <f>RFR_spot_with_VA!AH69-RFR_spot_no_VA!AH69</f>
        <v>9.5999999999999905E-4</v>
      </c>
      <c r="AI69" s="36"/>
      <c r="AJ69" s="36">
        <f>RFR_spot_with_VA!AJ69-RFR_spot_no_VA!AJ69</f>
        <v>5.9800000000000001E-3</v>
      </c>
      <c r="AK69" s="36">
        <f>RFR_spot_with_VA!AK69-RFR_spot_no_VA!AK69</f>
        <v>2.9600000000000008E-3</v>
      </c>
      <c r="AL69" s="36"/>
      <c r="AM69" s="36">
        <f>RFR_spot_with_VA!AM69-RFR_spot_no_VA!AM69</f>
        <v>5.96E-3</v>
      </c>
      <c r="AN69" s="36"/>
      <c r="AO69" s="36"/>
      <c r="AP69" s="36"/>
      <c r="AQ69" s="36"/>
      <c r="AR69" s="36"/>
      <c r="AS69" s="36">
        <f>RFR_spot_with_VA!AS69-RFR_spot_no_VA!AS69</f>
        <v>5.4000000000000055E-4</v>
      </c>
      <c r="AT69" s="36"/>
      <c r="AU69" s="36"/>
      <c r="AV69" s="36"/>
      <c r="AW69" s="36"/>
      <c r="AX69" s="36"/>
      <c r="AY69" s="36"/>
      <c r="AZ69" s="36"/>
      <c r="BA69" s="36"/>
      <c r="BB69" s="36"/>
      <c r="BC69" s="36">
        <f>RFR_spot_with_VA!BC69-RFR_spot_no_VA!BC69</f>
        <v>8.9800000000000001E-3</v>
      </c>
      <c r="BD69" s="8"/>
      <c r="BE69" s="7"/>
    </row>
    <row r="70" spans="1:57" x14ac:dyDescent="0.25">
      <c r="A70" s="7"/>
      <c r="B70" s="19">
        <f>RFR_spot_no_VA!B70</f>
        <v>60</v>
      </c>
      <c r="C70" s="37">
        <f>RFR_spot_with_VA!C70-RFR_spot_no_VA!C70</f>
        <v>2.4999999999999988E-3</v>
      </c>
      <c r="D70" s="37"/>
      <c r="E70" s="37"/>
      <c r="F70" s="37"/>
      <c r="G70" s="37"/>
      <c r="H70" s="37"/>
      <c r="I70" s="37"/>
      <c r="J70" s="37">
        <f>RFR_spot_with_VA!J70-RFR_spot_no_VA!J70</f>
        <v>4.2099999999999985E-3</v>
      </c>
      <c r="K70" s="37"/>
      <c r="L70" s="37"/>
      <c r="M70" s="38"/>
      <c r="N70" s="38"/>
      <c r="O70" s="38"/>
      <c r="P70" s="38"/>
      <c r="Q70" s="38"/>
      <c r="R70" s="38"/>
      <c r="S70" s="38"/>
      <c r="T70" s="38"/>
      <c r="U70" s="38"/>
      <c r="V70" s="38"/>
      <c r="W70" s="38"/>
      <c r="X70" s="38"/>
      <c r="Y70" s="38"/>
      <c r="Z70" s="38">
        <f>RFR_spot_with_VA!Z70-RFR_spot_no_VA!Z70</f>
        <v>3.2099999999999976E-3</v>
      </c>
      <c r="AA70" s="38"/>
      <c r="AB70" s="38"/>
      <c r="AC70" s="38"/>
      <c r="AD70" s="38"/>
      <c r="AE70" s="38"/>
      <c r="AF70" s="38"/>
      <c r="AG70" s="38"/>
      <c r="AH70" s="38">
        <f>RFR_spot_with_VA!AH70-RFR_spot_no_VA!AH70</f>
        <v>9.3999999999999986E-4</v>
      </c>
      <c r="AI70" s="38"/>
      <c r="AJ70" s="38">
        <f>RFR_spot_with_VA!AJ70-RFR_spot_no_VA!AJ70</f>
        <v>5.9000000000000007E-3</v>
      </c>
      <c r="AK70" s="38">
        <f>RFR_spot_with_VA!AK70-RFR_spot_no_VA!AK70</f>
        <v>2.9099999999999994E-3</v>
      </c>
      <c r="AL70" s="38"/>
      <c r="AM70" s="38">
        <f>RFR_spot_with_VA!AM70-RFR_spot_no_VA!AM70</f>
        <v>5.8600000000000006E-3</v>
      </c>
      <c r="AN70" s="38"/>
      <c r="AO70" s="38"/>
      <c r="AP70" s="38"/>
      <c r="AQ70" s="38"/>
      <c r="AR70" s="38"/>
      <c r="AS70" s="38">
        <f>RFR_spot_with_VA!AS70-RFR_spot_no_VA!AS70</f>
        <v>5.2999999999999922E-4</v>
      </c>
      <c r="AT70" s="38"/>
      <c r="AU70" s="38"/>
      <c r="AV70" s="38"/>
      <c r="AW70" s="38"/>
      <c r="AX70" s="38"/>
      <c r="AY70" s="38"/>
      <c r="AZ70" s="38"/>
      <c r="BA70" s="38"/>
      <c r="BB70" s="38"/>
      <c r="BC70" s="38">
        <f>RFR_spot_with_VA!BC70-RFR_spot_no_VA!BC70</f>
        <v>8.8800000000000007E-3</v>
      </c>
      <c r="BD70" s="8"/>
      <c r="BE70" s="7"/>
    </row>
    <row r="71" spans="1:57" x14ac:dyDescent="0.25">
      <c r="A71" s="7"/>
      <c r="B71" s="7">
        <f>RFR_spot_no_VA!B71</f>
        <v>61</v>
      </c>
      <c r="C71" s="35">
        <f>RFR_spot_with_VA!C71-RFR_spot_no_VA!C71</f>
        <v>2.4600000000000004E-3</v>
      </c>
      <c r="D71" s="35"/>
      <c r="E71" s="35"/>
      <c r="F71" s="35"/>
      <c r="G71" s="35"/>
      <c r="H71" s="35"/>
      <c r="I71" s="35"/>
      <c r="J71" s="35">
        <f>RFR_spot_with_VA!J71-RFR_spot_no_VA!J71</f>
        <v>4.1399999999999978E-3</v>
      </c>
      <c r="K71" s="35"/>
      <c r="L71" s="35"/>
      <c r="M71" s="36"/>
      <c r="N71" s="36"/>
      <c r="O71" s="36"/>
      <c r="P71" s="36"/>
      <c r="Q71" s="36"/>
      <c r="R71" s="36"/>
      <c r="S71" s="36"/>
      <c r="T71" s="36"/>
      <c r="U71" s="36"/>
      <c r="V71" s="36"/>
      <c r="W71" s="36"/>
      <c r="X71" s="36"/>
      <c r="Y71" s="36"/>
      <c r="Z71" s="36">
        <f>RFR_spot_with_VA!Z71-RFR_spot_no_VA!Z71</f>
        <v>3.1599999999999996E-3</v>
      </c>
      <c r="AA71" s="36"/>
      <c r="AB71" s="36"/>
      <c r="AC71" s="36"/>
      <c r="AD71" s="36"/>
      <c r="AE71" s="36"/>
      <c r="AF71" s="36"/>
      <c r="AG71" s="36"/>
      <c r="AH71" s="36">
        <f>RFR_spot_with_VA!AH71-RFR_spot_no_VA!AH71</f>
        <v>9.3000000000000027E-4</v>
      </c>
      <c r="AI71" s="36"/>
      <c r="AJ71" s="36">
        <f>RFR_spot_with_VA!AJ71-RFR_spot_no_VA!AJ71</f>
        <v>5.8200000000000005E-3</v>
      </c>
      <c r="AK71" s="36">
        <f>RFR_spot_with_VA!AK71-RFR_spot_no_VA!AK71</f>
        <v>2.870000000000001E-3</v>
      </c>
      <c r="AL71" s="36"/>
      <c r="AM71" s="36">
        <f>RFR_spot_with_VA!AM71-RFR_spot_no_VA!AM71</f>
        <v>5.7699999999999974E-3</v>
      </c>
      <c r="AN71" s="36"/>
      <c r="AO71" s="36"/>
      <c r="AP71" s="36"/>
      <c r="AQ71" s="36"/>
      <c r="AR71" s="36"/>
      <c r="AS71" s="36">
        <f>RFR_spot_with_VA!AS71-RFR_spot_no_VA!AS71</f>
        <v>5.1999999999999963E-4</v>
      </c>
      <c r="AT71" s="36"/>
      <c r="AU71" s="36"/>
      <c r="AV71" s="36"/>
      <c r="AW71" s="36"/>
      <c r="AX71" s="36"/>
      <c r="AY71" s="36"/>
      <c r="AZ71" s="36"/>
      <c r="BA71" s="36"/>
      <c r="BB71" s="36"/>
      <c r="BC71" s="36">
        <f>RFR_spot_with_VA!BC71-RFR_spot_no_VA!BC71</f>
        <v>8.7600000000000004E-3</v>
      </c>
      <c r="BD71" s="8"/>
      <c r="BE71" s="7"/>
    </row>
    <row r="72" spans="1:57" x14ac:dyDescent="0.25">
      <c r="A72" s="7"/>
      <c r="B72" s="7">
        <f>RFR_spot_no_VA!B72</f>
        <v>62</v>
      </c>
      <c r="C72" s="35">
        <f>RFR_spot_with_VA!C72-RFR_spot_no_VA!C72</f>
        <v>2.4199999999999985E-3</v>
      </c>
      <c r="D72" s="35"/>
      <c r="E72" s="35"/>
      <c r="F72" s="35"/>
      <c r="G72" s="35"/>
      <c r="H72" s="35"/>
      <c r="I72" s="35"/>
      <c r="J72" s="35">
        <f>RFR_spot_with_VA!J72-RFR_spot_no_VA!J72</f>
        <v>4.0800000000000003E-3</v>
      </c>
      <c r="K72" s="35"/>
      <c r="L72" s="35"/>
      <c r="M72" s="36"/>
      <c r="N72" s="36"/>
      <c r="O72" s="36"/>
      <c r="P72" s="36"/>
      <c r="Q72" s="36"/>
      <c r="R72" s="36"/>
      <c r="S72" s="36"/>
      <c r="T72" s="36"/>
      <c r="U72" s="36"/>
      <c r="V72" s="36"/>
      <c r="W72" s="36"/>
      <c r="X72" s="36"/>
      <c r="Y72" s="36"/>
      <c r="Z72" s="36">
        <f>RFR_spot_with_VA!Z72-RFR_spot_no_VA!Z72</f>
        <v>3.1100000000000017E-3</v>
      </c>
      <c r="AA72" s="36"/>
      <c r="AB72" s="36"/>
      <c r="AC72" s="36"/>
      <c r="AD72" s="36"/>
      <c r="AE72" s="36"/>
      <c r="AF72" s="36"/>
      <c r="AG72" s="36"/>
      <c r="AH72" s="36">
        <f>RFR_spot_with_VA!AH72-RFR_spot_no_VA!AH72</f>
        <v>9.2000000000000068E-4</v>
      </c>
      <c r="AI72" s="36"/>
      <c r="AJ72" s="36">
        <f>RFR_spot_with_VA!AJ72-RFR_spot_no_VA!AJ72</f>
        <v>5.7399999999999994E-3</v>
      </c>
      <c r="AK72" s="36">
        <f>RFR_spot_with_VA!AK72-RFR_spot_no_VA!AK72</f>
        <v>2.81E-3</v>
      </c>
      <c r="AL72" s="36"/>
      <c r="AM72" s="36">
        <f>RFR_spot_with_VA!AM72-RFR_spot_no_VA!AM72</f>
        <v>5.680000000000001E-3</v>
      </c>
      <c r="AN72" s="36"/>
      <c r="AO72" s="36"/>
      <c r="AP72" s="36"/>
      <c r="AQ72" s="36"/>
      <c r="AR72" s="36"/>
      <c r="AS72" s="36">
        <f>RFR_spot_with_VA!AS72-RFR_spot_no_VA!AS72</f>
        <v>5.1999999999999963E-4</v>
      </c>
      <c r="AT72" s="36"/>
      <c r="AU72" s="36"/>
      <c r="AV72" s="36"/>
      <c r="AW72" s="36"/>
      <c r="AX72" s="36"/>
      <c r="AY72" s="36"/>
      <c r="AZ72" s="36"/>
      <c r="BA72" s="36"/>
      <c r="BB72" s="36"/>
      <c r="BC72" s="36">
        <f>RFR_spot_with_VA!BC72-RFR_spot_no_VA!BC72</f>
        <v>8.6400000000000018E-3</v>
      </c>
      <c r="BD72" s="8"/>
      <c r="BE72" s="7"/>
    </row>
    <row r="73" spans="1:57" x14ac:dyDescent="0.25">
      <c r="A73" s="7"/>
      <c r="B73" s="7">
        <f>RFR_spot_no_VA!B73</f>
        <v>63</v>
      </c>
      <c r="C73" s="35">
        <f>RFR_spot_with_VA!C73-RFR_spot_no_VA!C73</f>
        <v>2.3800000000000002E-3</v>
      </c>
      <c r="D73" s="35"/>
      <c r="E73" s="35"/>
      <c r="F73" s="35"/>
      <c r="G73" s="35"/>
      <c r="H73" s="35"/>
      <c r="I73" s="35"/>
      <c r="J73" s="35">
        <f>RFR_spot_with_VA!J73-RFR_spot_no_VA!J73</f>
        <v>4.0099999999999997E-3</v>
      </c>
      <c r="K73" s="35"/>
      <c r="L73" s="35"/>
      <c r="M73" s="36"/>
      <c r="N73" s="36"/>
      <c r="O73" s="36"/>
      <c r="P73" s="36"/>
      <c r="Q73" s="36"/>
      <c r="R73" s="36"/>
      <c r="S73" s="36"/>
      <c r="T73" s="36"/>
      <c r="U73" s="36"/>
      <c r="V73" s="36"/>
      <c r="W73" s="36"/>
      <c r="X73" s="36"/>
      <c r="Y73" s="36"/>
      <c r="Z73" s="36">
        <f>RFR_spot_with_VA!Z73-RFR_spot_no_VA!Z73</f>
        <v>3.0699999999999998E-3</v>
      </c>
      <c r="AA73" s="36"/>
      <c r="AB73" s="36"/>
      <c r="AC73" s="36"/>
      <c r="AD73" s="36"/>
      <c r="AE73" s="36"/>
      <c r="AF73" s="36"/>
      <c r="AG73" s="36"/>
      <c r="AH73" s="36">
        <f>RFR_spot_with_VA!AH73-RFR_spot_no_VA!AH73</f>
        <v>9.0000000000000149E-4</v>
      </c>
      <c r="AI73" s="36"/>
      <c r="AJ73" s="36">
        <f>RFR_spot_with_VA!AJ73-RFR_spot_no_VA!AJ73</f>
        <v>5.6600000000000001E-3</v>
      </c>
      <c r="AK73" s="36">
        <f>RFR_spot_with_VA!AK73-RFR_spot_no_VA!AK73</f>
        <v>2.7800000000000012E-3</v>
      </c>
      <c r="AL73" s="36"/>
      <c r="AM73" s="36">
        <f>RFR_spot_with_VA!AM73-RFR_spot_no_VA!AM73</f>
        <v>5.5900000000000012E-3</v>
      </c>
      <c r="AN73" s="36"/>
      <c r="AO73" s="36"/>
      <c r="AP73" s="36"/>
      <c r="AQ73" s="36"/>
      <c r="AR73" s="36"/>
      <c r="AS73" s="36">
        <f>RFR_spot_with_VA!AS73-RFR_spot_no_VA!AS73</f>
        <v>5.0000000000000218E-4</v>
      </c>
      <c r="AT73" s="36"/>
      <c r="AU73" s="36"/>
      <c r="AV73" s="36"/>
      <c r="AW73" s="36"/>
      <c r="AX73" s="36"/>
      <c r="AY73" s="36"/>
      <c r="AZ73" s="36"/>
      <c r="BA73" s="36"/>
      <c r="BB73" s="36"/>
      <c r="BC73" s="36">
        <f>RFR_spot_with_VA!BC73-RFR_spot_no_VA!BC73</f>
        <v>8.5299999999999994E-3</v>
      </c>
      <c r="BD73" s="8"/>
      <c r="BE73" s="7"/>
    </row>
    <row r="74" spans="1:57" x14ac:dyDescent="0.25">
      <c r="A74" s="7"/>
      <c r="B74" s="7">
        <f>RFR_spot_no_VA!B74</f>
        <v>64</v>
      </c>
      <c r="C74" s="35">
        <f>RFR_spot_with_VA!C74-RFR_spot_no_VA!C74</f>
        <v>2.3500000000000014E-3</v>
      </c>
      <c r="D74" s="35"/>
      <c r="E74" s="35"/>
      <c r="F74" s="35"/>
      <c r="G74" s="35"/>
      <c r="H74" s="35"/>
      <c r="I74" s="35"/>
      <c r="J74" s="35">
        <f>RFR_spot_with_VA!J74-RFR_spot_no_VA!J74</f>
        <v>3.9499999999999987E-3</v>
      </c>
      <c r="K74" s="35"/>
      <c r="L74" s="35"/>
      <c r="M74" s="36"/>
      <c r="N74" s="36"/>
      <c r="O74" s="36"/>
      <c r="P74" s="36"/>
      <c r="Q74" s="36"/>
      <c r="R74" s="36"/>
      <c r="S74" s="36"/>
      <c r="T74" s="36"/>
      <c r="U74" s="36"/>
      <c r="V74" s="36"/>
      <c r="W74" s="36"/>
      <c r="X74" s="36"/>
      <c r="Y74" s="36"/>
      <c r="Z74" s="36">
        <f>RFR_spot_with_VA!Z74-RFR_spot_no_VA!Z74</f>
        <v>3.0200000000000018E-3</v>
      </c>
      <c r="AA74" s="36"/>
      <c r="AB74" s="36"/>
      <c r="AC74" s="36"/>
      <c r="AD74" s="36"/>
      <c r="AE74" s="36"/>
      <c r="AF74" s="36"/>
      <c r="AG74" s="36"/>
      <c r="AH74" s="36">
        <f>RFR_spot_with_VA!AH74-RFR_spot_no_VA!AH74</f>
        <v>8.900000000000019E-4</v>
      </c>
      <c r="AI74" s="36"/>
      <c r="AJ74" s="36">
        <f>RFR_spot_with_VA!AJ74-RFR_spot_no_VA!AJ74</f>
        <v>5.5800000000000008E-3</v>
      </c>
      <c r="AK74" s="36">
        <f>RFR_spot_with_VA!AK74-RFR_spot_no_VA!AK74</f>
        <v>2.7300000000000033E-3</v>
      </c>
      <c r="AL74" s="36"/>
      <c r="AM74" s="36">
        <f>RFR_spot_with_VA!AM74-RFR_spot_no_VA!AM74</f>
        <v>5.5000000000000014E-3</v>
      </c>
      <c r="AN74" s="36"/>
      <c r="AO74" s="36"/>
      <c r="AP74" s="36"/>
      <c r="AQ74" s="36"/>
      <c r="AR74" s="36"/>
      <c r="AS74" s="36">
        <f>RFR_spot_with_VA!AS74-RFR_spot_no_VA!AS74</f>
        <v>5.0000000000000044E-4</v>
      </c>
      <c r="AT74" s="36"/>
      <c r="AU74" s="36"/>
      <c r="AV74" s="36"/>
      <c r="AW74" s="36"/>
      <c r="AX74" s="36"/>
      <c r="AY74" s="36"/>
      <c r="AZ74" s="36"/>
      <c r="BA74" s="36"/>
      <c r="BB74" s="36"/>
      <c r="BC74" s="36">
        <f>RFR_spot_with_VA!BC74-RFR_spot_no_VA!BC74</f>
        <v>8.4099999999999991E-3</v>
      </c>
      <c r="BD74" s="8"/>
      <c r="BE74" s="7"/>
    </row>
    <row r="75" spans="1:57" x14ac:dyDescent="0.25">
      <c r="A75" s="7"/>
      <c r="B75" s="19">
        <f>RFR_spot_no_VA!B75</f>
        <v>65</v>
      </c>
      <c r="C75" s="37">
        <f>RFR_spot_with_VA!C75-RFR_spot_no_VA!C75</f>
        <v>2.3099999999999996E-3</v>
      </c>
      <c r="D75" s="37"/>
      <c r="E75" s="37"/>
      <c r="F75" s="37"/>
      <c r="G75" s="37"/>
      <c r="H75" s="37"/>
      <c r="I75" s="37"/>
      <c r="J75" s="37">
        <f>RFR_spot_with_VA!J75-RFR_spot_no_VA!J75</f>
        <v>3.8800000000000015E-3</v>
      </c>
      <c r="K75" s="37"/>
      <c r="L75" s="37"/>
      <c r="M75" s="38"/>
      <c r="N75" s="38"/>
      <c r="O75" s="38"/>
      <c r="P75" s="38"/>
      <c r="Q75" s="38"/>
      <c r="R75" s="38"/>
      <c r="S75" s="38"/>
      <c r="T75" s="38"/>
      <c r="U75" s="38"/>
      <c r="V75" s="38"/>
      <c r="W75" s="38"/>
      <c r="X75" s="38"/>
      <c r="Y75" s="38"/>
      <c r="Z75" s="38">
        <f>RFR_spot_with_VA!Z75-RFR_spot_no_VA!Z75</f>
        <v>2.9700000000000039E-3</v>
      </c>
      <c r="AA75" s="38"/>
      <c r="AB75" s="38"/>
      <c r="AC75" s="38"/>
      <c r="AD75" s="38"/>
      <c r="AE75" s="38"/>
      <c r="AF75" s="38"/>
      <c r="AG75" s="38"/>
      <c r="AH75" s="38">
        <f>RFR_spot_with_VA!AH75-RFR_spot_no_VA!AH75</f>
        <v>8.6999999999999925E-4</v>
      </c>
      <c r="AI75" s="38"/>
      <c r="AJ75" s="38">
        <f>RFR_spot_with_VA!AJ75-RFR_spot_no_VA!AJ75</f>
        <v>5.5100000000000001E-3</v>
      </c>
      <c r="AK75" s="38">
        <f>RFR_spot_with_VA!AK75-RFR_spot_no_VA!AK75</f>
        <v>2.6899999999999979E-3</v>
      </c>
      <c r="AL75" s="38"/>
      <c r="AM75" s="38">
        <f>RFR_spot_with_VA!AM75-RFR_spot_no_VA!AM75</f>
        <v>5.4200000000000012E-3</v>
      </c>
      <c r="AN75" s="38"/>
      <c r="AO75" s="38"/>
      <c r="AP75" s="38"/>
      <c r="AQ75" s="38"/>
      <c r="AR75" s="38"/>
      <c r="AS75" s="38">
        <f>RFR_spot_with_VA!AS75-RFR_spot_no_VA!AS75</f>
        <v>4.8999999999999738E-4</v>
      </c>
      <c r="AT75" s="38"/>
      <c r="AU75" s="38"/>
      <c r="AV75" s="38"/>
      <c r="AW75" s="38"/>
      <c r="AX75" s="38"/>
      <c r="AY75" s="38"/>
      <c r="AZ75" s="38"/>
      <c r="BA75" s="38"/>
      <c r="BB75" s="38"/>
      <c r="BC75" s="38">
        <f>RFR_spot_with_VA!BC75-RFR_spot_no_VA!BC75</f>
        <v>8.3000000000000018E-3</v>
      </c>
      <c r="BD75" s="8"/>
      <c r="BE75" s="7"/>
    </row>
    <row r="76" spans="1:57" x14ac:dyDescent="0.25">
      <c r="A76" s="7"/>
      <c r="B76" s="7">
        <f>RFR_spot_no_VA!B76</f>
        <v>66</v>
      </c>
      <c r="C76" s="35">
        <f>RFR_spot_with_VA!C76-RFR_spot_no_VA!C76</f>
        <v>2.2700000000000012E-3</v>
      </c>
      <c r="D76" s="35"/>
      <c r="E76" s="35"/>
      <c r="F76" s="35"/>
      <c r="G76" s="35"/>
      <c r="H76" s="35"/>
      <c r="I76" s="35"/>
      <c r="J76" s="35">
        <f>RFR_spot_with_VA!J76-RFR_spot_no_VA!J76</f>
        <v>3.8300000000000001E-3</v>
      </c>
      <c r="K76" s="35"/>
      <c r="L76" s="35"/>
      <c r="M76" s="36"/>
      <c r="N76" s="36"/>
      <c r="O76" s="36"/>
      <c r="P76" s="36"/>
      <c r="Q76" s="36"/>
      <c r="R76" s="36"/>
      <c r="S76" s="36"/>
      <c r="T76" s="36"/>
      <c r="U76" s="36"/>
      <c r="V76" s="36"/>
      <c r="W76" s="36"/>
      <c r="X76" s="36"/>
      <c r="Y76" s="36"/>
      <c r="Z76" s="36">
        <f>RFR_spot_with_VA!Z76-RFR_spot_no_VA!Z76</f>
        <v>2.9299999999999986E-3</v>
      </c>
      <c r="AA76" s="36"/>
      <c r="AB76" s="36"/>
      <c r="AC76" s="36"/>
      <c r="AD76" s="36"/>
      <c r="AE76" s="36"/>
      <c r="AF76" s="36"/>
      <c r="AG76" s="36"/>
      <c r="AH76" s="36">
        <f>RFR_spot_with_VA!AH76-RFR_spot_no_VA!AH76</f>
        <v>8.5999999999999965E-4</v>
      </c>
      <c r="AI76" s="36"/>
      <c r="AJ76" s="36">
        <f>RFR_spot_with_VA!AJ76-RFR_spot_no_VA!AJ76</f>
        <v>5.4400000000000004E-3</v>
      </c>
      <c r="AK76" s="36">
        <f>RFR_spot_with_VA!AK76-RFR_spot_no_VA!AK76</f>
        <v>2.6499999999999996E-3</v>
      </c>
      <c r="AL76" s="36"/>
      <c r="AM76" s="36">
        <f>RFR_spot_with_VA!AM76-RFR_spot_no_VA!AM76</f>
        <v>5.340000000000001E-3</v>
      </c>
      <c r="AN76" s="36"/>
      <c r="AO76" s="36"/>
      <c r="AP76" s="36"/>
      <c r="AQ76" s="36"/>
      <c r="AR76" s="36"/>
      <c r="AS76" s="36">
        <f>RFR_spot_with_VA!AS76-RFR_spot_no_VA!AS76</f>
        <v>4.9000000000000085E-4</v>
      </c>
      <c r="AT76" s="36"/>
      <c r="AU76" s="36"/>
      <c r="AV76" s="36"/>
      <c r="AW76" s="36"/>
      <c r="AX76" s="36"/>
      <c r="AY76" s="36"/>
      <c r="AZ76" s="36"/>
      <c r="BA76" s="36"/>
      <c r="BB76" s="36"/>
      <c r="BC76" s="36">
        <f>RFR_spot_with_VA!BC76-RFR_spot_no_VA!BC76</f>
        <v>8.1899999999999994E-3</v>
      </c>
      <c r="BD76" s="8"/>
      <c r="BE76" s="7"/>
    </row>
    <row r="77" spans="1:57" x14ac:dyDescent="0.25">
      <c r="A77" s="7"/>
      <c r="B77" s="7">
        <f>RFR_spot_no_VA!B77</f>
        <v>67</v>
      </c>
      <c r="C77" s="35">
        <f>RFR_spot_with_VA!C77-RFR_spot_no_VA!C77</f>
        <v>2.2399999999999989E-3</v>
      </c>
      <c r="D77" s="35"/>
      <c r="E77" s="35"/>
      <c r="F77" s="35"/>
      <c r="G77" s="35"/>
      <c r="H77" s="35"/>
      <c r="I77" s="35"/>
      <c r="J77" s="35">
        <f>RFR_spot_with_VA!J77-RFR_spot_no_VA!J77</f>
        <v>3.7700000000000025E-3</v>
      </c>
      <c r="K77" s="35"/>
      <c r="L77" s="35"/>
      <c r="M77" s="36"/>
      <c r="N77" s="36"/>
      <c r="O77" s="36"/>
      <c r="P77" s="36"/>
      <c r="Q77" s="36"/>
      <c r="R77" s="36"/>
      <c r="S77" s="36"/>
      <c r="T77" s="36"/>
      <c r="U77" s="36"/>
      <c r="V77" s="36"/>
      <c r="W77" s="36"/>
      <c r="X77" s="36"/>
      <c r="Y77" s="36"/>
      <c r="Z77" s="36">
        <f>RFR_spot_with_VA!Z77-RFR_spot_no_VA!Z77</f>
        <v>2.8800000000000041E-3</v>
      </c>
      <c r="AA77" s="36"/>
      <c r="AB77" s="36"/>
      <c r="AC77" s="36"/>
      <c r="AD77" s="36"/>
      <c r="AE77" s="36"/>
      <c r="AF77" s="36"/>
      <c r="AG77" s="36"/>
      <c r="AH77" s="36">
        <f>RFR_spot_with_VA!AH77-RFR_spot_no_VA!AH77</f>
        <v>8.5000000000000006E-4</v>
      </c>
      <c r="AI77" s="36"/>
      <c r="AJ77" s="36">
        <f>RFR_spot_with_VA!AJ77-RFR_spot_no_VA!AJ77</f>
        <v>5.3500000000000006E-3</v>
      </c>
      <c r="AK77" s="36">
        <f>RFR_spot_with_VA!AK77-RFR_spot_no_VA!AK77</f>
        <v>2.6099999999999977E-3</v>
      </c>
      <c r="AL77" s="36"/>
      <c r="AM77" s="36">
        <f>RFR_spot_with_VA!AM77-RFR_spot_no_VA!AM77</f>
        <v>5.2600000000000008E-3</v>
      </c>
      <c r="AN77" s="36"/>
      <c r="AO77" s="36"/>
      <c r="AP77" s="36"/>
      <c r="AQ77" s="36"/>
      <c r="AR77" s="36"/>
      <c r="AS77" s="36">
        <f>RFR_spot_with_VA!AS77-RFR_spot_no_VA!AS77</f>
        <v>4.8000000000000126E-4</v>
      </c>
      <c r="AT77" s="36"/>
      <c r="AU77" s="36"/>
      <c r="AV77" s="36"/>
      <c r="AW77" s="36"/>
      <c r="AX77" s="36"/>
      <c r="AY77" s="36"/>
      <c r="AZ77" s="36"/>
      <c r="BA77" s="36"/>
      <c r="BB77" s="36"/>
      <c r="BC77" s="36">
        <f>RFR_spot_with_VA!BC77-RFR_spot_no_VA!BC77</f>
        <v>8.0799999999999986E-3</v>
      </c>
      <c r="BD77" s="8"/>
      <c r="BE77" s="7"/>
    </row>
    <row r="78" spans="1:57" x14ac:dyDescent="0.25">
      <c r="A78" s="7"/>
      <c r="B78" s="7">
        <f>RFR_spot_no_VA!B78</f>
        <v>68</v>
      </c>
      <c r="C78" s="35">
        <f>RFR_spot_with_VA!C78-RFR_spot_no_VA!C78</f>
        <v>2.2100000000000002E-3</v>
      </c>
      <c r="D78" s="35"/>
      <c r="E78" s="35"/>
      <c r="F78" s="35"/>
      <c r="G78" s="35"/>
      <c r="H78" s="35"/>
      <c r="I78" s="35"/>
      <c r="J78" s="35">
        <f>RFR_spot_with_VA!J78-RFR_spot_no_VA!J78</f>
        <v>3.7199999999999976E-3</v>
      </c>
      <c r="K78" s="35"/>
      <c r="L78" s="35"/>
      <c r="M78" s="36"/>
      <c r="N78" s="36"/>
      <c r="O78" s="36"/>
      <c r="P78" s="36"/>
      <c r="Q78" s="36"/>
      <c r="R78" s="36"/>
      <c r="S78" s="36"/>
      <c r="T78" s="36"/>
      <c r="U78" s="36"/>
      <c r="V78" s="36"/>
      <c r="W78" s="36"/>
      <c r="X78" s="36"/>
      <c r="Y78" s="36"/>
      <c r="Z78" s="36">
        <f>RFR_spot_with_VA!Z78-RFR_spot_no_VA!Z78</f>
        <v>2.8399999999999988E-3</v>
      </c>
      <c r="AA78" s="36"/>
      <c r="AB78" s="36"/>
      <c r="AC78" s="36"/>
      <c r="AD78" s="36"/>
      <c r="AE78" s="36"/>
      <c r="AF78" s="36"/>
      <c r="AG78" s="36"/>
      <c r="AH78" s="36">
        <f>RFR_spot_with_VA!AH78-RFR_spot_no_VA!AH78</f>
        <v>8.4000000000000047E-4</v>
      </c>
      <c r="AI78" s="36"/>
      <c r="AJ78" s="36">
        <f>RFR_spot_with_VA!AJ78-RFR_spot_no_VA!AJ78</f>
        <v>5.2899999999999996E-3</v>
      </c>
      <c r="AK78" s="36">
        <f>RFR_spot_with_VA!AK78-RFR_spot_no_VA!AK78</f>
        <v>2.5699999999999994E-3</v>
      </c>
      <c r="AL78" s="36"/>
      <c r="AM78" s="36">
        <f>RFR_spot_with_VA!AM78-RFR_spot_no_VA!AM78</f>
        <v>5.1900000000000002E-3</v>
      </c>
      <c r="AN78" s="36"/>
      <c r="AO78" s="36"/>
      <c r="AP78" s="36"/>
      <c r="AQ78" s="36"/>
      <c r="AR78" s="36"/>
      <c r="AS78" s="36">
        <f>RFR_spot_with_VA!AS78-RFR_spot_no_VA!AS78</f>
        <v>4.7000000000000167E-4</v>
      </c>
      <c r="AT78" s="36"/>
      <c r="AU78" s="36"/>
      <c r="AV78" s="36"/>
      <c r="AW78" s="36"/>
      <c r="AX78" s="36"/>
      <c r="AY78" s="36"/>
      <c r="AZ78" s="36"/>
      <c r="BA78" s="36"/>
      <c r="BB78" s="36"/>
      <c r="BC78" s="36">
        <f>RFR_spot_with_VA!BC78-RFR_spot_no_VA!BC78</f>
        <v>7.9799999999999975E-3</v>
      </c>
      <c r="BD78" s="8"/>
      <c r="BE78" s="7"/>
    </row>
    <row r="79" spans="1:57" x14ac:dyDescent="0.25">
      <c r="A79" s="7"/>
      <c r="B79" s="7">
        <f>RFR_spot_no_VA!B79</f>
        <v>69</v>
      </c>
      <c r="C79" s="35">
        <f>RFR_spot_with_VA!C79-RFR_spot_no_VA!C79</f>
        <v>2.1699999999999983E-3</v>
      </c>
      <c r="D79" s="35"/>
      <c r="E79" s="35"/>
      <c r="F79" s="35"/>
      <c r="G79" s="35"/>
      <c r="H79" s="35"/>
      <c r="I79" s="35"/>
      <c r="J79" s="35">
        <f>RFR_spot_with_VA!J79-RFR_spot_no_VA!J79</f>
        <v>3.6699999999999997E-3</v>
      </c>
      <c r="K79" s="35"/>
      <c r="L79" s="35"/>
      <c r="M79" s="36"/>
      <c r="N79" s="36"/>
      <c r="O79" s="36"/>
      <c r="P79" s="36"/>
      <c r="Q79" s="36"/>
      <c r="R79" s="36"/>
      <c r="S79" s="36"/>
      <c r="T79" s="36"/>
      <c r="U79" s="36"/>
      <c r="V79" s="36"/>
      <c r="W79" s="36"/>
      <c r="X79" s="36"/>
      <c r="Y79" s="36"/>
      <c r="Z79" s="36">
        <f>RFR_spot_with_VA!Z79-RFR_spot_no_VA!Z79</f>
        <v>2.8000000000000004E-3</v>
      </c>
      <c r="AA79" s="36"/>
      <c r="AB79" s="36"/>
      <c r="AC79" s="36"/>
      <c r="AD79" s="36"/>
      <c r="AE79" s="36"/>
      <c r="AF79" s="36"/>
      <c r="AG79" s="36"/>
      <c r="AH79" s="36">
        <f>RFR_spot_with_VA!AH79-RFR_spot_no_VA!AH79</f>
        <v>8.1999999999999781E-4</v>
      </c>
      <c r="AI79" s="36"/>
      <c r="AJ79" s="36">
        <f>RFR_spot_with_VA!AJ79-RFR_spot_no_VA!AJ79</f>
        <v>5.2200000000000007E-3</v>
      </c>
      <c r="AK79" s="36">
        <f>RFR_spot_with_VA!AK79-RFR_spot_no_VA!AK79</f>
        <v>2.5400000000000006E-3</v>
      </c>
      <c r="AL79" s="36"/>
      <c r="AM79" s="36">
        <f>RFR_spot_with_VA!AM79-RFR_spot_no_VA!AM79</f>
        <v>5.1000000000000004E-3</v>
      </c>
      <c r="AN79" s="36"/>
      <c r="AO79" s="36"/>
      <c r="AP79" s="36"/>
      <c r="AQ79" s="36"/>
      <c r="AR79" s="36"/>
      <c r="AS79" s="36">
        <f>RFR_spot_with_VA!AS79-RFR_spot_no_VA!AS79</f>
        <v>4.6000000000000207E-4</v>
      </c>
      <c r="AT79" s="36"/>
      <c r="AU79" s="36"/>
      <c r="AV79" s="36"/>
      <c r="AW79" s="36"/>
      <c r="AX79" s="36"/>
      <c r="AY79" s="36"/>
      <c r="AZ79" s="36"/>
      <c r="BA79" s="36"/>
      <c r="BB79" s="36"/>
      <c r="BC79" s="36">
        <f>RFR_spot_with_VA!BC79-RFR_spot_no_VA!BC79</f>
        <v>7.8700000000000003E-3</v>
      </c>
      <c r="BD79" s="8"/>
      <c r="BE79" s="7"/>
    </row>
    <row r="80" spans="1:57" x14ac:dyDescent="0.25">
      <c r="A80" s="7"/>
      <c r="B80" s="19">
        <f>RFR_spot_no_VA!B80</f>
        <v>70</v>
      </c>
      <c r="C80" s="37">
        <f>RFR_spot_with_VA!C80-RFR_spot_no_VA!C80</f>
        <v>2.1399999999999995E-3</v>
      </c>
      <c r="D80" s="37"/>
      <c r="E80" s="37"/>
      <c r="F80" s="37"/>
      <c r="G80" s="37"/>
      <c r="H80" s="37"/>
      <c r="I80" s="37"/>
      <c r="J80" s="37">
        <f>RFR_spot_with_VA!J80-RFR_spot_no_VA!J80</f>
        <v>3.6100000000000021E-3</v>
      </c>
      <c r="K80" s="37"/>
      <c r="L80" s="37"/>
      <c r="M80" s="38"/>
      <c r="N80" s="38"/>
      <c r="O80" s="38"/>
      <c r="P80" s="38"/>
      <c r="Q80" s="38"/>
      <c r="R80" s="38"/>
      <c r="S80" s="38"/>
      <c r="T80" s="38"/>
      <c r="U80" s="38"/>
      <c r="V80" s="38"/>
      <c r="W80" s="38"/>
      <c r="X80" s="38"/>
      <c r="Y80" s="38"/>
      <c r="Z80" s="38">
        <f>RFR_spot_with_VA!Z80-RFR_spot_no_VA!Z80</f>
        <v>2.7599999999999986E-3</v>
      </c>
      <c r="AA80" s="38"/>
      <c r="AB80" s="38"/>
      <c r="AC80" s="38"/>
      <c r="AD80" s="38"/>
      <c r="AE80" s="38"/>
      <c r="AF80" s="38"/>
      <c r="AG80" s="38"/>
      <c r="AH80" s="38">
        <f>RFR_spot_with_VA!AH80-RFR_spot_no_VA!AH80</f>
        <v>8.0999999999999822E-4</v>
      </c>
      <c r="AI80" s="38"/>
      <c r="AJ80" s="38">
        <f>RFR_spot_with_VA!AJ80-RFR_spot_no_VA!AJ80</f>
        <v>5.1400000000000005E-3</v>
      </c>
      <c r="AK80" s="38">
        <f>RFR_spot_with_VA!AK80-RFR_spot_no_VA!AK80</f>
        <v>2.4999999999999988E-3</v>
      </c>
      <c r="AL80" s="38"/>
      <c r="AM80" s="38">
        <f>RFR_spot_with_VA!AM80-RFR_spot_no_VA!AM80</f>
        <v>5.0399999999999993E-3</v>
      </c>
      <c r="AN80" s="38"/>
      <c r="AO80" s="38"/>
      <c r="AP80" s="38"/>
      <c r="AQ80" s="38"/>
      <c r="AR80" s="38"/>
      <c r="AS80" s="38">
        <f>RFR_spot_with_VA!AS80-RFR_spot_no_VA!AS80</f>
        <v>4.6000000000000207E-4</v>
      </c>
      <c r="AT80" s="38"/>
      <c r="AU80" s="38"/>
      <c r="AV80" s="38"/>
      <c r="AW80" s="38"/>
      <c r="AX80" s="38"/>
      <c r="AY80" s="38"/>
      <c r="AZ80" s="38"/>
      <c r="BA80" s="38"/>
      <c r="BB80" s="38"/>
      <c r="BC80" s="38">
        <f>RFR_spot_with_VA!BC80-RFR_spot_no_VA!BC80</f>
        <v>7.7700000000000009E-3</v>
      </c>
      <c r="BD80" s="8"/>
      <c r="BE80" s="7"/>
    </row>
    <row r="81" spans="1:57" x14ac:dyDescent="0.25">
      <c r="A81" s="7"/>
      <c r="B81" s="7">
        <f>RFR_spot_no_VA!B81</f>
        <v>71</v>
      </c>
      <c r="C81" s="35">
        <f>RFR_spot_with_VA!C81-RFR_spot_no_VA!C81</f>
        <v>2.1200000000000004E-3</v>
      </c>
      <c r="D81" s="35"/>
      <c r="E81" s="35"/>
      <c r="F81" s="35"/>
      <c r="G81" s="35"/>
      <c r="H81" s="35"/>
      <c r="I81" s="35"/>
      <c r="J81" s="35">
        <f>RFR_spot_with_VA!J81-RFR_spot_no_VA!J81</f>
        <v>3.5599999999999972E-3</v>
      </c>
      <c r="K81" s="35"/>
      <c r="L81" s="35"/>
      <c r="M81" s="36"/>
      <c r="N81" s="36"/>
      <c r="O81" s="36"/>
      <c r="P81" s="36"/>
      <c r="Q81" s="36"/>
      <c r="R81" s="36"/>
      <c r="S81" s="36"/>
      <c r="T81" s="36"/>
      <c r="U81" s="36"/>
      <c r="V81" s="36"/>
      <c r="W81" s="36"/>
      <c r="X81" s="36"/>
      <c r="Y81" s="36"/>
      <c r="Z81" s="36">
        <f>RFR_spot_with_VA!Z81-RFR_spot_no_VA!Z81</f>
        <v>2.7200000000000037E-3</v>
      </c>
      <c r="AA81" s="36"/>
      <c r="AB81" s="36"/>
      <c r="AC81" s="36"/>
      <c r="AD81" s="36"/>
      <c r="AE81" s="36"/>
      <c r="AF81" s="36"/>
      <c r="AG81" s="36"/>
      <c r="AH81" s="36">
        <f>RFR_spot_with_VA!AH81-RFR_spot_no_VA!AH81</f>
        <v>8.000000000000021E-4</v>
      </c>
      <c r="AI81" s="36"/>
      <c r="AJ81" s="36">
        <f>RFR_spot_with_VA!AJ81-RFR_spot_no_VA!AJ81</f>
        <v>5.0800000000000012E-3</v>
      </c>
      <c r="AK81" s="36">
        <f>RFR_spot_with_VA!AK81-RFR_spot_no_VA!AK81</f>
        <v>2.47E-3</v>
      </c>
      <c r="AL81" s="36"/>
      <c r="AM81" s="36">
        <f>RFR_spot_with_VA!AM81-RFR_spot_no_VA!AM81</f>
        <v>4.9699999999999987E-3</v>
      </c>
      <c r="AN81" s="36"/>
      <c r="AO81" s="36"/>
      <c r="AP81" s="36"/>
      <c r="AQ81" s="36"/>
      <c r="AR81" s="36"/>
      <c r="AS81" s="36">
        <f>RFR_spot_with_VA!AS81-RFR_spot_no_VA!AS81</f>
        <v>4.5000000000000248E-4</v>
      </c>
      <c r="AT81" s="36"/>
      <c r="AU81" s="36"/>
      <c r="AV81" s="36"/>
      <c r="AW81" s="36"/>
      <c r="AX81" s="36"/>
      <c r="AY81" s="36"/>
      <c r="AZ81" s="36"/>
      <c r="BA81" s="36"/>
      <c r="BB81" s="36"/>
      <c r="BC81" s="36">
        <f>RFR_spot_with_VA!BC81-RFR_spot_no_VA!BC81</f>
        <v>7.6600000000000001E-3</v>
      </c>
      <c r="BD81" s="8"/>
      <c r="BE81" s="7"/>
    </row>
    <row r="82" spans="1:57" x14ac:dyDescent="0.25">
      <c r="A82" s="7"/>
      <c r="B82" s="7">
        <f>RFR_spot_no_VA!B82</f>
        <v>72</v>
      </c>
      <c r="C82" s="35">
        <f>RFR_spot_with_VA!C82-RFR_spot_no_VA!C82</f>
        <v>2.0900000000000016E-3</v>
      </c>
      <c r="D82" s="35"/>
      <c r="E82" s="35"/>
      <c r="F82" s="35"/>
      <c r="G82" s="35"/>
      <c r="H82" s="35"/>
      <c r="I82" s="35"/>
      <c r="J82" s="35">
        <f>RFR_spot_with_VA!J82-RFR_spot_no_VA!J82</f>
        <v>3.5099999999999992E-3</v>
      </c>
      <c r="K82" s="35"/>
      <c r="L82" s="35"/>
      <c r="M82" s="36"/>
      <c r="N82" s="36"/>
      <c r="O82" s="36"/>
      <c r="P82" s="36"/>
      <c r="Q82" s="36"/>
      <c r="R82" s="36"/>
      <c r="S82" s="36"/>
      <c r="T82" s="36"/>
      <c r="U82" s="36"/>
      <c r="V82" s="36"/>
      <c r="W82" s="36"/>
      <c r="X82" s="36"/>
      <c r="Y82" s="36"/>
      <c r="Z82" s="36">
        <f>RFR_spot_with_VA!Z82-RFR_spot_no_VA!Z82</f>
        <v>2.6800000000000018E-3</v>
      </c>
      <c r="AA82" s="36"/>
      <c r="AB82" s="36"/>
      <c r="AC82" s="36"/>
      <c r="AD82" s="36"/>
      <c r="AE82" s="36"/>
      <c r="AF82" s="36"/>
      <c r="AG82" s="36"/>
      <c r="AH82" s="36">
        <f>RFR_spot_with_VA!AH82-RFR_spot_no_VA!AH82</f>
        <v>7.8999999999999904E-4</v>
      </c>
      <c r="AI82" s="36"/>
      <c r="AJ82" s="36">
        <f>RFR_spot_with_VA!AJ82-RFR_spot_no_VA!AJ82</f>
        <v>5.0100000000000006E-3</v>
      </c>
      <c r="AK82" s="36">
        <f>RFR_spot_with_VA!AK82-RFR_spot_no_VA!AK82</f>
        <v>2.4300000000000016E-3</v>
      </c>
      <c r="AL82" s="36"/>
      <c r="AM82" s="36">
        <f>RFR_spot_with_VA!AM82-RFR_spot_no_VA!AM82</f>
        <v>4.8999999999999981E-3</v>
      </c>
      <c r="AN82" s="36"/>
      <c r="AO82" s="36"/>
      <c r="AP82" s="36"/>
      <c r="AQ82" s="36"/>
      <c r="AR82" s="36"/>
      <c r="AS82" s="36">
        <f>RFR_spot_with_VA!AS82-RFR_spot_no_VA!AS82</f>
        <v>4.3999999999999942E-4</v>
      </c>
      <c r="AT82" s="36"/>
      <c r="AU82" s="36"/>
      <c r="AV82" s="36"/>
      <c r="AW82" s="36"/>
      <c r="AX82" s="36"/>
      <c r="AY82" s="36"/>
      <c r="AZ82" s="36"/>
      <c r="BA82" s="36"/>
      <c r="BB82" s="36"/>
      <c r="BC82" s="36">
        <f>RFR_spot_with_VA!BC82-RFR_spot_no_VA!BC82</f>
        <v>7.5700000000000003E-3</v>
      </c>
      <c r="BD82" s="8"/>
      <c r="BE82" s="7"/>
    </row>
    <row r="83" spans="1:57" x14ac:dyDescent="0.25">
      <c r="A83" s="7"/>
      <c r="B83" s="7">
        <f>RFR_spot_no_VA!B83</f>
        <v>73</v>
      </c>
      <c r="C83" s="35">
        <f>RFR_spot_with_VA!C83-RFR_spot_no_VA!C83</f>
        <v>2.0599999999999993E-3</v>
      </c>
      <c r="D83" s="35"/>
      <c r="E83" s="35"/>
      <c r="F83" s="35"/>
      <c r="G83" s="35"/>
      <c r="H83" s="35"/>
      <c r="I83" s="35"/>
      <c r="J83" s="35">
        <f>RFR_spot_with_VA!J83-RFR_spot_no_VA!J83</f>
        <v>3.4699999999999974E-3</v>
      </c>
      <c r="K83" s="35"/>
      <c r="L83" s="35"/>
      <c r="M83" s="36"/>
      <c r="N83" s="36"/>
      <c r="O83" s="36"/>
      <c r="P83" s="36"/>
      <c r="Q83" s="36"/>
      <c r="R83" s="36"/>
      <c r="S83" s="36"/>
      <c r="T83" s="36"/>
      <c r="U83" s="36"/>
      <c r="V83" s="36"/>
      <c r="W83" s="36"/>
      <c r="X83" s="36"/>
      <c r="Y83" s="36"/>
      <c r="Z83" s="36">
        <f>RFR_spot_with_VA!Z83-RFR_spot_no_VA!Z83</f>
        <v>2.64E-3</v>
      </c>
      <c r="AA83" s="36"/>
      <c r="AB83" s="36"/>
      <c r="AC83" s="36"/>
      <c r="AD83" s="36"/>
      <c r="AE83" s="36"/>
      <c r="AF83" s="36"/>
      <c r="AG83" s="36"/>
      <c r="AH83" s="36">
        <f>RFR_spot_with_VA!AH83-RFR_spot_no_VA!AH83</f>
        <v>7.7999999999999597E-4</v>
      </c>
      <c r="AI83" s="36"/>
      <c r="AJ83" s="36">
        <f>RFR_spot_with_VA!AJ83-RFR_spot_no_VA!AJ83</f>
        <v>4.9399999999999999E-3</v>
      </c>
      <c r="AK83" s="36">
        <f>RFR_spot_with_VA!AK83-RFR_spot_no_VA!AK83</f>
        <v>2.3999999999999994E-3</v>
      </c>
      <c r="AL83" s="36"/>
      <c r="AM83" s="36">
        <f>RFR_spot_with_VA!AM83-RFR_spot_no_VA!AM83</f>
        <v>4.830000000000001E-3</v>
      </c>
      <c r="AN83" s="36"/>
      <c r="AO83" s="36"/>
      <c r="AP83" s="36"/>
      <c r="AQ83" s="36"/>
      <c r="AR83" s="36"/>
      <c r="AS83" s="36">
        <f>RFR_spot_with_VA!AS83-RFR_spot_no_VA!AS83</f>
        <v>4.3999999999999942E-4</v>
      </c>
      <c r="AT83" s="36"/>
      <c r="AU83" s="36"/>
      <c r="AV83" s="36"/>
      <c r="AW83" s="36"/>
      <c r="AX83" s="36"/>
      <c r="AY83" s="36"/>
      <c r="AZ83" s="36"/>
      <c r="BA83" s="36"/>
      <c r="BB83" s="36"/>
      <c r="BC83" s="36">
        <f>RFR_spot_with_VA!BC83-RFR_spot_no_VA!BC83</f>
        <v>7.4700000000000009E-3</v>
      </c>
      <c r="BD83" s="8"/>
      <c r="BE83" s="7"/>
    </row>
    <row r="84" spans="1:57" x14ac:dyDescent="0.25">
      <c r="A84" s="7"/>
      <c r="B84" s="7">
        <f>RFR_spot_no_VA!B84</f>
        <v>74</v>
      </c>
      <c r="C84" s="35">
        <f>RFR_spot_with_VA!C84-RFR_spot_no_VA!C84</f>
        <v>2.0300000000000006E-3</v>
      </c>
      <c r="D84" s="35"/>
      <c r="E84" s="35"/>
      <c r="F84" s="35"/>
      <c r="G84" s="35"/>
      <c r="H84" s="35"/>
      <c r="I84" s="35"/>
      <c r="J84" s="35">
        <f>RFR_spot_with_VA!J84-RFR_spot_no_VA!J84</f>
        <v>3.429999999999999E-3</v>
      </c>
      <c r="K84" s="35"/>
      <c r="L84" s="35"/>
      <c r="M84" s="36"/>
      <c r="N84" s="36"/>
      <c r="O84" s="36"/>
      <c r="P84" s="36"/>
      <c r="Q84" s="36"/>
      <c r="R84" s="36"/>
      <c r="S84" s="36"/>
      <c r="T84" s="36"/>
      <c r="U84" s="36"/>
      <c r="V84" s="36"/>
      <c r="W84" s="36"/>
      <c r="X84" s="36"/>
      <c r="Y84" s="36"/>
      <c r="Z84" s="36">
        <f>RFR_spot_with_VA!Z84-RFR_spot_no_VA!Z84</f>
        <v>2.6099999999999977E-3</v>
      </c>
      <c r="AA84" s="36"/>
      <c r="AB84" s="36"/>
      <c r="AC84" s="36"/>
      <c r="AD84" s="36"/>
      <c r="AE84" s="36"/>
      <c r="AF84" s="36"/>
      <c r="AG84" s="36"/>
      <c r="AH84" s="36">
        <f>RFR_spot_with_VA!AH84-RFR_spot_no_VA!AH84</f>
        <v>7.6999999999999985E-4</v>
      </c>
      <c r="AI84" s="36"/>
      <c r="AJ84" s="36">
        <f>RFR_spot_with_VA!AJ84-RFR_spot_no_VA!AJ84</f>
        <v>4.8800000000000007E-3</v>
      </c>
      <c r="AK84" s="36">
        <f>RFR_spot_with_VA!AK84-RFR_spot_no_VA!AK84</f>
        <v>2.360000000000001E-3</v>
      </c>
      <c r="AL84" s="36"/>
      <c r="AM84" s="36">
        <f>RFR_spot_with_VA!AM84-RFR_spot_no_VA!AM84</f>
        <v>4.7699999999999999E-3</v>
      </c>
      <c r="AN84" s="36"/>
      <c r="AO84" s="36"/>
      <c r="AP84" s="36"/>
      <c r="AQ84" s="36"/>
      <c r="AR84" s="36"/>
      <c r="AS84" s="36">
        <f>RFR_spot_with_VA!AS84-RFR_spot_no_VA!AS84</f>
        <v>4.2999999999999983E-4</v>
      </c>
      <c r="AT84" s="36"/>
      <c r="AU84" s="36"/>
      <c r="AV84" s="36"/>
      <c r="AW84" s="36"/>
      <c r="AX84" s="36"/>
      <c r="AY84" s="36"/>
      <c r="AZ84" s="36"/>
      <c r="BA84" s="36"/>
      <c r="BB84" s="36"/>
      <c r="BC84" s="36">
        <f>RFR_spot_with_VA!BC84-RFR_spot_no_VA!BC84</f>
        <v>7.3700000000000015E-3</v>
      </c>
      <c r="BD84" s="8"/>
      <c r="BE84" s="7"/>
    </row>
    <row r="85" spans="1:57" x14ac:dyDescent="0.25">
      <c r="A85" s="7"/>
      <c r="B85" s="19">
        <f>RFR_spot_no_VA!B85</f>
        <v>75</v>
      </c>
      <c r="C85" s="37">
        <f>RFR_spot_with_VA!C85-RFR_spot_no_VA!C85</f>
        <v>2.0100000000000014E-3</v>
      </c>
      <c r="D85" s="37"/>
      <c r="E85" s="37"/>
      <c r="F85" s="37"/>
      <c r="G85" s="37"/>
      <c r="H85" s="37"/>
      <c r="I85" s="37"/>
      <c r="J85" s="37">
        <f>RFR_spot_with_VA!J85-RFR_spot_no_VA!J85</f>
        <v>3.3799999999999976E-3</v>
      </c>
      <c r="K85" s="37"/>
      <c r="L85" s="37"/>
      <c r="M85" s="38"/>
      <c r="N85" s="38"/>
      <c r="O85" s="38"/>
      <c r="P85" s="38"/>
      <c r="Q85" s="38"/>
      <c r="R85" s="38"/>
      <c r="S85" s="38"/>
      <c r="T85" s="38"/>
      <c r="U85" s="38"/>
      <c r="V85" s="38"/>
      <c r="W85" s="38"/>
      <c r="X85" s="38"/>
      <c r="Y85" s="38"/>
      <c r="Z85" s="38">
        <f>RFR_spot_with_VA!Z85-RFR_spot_no_VA!Z85</f>
        <v>2.5700000000000028E-3</v>
      </c>
      <c r="AA85" s="38"/>
      <c r="AB85" s="38"/>
      <c r="AC85" s="38"/>
      <c r="AD85" s="38"/>
      <c r="AE85" s="38"/>
      <c r="AF85" s="38"/>
      <c r="AG85" s="38"/>
      <c r="AH85" s="38">
        <f>RFR_spot_with_VA!AH85-RFR_spot_no_VA!AH85</f>
        <v>7.6000000000000373E-4</v>
      </c>
      <c r="AI85" s="38"/>
      <c r="AJ85" s="38">
        <f>RFR_spot_with_VA!AJ85-RFR_spot_no_VA!AJ85</f>
        <v>4.81E-3</v>
      </c>
      <c r="AK85" s="38">
        <f>RFR_spot_with_VA!AK85-RFR_spot_no_VA!AK85</f>
        <v>2.3299999999999987E-3</v>
      </c>
      <c r="AL85" s="38"/>
      <c r="AM85" s="38">
        <f>RFR_spot_with_VA!AM85-RFR_spot_no_VA!AM85</f>
        <v>4.7000000000000028E-3</v>
      </c>
      <c r="AN85" s="38"/>
      <c r="AO85" s="38"/>
      <c r="AP85" s="38"/>
      <c r="AQ85" s="38"/>
      <c r="AR85" s="38"/>
      <c r="AS85" s="38">
        <f>RFR_spot_with_VA!AS85-RFR_spot_no_VA!AS85</f>
        <v>4.2999999999999983E-4</v>
      </c>
      <c r="AT85" s="38"/>
      <c r="AU85" s="38"/>
      <c r="AV85" s="38"/>
      <c r="AW85" s="38"/>
      <c r="AX85" s="38"/>
      <c r="AY85" s="38"/>
      <c r="AZ85" s="38"/>
      <c r="BA85" s="38"/>
      <c r="BB85" s="38"/>
      <c r="BC85" s="38">
        <f>RFR_spot_with_VA!BC85-RFR_spot_no_VA!BC85</f>
        <v>7.2700000000000022E-3</v>
      </c>
      <c r="BD85" s="8"/>
      <c r="BE85" s="7"/>
    </row>
    <row r="86" spans="1:57" x14ac:dyDescent="0.25">
      <c r="A86" s="7"/>
      <c r="B86" s="7">
        <f>RFR_spot_no_VA!B86</f>
        <v>76</v>
      </c>
      <c r="C86" s="35">
        <f>RFR_spot_with_VA!C86-RFR_spot_no_VA!C86</f>
        <v>1.9799999999999991E-3</v>
      </c>
      <c r="D86" s="35"/>
      <c r="E86" s="35"/>
      <c r="F86" s="35"/>
      <c r="G86" s="35"/>
      <c r="H86" s="35"/>
      <c r="I86" s="35"/>
      <c r="J86" s="35">
        <f>RFR_spot_with_VA!J86-RFR_spot_no_VA!J86</f>
        <v>3.3399999999999992E-3</v>
      </c>
      <c r="K86" s="35"/>
      <c r="L86" s="35"/>
      <c r="M86" s="36"/>
      <c r="N86" s="36"/>
      <c r="O86" s="36"/>
      <c r="P86" s="36"/>
      <c r="Q86" s="36"/>
      <c r="R86" s="36"/>
      <c r="S86" s="36"/>
      <c r="T86" s="36"/>
      <c r="U86" s="36"/>
      <c r="V86" s="36"/>
      <c r="W86" s="36"/>
      <c r="X86" s="36"/>
      <c r="Y86" s="36"/>
      <c r="Z86" s="36">
        <f>RFR_spot_with_VA!Z86-RFR_spot_no_VA!Z86</f>
        <v>2.5400000000000006E-3</v>
      </c>
      <c r="AA86" s="36"/>
      <c r="AB86" s="36"/>
      <c r="AC86" s="36"/>
      <c r="AD86" s="36"/>
      <c r="AE86" s="36"/>
      <c r="AF86" s="36"/>
      <c r="AG86" s="36"/>
      <c r="AH86" s="36">
        <f>RFR_spot_with_VA!AH86-RFR_spot_no_VA!AH86</f>
        <v>7.499999999999972E-4</v>
      </c>
      <c r="AI86" s="36"/>
      <c r="AJ86" s="36">
        <f>RFR_spot_with_VA!AJ86-RFR_spot_no_VA!AJ86</f>
        <v>4.7500000000000007E-3</v>
      </c>
      <c r="AK86" s="36">
        <f>RFR_spot_with_VA!AK86-RFR_spot_no_VA!AK86</f>
        <v>2.3E-3</v>
      </c>
      <c r="AL86" s="36"/>
      <c r="AM86" s="36">
        <f>RFR_spot_with_VA!AM86-RFR_spot_no_VA!AM86</f>
        <v>4.6399999999999983E-3</v>
      </c>
      <c r="AN86" s="36"/>
      <c r="AO86" s="36"/>
      <c r="AP86" s="36"/>
      <c r="AQ86" s="36"/>
      <c r="AR86" s="36"/>
      <c r="AS86" s="36">
        <f>RFR_spot_with_VA!AS86-RFR_spot_no_VA!AS86</f>
        <v>4.2000000000000023E-4</v>
      </c>
      <c r="AT86" s="36"/>
      <c r="AU86" s="36"/>
      <c r="AV86" s="36"/>
      <c r="AW86" s="36"/>
      <c r="AX86" s="36"/>
      <c r="AY86" s="36"/>
      <c r="AZ86" s="36"/>
      <c r="BA86" s="36"/>
      <c r="BB86" s="36"/>
      <c r="BC86" s="36">
        <f>RFR_spot_with_VA!BC86-RFR_spot_no_VA!BC86</f>
        <v>7.1800000000000024E-3</v>
      </c>
      <c r="BD86" s="8"/>
      <c r="BE86" s="7"/>
    </row>
    <row r="87" spans="1:57" x14ac:dyDescent="0.25">
      <c r="A87" s="7"/>
      <c r="B87" s="7">
        <f>RFR_spot_no_VA!B87</f>
        <v>77</v>
      </c>
      <c r="C87" s="35">
        <f>RFR_spot_with_VA!C87-RFR_spot_no_VA!C87</f>
        <v>1.9500000000000003E-3</v>
      </c>
      <c r="D87" s="35"/>
      <c r="E87" s="35"/>
      <c r="F87" s="35"/>
      <c r="G87" s="35"/>
      <c r="H87" s="35"/>
      <c r="I87" s="35"/>
      <c r="J87" s="35">
        <f>RFR_spot_with_VA!J87-RFR_spot_no_VA!J87</f>
        <v>3.2900000000000013E-3</v>
      </c>
      <c r="K87" s="35"/>
      <c r="L87" s="35"/>
      <c r="M87" s="36"/>
      <c r="N87" s="36"/>
      <c r="O87" s="36"/>
      <c r="P87" s="36"/>
      <c r="Q87" s="36"/>
      <c r="R87" s="36"/>
      <c r="S87" s="36"/>
      <c r="T87" s="36"/>
      <c r="U87" s="36"/>
      <c r="V87" s="36"/>
      <c r="W87" s="36"/>
      <c r="X87" s="36"/>
      <c r="Y87" s="36"/>
      <c r="Z87" s="36">
        <f>RFR_spot_with_VA!Z87-RFR_spot_no_VA!Z87</f>
        <v>2.5000000000000022E-3</v>
      </c>
      <c r="AA87" s="36"/>
      <c r="AB87" s="36"/>
      <c r="AC87" s="36"/>
      <c r="AD87" s="36"/>
      <c r="AE87" s="36"/>
      <c r="AF87" s="36"/>
      <c r="AG87" s="36"/>
      <c r="AH87" s="36">
        <f>RFR_spot_with_VA!AH87-RFR_spot_no_VA!AH87</f>
        <v>7.399999999999976E-4</v>
      </c>
      <c r="AI87" s="36"/>
      <c r="AJ87" s="36">
        <f>RFR_spot_with_VA!AJ87-RFR_spot_no_VA!AJ87</f>
        <v>4.6899999999999997E-3</v>
      </c>
      <c r="AK87" s="36">
        <f>RFR_spot_with_VA!AK87-RFR_spot_no_VA!AK87</f>
        <v>2.2800000000000008E-3</v>
      </c>
      <c r="AL87" s="36"/>
      <c r="AM87" s="36">
        <f>RFR_spot_with_VA!AM87-RFR_spot_no_VA!AM87</f>
        <v>4.5800000000000007E-3</v>
      </c>
      <c r="AN87" s="36"/>
      <c r="AO87" s="36"/>
      <c r="AP87" s="36"/>
      <c r="AQ87" s="36"/>
      <c r="AR87" s="36"/>
      <c r="AS87" s="36">
        <f>RFR_spot_with_VA!AS87-RFR_spot_no_VA!AS87</f>
        <v>4.1000000000000064E-4</v>
      </c>
      <c r="AT87" s="36"/>
      <c r="AU87" s="36"/>
      <c r="AV87" s="36"/>
      <c r="AW87" s="36"/>
      <c r="AX87" s="36"/>
      <c r="AY87" s="36"/>
      <c r="AZ87" s="36"/>
      <c r="BA87" s="36"/>
      <c r="BB87" s="36"/>
      <c r="BC87" s="36">
        <f>RFR_spot_with_VA!BC87-RFR_spot_no_VA!BC87</f>
        <v>7.0899999999999991E-3</v>
      </c>
      <c r="BD87" s="8"/>
      <c r="BE87" s="7"/>
    </row>
    <row r="88" spans="1:57" x14ac:dyDescent="0.25">
      <c r="A88" s="7"/>
      <c r="B88" s="7">
        <f>RFR_spot_no_VA!B88</f>
        <v>78</v>
      </c>
      <c r="C88" s="35">
        <f>RFR_spot_with_VA!C88-RFR_spot_no_VA!C88</f>
        <v>1.9299999999999977E-3</v>
      </c>
      <c r="D88" s="35"/>
      <c r="E88" s="35"/>
      <c r="F88" s="35"/>
      <c r="G88" s="35"/>
      <c r="H88" s="35"/>
      <c r="I88" s="35"/>
      <c r="J88" s="35">
        <f>RFR_spot_with_VA!J88-RFR_spot_no_VA!J88</f>
        <v>3.2399999999999998E-3</v>
      </c>
      <c r="K88" s="35"/>
      <c r="L88" s="35"/>
      <c r="M88" s="36"/>
      <c r="N88" s="36"/>
      <c r="O88" s="36"/>
      <c r="P88" s="36"/>
      <c r="Q88" s="36"/>
      <c r="R88" s="36"/>
      <c r="S88" s="36"/>
      <c r="T88" s="36"/>
      <c r="U88" s="36"/>
      <c r="V88" s="36"/>
      <c r="W88" s="36"/>
      <c r="X88" s="36"/>
      <c r="Y88" s="36"/>
      <c r="Z88" s="36">
        <f>RFR_spot_with_VA!Z88-RFR_spot_no_VA!Z88</f>
        <v>2.4700000000000034E-3</v>
      </c>
      <c r="AA88" s="36"/>
      <c r="AB88" s="36"/>
      <c r="AC88" s="36"/>
      <c r="AD88" s="36"/>
      <c r="AE88" s="36"/>
      <c r="AF88" s="36"/>
      <c r="AG88" s="36"/>
      <c r="AH88" s="36">
        <f>RFR_spot_with_VA!AH88-RFR_spot_no_VA!AH88</f>
        <v>7.3000000000000148E-4</v>
      </c>
      <c r="AI88" s="36"/>
      <c r="AJ88" s="36">
        <f>RFR_spot_with_VA!AJ88-RFR_spot_no_VA!AJ88</f>
        <v>4.64E-3</v>
      </c>
      <c r="AK88" s="36">
        <f>RFR_spot_with_VA!AK88-RFR_spot_no_VA!AK88</f>
        <v>2.250000000000002E-3</v>
      </c>
      <c r="AL88" s="36"/>
      <c r="AM88" s="36">
        <f>RFR_spot_with_VA!AM88-RFR_spot_no_VA!AM88</f>
        <v>4.5199999999999997E-3</v>
      </c>
      <c r="AN88" s="36"/>
      <c r="AO88" s="36"/>
      <c r="AP88" s="36"/>
      <c r="AQ88" s="36"/>
      <c r="AR88" s="36"/>
      <c r="AS88" s="36">
        <f>RFR_spot_with_VA!AS88-RFR_spot_no_VA!AS88</f>
        <v>4.1000000000000064E-4</v>
      </c>
      <c r="AT88" s="36"/>
      <c r="AU88" s="36"/>
      <c r="AV88" s="36"/>
      <c r="AW88" s="36"/>
      <c r="AX88" s="36"/>
      <c r="AY88" s="36"/>
      <c r="AZ88" s="36"/>
      <c r="BA88" s="36"/>
      <c r="BB88" s="36"/>
      <c r="BC88" s="36">
        <f>RFR_spot_with_VA!BC88-RFR_spot_no_VA!BC88</f>
        <v>6.9999999999999993E-3</v>
      </c>
      <c r="BD88" s="8"/>
      <c r="BE88" s="7"/>
    </row>
    <row r="89" spans="1:57" x14ac:dyDescent="0.25">
      <c r="A89" s="7"/>
      <c r="B89" s="7">
        <f>RFR_spot_no_VA!B89</f>
        <v>79</v>
      </c>
      <c r="C89" s="35">
        <f>RFR_spot_with_VA!C89-RFR_spot_no_VA!C89</f>
        <v>1.9000000000000024E-3</v>
      </c>
      <c r="D89" s="35"/>
      <c r="E89" s="35"/>
      <c r="F89" s="35"/>
      <c r="G89" s="35"/>
      <c r="H89" s="35"/>
      <c r="I89" s="35"/>
      <c r="J89" s="35">
        <f>RFR_spot_with_VA!J89-RFR_spot_no_VA!J89</f>
        <v>3.2000000000000015E-3</v>
      </c>
      <c r="K89" s="35"/>
      <c r="L89" s="35"/>
      <c r="M89" s="36"/>
      <c r="N89" s="36"/>
      <c r="O89" s="36"/>
      <c r="P89" s="36"/>
      <c r="Q89" s="36"/>
      <c r="R89" s="36"/>
      <c r="S89" s="36"/>
      <c r="T89" s="36"/>
      <c r="U89" s="36"/>
      <c r="V89" s="36"/>
      <c r="W89" s="36"/>
      <c r="X89" s="36"/>
      <c r="Y89" s="36"/>
      <c r="Z89" s="36">
        <f>RFR_spot_with_VA!Z89-RFR_spot_no_VA!Z89</f>
        <v>2.4399999999999977E-3</v>
      </c>
      <c r="AA89" s="36"/>
      <c r="AB89" s="36"/>
      <c r="AC89" s="36"/>
      <c r="AD89" s="36"/>
      <c r="AE89" s="36"/>
      <c r="AF89" s="36"/>
      <c r="AG89" s="36"/>
      <c r="AH89" s="36">
        <f>RFR_spot_with_VA!AH89-RFR_spot_no_VA!AH89</f>
        <v>7.2000000000000536E-4</v>
      </c>
      <c r="AI89" s="36"/>
      <c r="AJ89" s="36">
        <f>RFR_spot_with_VA!AJ89-RFR_spot_no_VA!AJ89</f>
        <v>4.5800000000000007E-3</v>
      </c>
      <c r="AK89" s="36">
        <f>RFR_spot_with_VA!AK89-RFR_spot_no_VA!AK89</f>
        <v>2.2199999999999998E-3</v>
      </c>
      <c r="AL89" s="36"/>
      <c r="AM89" s="36">
        <f>RFR_spot_with_VA!AM89-RFR_spot_no_VA!AM89</f>
        <v>4.4700000000000017E-3</v>
      </c>
      <c r="AN89" s="36"/>
      <c r="AO89" s="36"/>
      <c r="AP89" s="36"/>
      <c r="AQ89" s="36"/>
      <c r="AR89" s="36"/>
      <c r="AS89" s="36">
        <f>RFR_spot_with_VA!AS89-RFR_spot_no_VA!AS89</f>
        <v>4.1000000000000064E-4</v>
      </c>
      <c r="AT89" s="36"/>
      <c r="AU89" s="36"/>
      <c r="AV89" s="36"/>
      <c r="AW89" s="36"/>
      <c r="AX89" s="36"/>
      <c r="AY89" s="36"/>
      <c r="AZ89" s="36"/>
      <c r="BA89" s="36"/>
      <c r="BB89" s="36"/>
      <c r="BC89" s="36">
        <f>RFR_spot_with_VA!BC89-RFR_spot_no_VA!BC89</f>
        <v>6.9199999999999991E-3</v>
      </c>
      <c r="BD89" s="8"/>
      <c r="BE89" s="7"/>
    </row>
    <row r="90" spans="1:57" x14ac:dyDescent="0.25">
      <c r="A90" s="7"/>
      <c r="B90" s="19">
        <f>RFR_spot_no_VA!B90</f>
        <v>80</v>
      </c>
      <c r="C90" s="37">
        <f>RFR_spot_with_VA!C90-RFR_spot_no_VA!C90</f>
        <v>1.8799999999999997E-3</v>
      </c>
      <c r="D90" s="37"/>
      <c r="E90" s="37"/>
      <c r="F90" s="37"/>
      <c r="G90" s="37"/>
      <c r="H90" s="37"/>
      <c r="I90" s="37"/>
      <c r="J90" s="37">
        <f>RFR_spot_with_VA!J90-RFR_spot_no_VA!J90</f>
        <v>3.1699999999999992E-3</v>
      </c>
      <c r="K90" s="37"/>
      <c r="L90" s="37"/>
      <c r="M90" s="38"/>
      <c r="N90" s="38"/>
      <c r="O90" s="38"/>
      <c r="P90" s="38"/>
      <c r="Q90" s="38"/>
      <c r="R90" s="38"/>
      <c r="S90" s="38"/>
      <c r="T90" s="38"/>
      <c r="U90" s="38"/>
      <c r="V90" s="38"/>
      <c r="W90" s="38"/>
      <c r="X90" s="38"/>
      <c r="Y90" s="38"/>
      <c r="Z90" s="38">
        <f>RFR_spot_with_VA!Z90-RFR_spot_no_VA!Z90</f>
        <v>2.420000000000002E-3</v>
      </c>
      <c r="AA90" s="38"/>
      <c r="AB90" s="38"/>
      <c r="AC90" s="38"/>
      <c r="AD90" s="38"/>
      <c r="AE90" s="38"/>
      <c r="AF90" s="38"/>
      <c r="AG90" s="38"/>
      <c r="AH90" s="38">
        <f>RFR_spot_with_VA!AH90-RFR_spot_no_VA!AH90</f>
        <v>7.100000000000023E-4</v>
      </c>
      <c r="AI90" s="38"/>
      <c r="AJ90" s="38">
        <f>RFR_spot_with_VA!AJ90-RFR_spot_no_VA!AJ90</f>
        <v>4.530000000000001E-3</v>
      </c>
      <c r="AK90" s="38">
        <f>RFR_spot_with_VA!AK90-RFR_spot_no_VA!AK90</f>
        <v>2.190000000000001E-3</v>
      </c>
      <c r="AL90" s="38"/>
      <c r="AM90" s="38">
        <f>RFR_spot_with_VA!AM90-RFR_spot_no_VA!AM90</f>
        <v>4.4100000000000007E-3</v>
      </c>
      <c r="AN90" s="38"/>
      <c r="AO90" s="38"/>
      <c r="AP90" s="38"/>
      <c r="AQ90" s="38"/>
      <c r="AR90" s="38"/>
      <c r="AS90" s="38">
        <f>RFR_spot_with_VA!AS90-RFR_spot_no_VA!AS90</f>
        <v>4.0000000000000105E-4</v>
      </c>
      <c r="AT90" s="38"/>
      <c r="AU90" s="38"/>
      <c r="AV90" s="38"/>
      <c r="AW90" s="38"/>
      <c r="AX90" s="38"/>
      <c r="AY90" s="38"/>
      <c r="AZ90" s="38"/>
      <c r="BA90" s="38"/>
      <c r="BB90" s="38"/>
      <c r="BC90" s="38">
        <f>RFR_spot_with_VA!BC90-RFR_spot_no_VA!BC90</f>
        <v>6.8300000000000027E-3</v>
      </c>
      <c r="BD90" s="8"/>
      <c r="BE90" s="7"/>
    </row>
    <row r="91" spans="1:57" x14ac:dyDescent="0.25">
      <c r="A91" s="7"/>
      <c r="B91" s="7">
        <f>RFR_spot_no_VA!B91</f>
        <v>81</v>
      </c>
      <c r="C91" s="35">
        <f>RFR_spot_with_VA!C91-RFR_spot_no_VA!C91</f>
        <v>1.8600000000000005E-3</v>
      </c>
      <c r="D91" s="35"/>
      <c r="E91" s="35"/>
      <c r="F91" s="35"/>
      <c r="G91" s="35"/>
      <c r="H91" s="35"/>
      <c r="I91" s="35"/>
      <c r="J91" s="35">
        <f>RFR_spot_with_VA!J91-RFR_spot_no_VA!J91</f>
        <v>3.1300000000000008E-3</v>
      </c>
      <c r="K91" s="35"/>
      <c r="L91" s="35"/>
      <c r="M91" s="36"/>
      <c r="N91" s="36"/>
      <c r="O91" s="36"/>
      <c r="P91" s="36"/>
      <c r="Q91" s="36"/>
      <c r="R91" s="36"/>
      <c r="S91" s="36"/>
      <c r="T91" s="36"/>
      <c r="U91" s="36"/>
      <c r="V91" s="36"/>
      <c r="W91" s="36"/>
      <c r="X91" s="36"/>
      <c r="Y91" s="36"/>
      <c r="Z91" s="36">
        <f>RFR_spot_with_VA!Z91-RFR_spot_no_VA!Z91</f>
        <v>2.3799999999999967E-3</v>
      </c>
      <c r="AA91" s="36"/>
      <c r="AB91" s="36"/>
      <c r="AC91" s="36"/>
      <c r="AD91" s="36"/>
      <c r="AE91" s="36"/>
      <c r="AF91" s="36"/>
      <c r="AG91" s="36"/>
      <c r="AH91" s="36">
        <f>RFR_spot_with_VA!AH91-RFR_spot_no_VA!AH91</f>
        <v>6.9999999999999923E-4</v>
      </c>
      <c r="AI91" s="36"/>
      <c r="AJ91" s="36">
        <f>RFR_spot_with_VA!AJ91-RFR_spot_no_VA!AJ91</f>
        <v>4.47E-3</v>
      </c>
      <c r="AK91" s="36">
        <f>RFR_spot_with_VA!AK91-RFR_spot_no_VA!AK91</f>
        <v>2.1599999999999987E-3</v>
      </c>
      <c r="AL91" s="36"/>
      <c r="AM91" s="36">
        <f>RFR_spot_with_VA!AM91-RFR_spot_no_VA!AM91</f>
        <v>4.3499999999999962E-3</v>
      </c>
      <c r="AN91" s="36"/>
      <c r="AO91" s="36"/>
      <c r="AP91" s="36"/>
      <c r="AQ91" s="36"/>
      <c r="AR91" s="36"/>
      <c r="AS91" s="36">
        <f>RFR_spot_with_VA!AS91-RFR_spot_no_VA!AS91</f>
        <v>4.0000000000000105E-4</v>
      </c>
      <c r="AT91" s="36"/>
      <c r="AU91" s="36"/>
      <c r="AV91" s="36"/>
      <c r="AW91" s="36"/>
      <c r="AX91" s="36"/>
      <c r="AY91" s="36"/>
      <c r="AZ91" s="36"/>
      <c r="BA91" s="36"/>
      <c r="BB91" s="36"/>
      <c r="BC91" s="36">
        <f>RFR_spot_with_VA!BC91-RFR_spot_no_VA!BC91</f>
        <v>6.7499999999999991E-3</v>
      </c>
      <c r="BD91" s="8"/>
      <c r="BE91" s="7"/>
    </row>
    <row r="92" spans="1:57" x14ac:dyDescent="0.25">
      <c r="A92" s="7"/>
      <c r="B92" s="7">
        <f>RFR_spot_no_VA!B92</f>
        <v>82</v>
      </c>
      <c r="C92" s="35">
        <f>RFR_spot_with_VA!C92-RFR_spot_no_VA!C92</f>
        <v>1.8300000000000018E-3</v>
      </c>
      <c r="D92" s="35"/>
      <c r="E92" s="35"/>
      <c r="F92" s="35"/>
      <c r="G92" s="35"/>
      <c r="H92" s="35"/>
      <c r="I92" s="35"/>
      <c r="J92" s="35">
        <f>RFR_spot_with_VA!J92-RFR_spot_no_VA!J92</f>
        <v>3.089999999999999E-3</v>
      </c>
      <c r="K92" s="35"/>
      <c r="L92" s="35"/>
      <c r="M92" s="36"/>
      <c r="N92" s="36"/>
      <c r="O92" s="36"/>
      <c r="P92" s="36"/>
      <c r="Q92" s="36"/>
      <c r="R92" s="36"/>
      <c r="S92" s="36"/>
      <c r="T92" s="36"/>
      <c r="U92" s="36"/>
      <c r="V92" s="36"/>
      <c r="W92" s="36"/>
      <c r="X92" s="36"/>
      <c r="Y92" s="36"/>
      <c r="Z92" s="36">
        <f>RFR_spot_with_VA!Z92-RFR_spot_no_VA!Z92</f>
        <v>2.3500000000000014E-3</v>
      </c>
      <c r="AA92" s="36"/>
      <c r="AB92" s="36"/>
      <c r="AC92" s="36"/>
      <c r="AD92" s="36"/>
      <c r="AE92" s="36"/>
      <c r="AF92" s="36"/>
      <c r="AG92" s="36"/>
      <c r="AH92" s="36">
        <f>RFR_spot_with_VA!AH92-RFR_spot_no_VA!AH92</f>
        <v>6.9000000000000311E-4</v>
      </c>
      <c r="AI92" s="36"/>
      <c r="AJ92" s="36">
        <f>RFR_spot_with_VA!AJ92-RFR_spot_no_VA!AJ92</f>
        <v>4.4100000000000007E-3</v>
      </c>
      <c r="AK92" s="36">
        <f>RFR_spot_with_VA!AK92-RFR_spot_no_VA!AK92</f>
        <v>2.1399999999999995E-3</v>
      </c>
      <c r="AL92" s="36"/>
      <c r="AM92" s="36">
        <f>RFR_spot_with_VA!AM92-RFR_spot_no_VA!AM92</f>
        <v>4.3000000000000017E-3</v>
      </c>
      <c r="AN92" s="36"/>
      <c r="AO92" s="36"/>
      <c r="AP92" s="36"/>
      <c r="AQ92" s="36"/>
      <c r="AR92" s="36"/>
      <c r="AS92" s="36">
        <f>RFR_spot_with_VA!AS92-RFR_spot_no_VA!AS92</f>
        <v>3.8999999999999799E-4</v>
      </c>
      <c r="AT92" s="36"/>
      <c r="AU92" s="36"/>
      <c r="AV92" s="36"/>
      <c r="AW92" s="36"/>
      <c r="AX92" s="36"/>
      <c r="AY92" s="36"/>
      <c r="AZ92" s="36"/>
      <c r="BA92" s="36"/>
      <c r="BB92" s="36"/>
      <c r="BC92" s="36">
        <f>RFR_spot_with_VA!BC92-RFR_spot_no_VA!BC92</f>
        <v>6.6599999999999993E-3</v>
      </c>
      <c r="BD92" s="8"/>
      <c r="BE92" s="7"/>
    </row>
    <row r="93" spans="1:57" x14ac:dyDescent="0.25">
      <c r="A93" s="7"/>
      <c r="B93" s="7">
        <f>RFR_spot_no_VA!B93</f>
        <v>83</v>
      </c>
      <c r="C93" s="35">
        <f>RFR_spot_with_VA!C93-RFR_spot_no_VA!C93</f>
        <v>1.8199999999999987E-3</v>
      </c>
      <c r="D93" s="35"/>
      <c r="E93" s="35"/>
      <c r="F93" s="35"/>
      <c r="G93" s="35"/>
      <c r="H93" s="35"/>
      <c r="I93" s="35"/>
      <c r="J93" s="35">
        <f>RFR_spot_with_VA!J93-RFR_spot_no_VA!J93</f>
        <v>3.0600000000000002E-3</v>
      </c>
      <c r="K93" s="35"/>
      <c r="L93" s="35"/>
      <c r="M93" s="36"/>
      <c r="N93" s="36"/>
      <c r="O93" s="36"/>
      <c r="P93" s="36"/>
      <c r="Q93" s="36"/>
      <c r="R93" s="36"/>
      <c r="S93" s="36"/>
      <c r="T93" s="36"/>
      <c r="U93" s="36"/>
      <c r="V93" s="36"/>
      <c r="W93" s="36"/>
      <c r="X93" s="36"/>
      <c r="Y93" s="36"/>
      <c r="Z93" s="36">
        <f>RFR_spot_with_VA!Z93-RFR_spot_no_VA!Z93</f>
        <v>2.3200000000000026E-3</v>
      </c>
      <c r="AA93" s="36"/>
      <c r="AB93" s="36"/>
      <c r="AC93" s="36"/>
      <c r="AD93" s="36"/>
      <c r="AE93" s="36"/>
      <c r="AF93" s="36"/>
      <c r="AG93" s="36"/>
      <c r="AH93" s="36">
        <f>RFR_spot_with_VA!AH93-RFR_spot_no_VA!AH93</f>
        <v>6.8999999999999617E-4</v>
      </c>
      <c r="AI93" s="36"/>
      <c r="AJ93" s="36">
        <f>RFR_spot_with_VA!AJ93-RFR_spot_no_VA!AJ93</f>
        <v>4.3599999999999993E-3</v>
      </c>
      <c r="AK93" s="36">
        <f>RFR_spot_with_VA!AK93-RFR_spot_no_VA!AK93</f>
        <v>2.1099999999999973E-3</v>
      </c>
      <c r="AL93" s="36"/>
      <c r="AM93" s="36">
        <f>RFR_spot_with_VA!AM93-RFR_spot_no_VA!AM93</f>
        <v>4.2500000000000038E-3</v>
      </c>
      <c r="AN93" s="36"/>
      <c r="AO93" s="36"/>
      <c r="AP93" s="36"/>
      <c r="AQ93" s="36"/>
      <c r="AR93" s="36"/>
      <c r="AS93" s="36">
        <f>RFR_spot_with_VA!AS93-RFR_spot_no_VA!AS93</f>
        <v>3.7999999999999839E-4</v>
      </c>
      <c r="AT93" s="36"/>
      <c r="AU93" s="36"/>
      <c r="AV93" s="36"/>
      <c r="AW93" s="36"/>
      <c r="AX93" s="36"/>
      <c r="AY93" s="36"/>
      <c r="AZ93" s="36"/>
      <c r="BA93" s="36"/>
      <c r="BB93" s="36"/>
      <c r="BC93" s="36">
        <f>RFR_spot_with_VA!BC93-RFR_spot_no_VA!BC93</f>
        <v>6.5900000000000021E-3</v>
      </c>
      <c r="BD93" s="8"/>
      <c r="BE93" s="7"/>
    </row>
    <row r="94" spans="1:57" x14ac:dyDescent="0.25">
      <c r="A94" s="7"/>
      <c r="B94" s="7">
        <f>RFR_spot_no_VA!B94</f>
        <v>84</v>
      </c>
      <c r="C94" s="35">
        <f>RFR_spot_with_VA!C94-RFR_spot_no_VA!C94</f>
        <v>1.7899999999999999E-3</v>
      </c>
      <c r="D94" s="35"/>
      <c r="E94" s="35"/>
      <c r="F94" s="35"/>
      <c r="G94" s="35"/>
      <c r="H94" s="35"/>
      <c r="I94" s="35"/>
      <c r="J94" s="35">
        <f>RFR_spot_with_VA!J94-RFR_spot_no_VA!J94</f>
        <v>3.0100000000000023E-3</v>
      </c>
      <c r="K94" s="35"/>
      <c r="L94" s="35"/>
      <c r="M94" s="36"/>
      <c r="N94" s="36"/>
      <c r="O94" s="36"/>
      <c r="P94" s="36"/>
      <c r="Q94" s="36"/>
      <c r="R94" s="36"/>
      <c r="S94" s="36"/>
      <c r="T94" s="36"/>
      <c r="U94" s="36"/>
      <c r="V94" s="36"/>
      <c r="W94" s="36"/>
      <c r="X94" s="36"/>
      <c r="Y94" s="36"/>
      <c r="Z94" s="36">
        <f>RFR_spot_with_VA!Z94-RFR_spot_no_VA!Z94</f>
        <v>2.2899999999999969E-3</v>
      </c>
      <c r="AA94" s="36"/>
      <c r="AB94" s="36"/>
      <c r="AC94" s="36"/>
      <c r="AD94" s="36"/>
      <c r="AE94" s="36"/>
      <c r="AF94" s="36"/>
      <c r="AG94" s="36"/>
      <c r="AH94" s="36">
        <f>RFR_spot_with_VA!AH94-RFR_spot_no_VA!AH94</f>
        <v>6.8000000000000005E-4</v>
      </c>
      <c r="AI94" s="36"/>
      <c r="AJ94" s="36">
        <f>RFR_spot_with_VA!AJ94-RFR_spot_no_VA!AJ94</f>
        <v>4.3099999999999996E-3</v>
      </c>
      <c r="AK94" s="36">
        <f>RFR_spot_with_VA!AK94-RFR_spot_no_VA!AK94</f>
        <v>2.0899999999999981E-3</v>
      </c>
      <c r="AL94" s="36"/>
      <c r="AM94" s="36">
        <f>RFR_spot_with_VA!AM94-RFR_spot_no_VA!AM94</f>
        <v>4.1999999999999989E-3</v>
      </c>
      <c r="AN94" s="36"/>
      <c r="AO94" s="36"/>
      <c r="AP94" s="36"/>
      <c r="AQ94" s="36"/>
      <c r="AR94" s="36"/>
      <c r="AS94" s="36">
        <f>RFR_spot_with_VA!AS94-RFR_spot_no_VA!AS94</f>
        <v>3.8999999999999799E-4</v>
      </c>
      <c r="AT94" s="36"/>
      <c r="AU94" s="36"/>
      <c r="AV94" s="36"/>
      <c r="AW94" s="36"/>
      <c r="AX94" s="36"/>
      <c r="AY94" s="36"/>
      <c r="AZ94" s="36"/>
      <c r="BA94" s="36"/>
      <c r="BB94" s="36"/>
      <c r="BC94" s="36">
        <f>RFR_spot_with_VA!BC94-RFR_spot_no_VA!BC94</f>
        <v>6.5099999999999984E-3</v>
      </c>
      <c r="BD94" s="8"/>
      <c r="BE94" s="7"/>
    </row>
    <row r="95" spans="1:57" x14ac:dyDescent="0.25">
      <c r="A95" s="7"/>
      <c r="B95" s="19">
        <f>RFR_spot_no_VA!B95</f>
        <v>85</v>
      </c>
      <c r="C95" s="37">
        <f>RFR_spot_with_VA!C95-RFR_spot_no_VA!C95</f>
        <v>1.7700000000000007E-3</v>
      </c>
      <c r="D95" s="37"/>
      <c r="E95" s="37"/>
      <c r="F95" s="37"/>
      <c r="G95" s="37"/>
      <c r="H95" s="37"/>
      <c r="I95" s="37"/>
      <c r="J95" s="37">
        <f>RFR_spot_with_VA!J95-RFR_spot_no_VA!J95</f>
        <v>2.98E-3</v>
      </c>
      <c r="K95" s="37"/>
      <c r="L95" s="37"/>
      <c r="M95" s="38"/>
      <c r="N95" s="38"/>
      <c r="O95" s="38"/>
      <c r="P95" s="38"/>
      <c r="Q95" s="38"/>
      <c r="R95" s="38"/>
      <c r="S95" s="38"/>
      <c r="T95" s="38"/>
      <c r="U95" s="38"/>
      <c r="V95" s="38"/>
      <c r="W95" s="38"/>
      <c r="X95" s="38"/>
      <c r="Y95" s="38"/>
      <c r="Z95" s="38">
        <f>RFR_spot_with_VA!Z95-RFR_spot_no_VA!Z95</f>
        <v>2.2700000000000012E-3</v>
      </c>
      <c r="AA95" s="38"/>
      <c r="AB95" s="38"/>
      <c r="AC95" s="38"/>
      <c r="AD95" s="38"/>
      <c r="AE95" s="38"/>
      <c r="AF95" s="38"/>
      <c r="AG95" s="38"/>
      <c r="AH95" s="38">
        <f>RFR_spot_with_VA!AH95-RFR_spot_no_VA!AH95</f>
        <v>6.6000000000000086E-4</v>
      </c>
      <c r="AI95" s="38"/>
      <c r="AJ95" s="38">
        <f>RFR_spot_with_VA!AJ95-RFR_spot_no_VA!AJ95</f>
        <v>4.2599999999999982E-3</v>
      </c>
      <c r="AK95" s="38">
        <f>RFR_spot_with_VA!AK95-RFR_spot_no_VA!AK95</f>
        <v>2.0699999999999989E-3</v>
      </c>
      <c r="AL95" s="38"/>
      <c r="AM95" s="38">
        <f>RFR_spot_with_VA!AM95-RFR_spot_no_VA!AM95</f>
        <v>4.1500000000000009E-3</v>
      </c>
      <c r="AN95" s="38"/>
      <c r="AO95" s="38"/>
      <c r="AP95" s="38"/>
      <c r="AQ95" s="38"/>
      <c r="AR95" s="38"/>
      <c r="AS95" s="38">
        <f>RFR_spot_with_VA!AS95-RFR_spot_no_VA!AS95</f>
        <v>3.7999999999999839E-4</v>
      </c>
      <c r="AT95" s="38"/>
      <c r="AU95" s="38"/>
      <c r="AV95" s="38"/>
      <c r="AW95" s="38"/>
      <c r="AX95" s="38"/>
      <c r="AY95" s="38"/>
      <c r="AZ95" s="38"/>
      <c r="BA95" s="38"/>
      <c r="BB95" s="38"/>
      <c r="BC95" s="38">
        <f>RFR_spot_with_VA!BC95-RFR_spot_no_VA!BC95</f>
        <v>6.4300000000000017E-3</v>
      </c>
      <c r="BD95" s="8"/>
      <c r="BE95" s="7"/>
    </row>
    <row r="96" spans="1:57" x14ac:dyDescent="0.25">
      <c r="A96" s="7"/>
      <c r="B96" s="7">
        <f>RFR_spot_no_VA!B96</f>
        <v>86</v>
      </c>
      <c r="C96" s="35">
        <f>RFR_spot_with_VA!C96-RFR_spot_no_VA!C96</f>
        <v>1.7499999999999981E-3</v>
      </c>
      <c r="D96" s="35"/>
      <c r="E96" s="35"/>
      <c r="F96" s="35"/>
      <c r="G96" s="35"/>
      <c r="H96" s="35"/>
      <c r="I96" s="35"/>
      <c r="J96" s="35">
        <f>RFR_spot_with_VA!J96-RFR_spot_no_VA!J96</f>
        <v>2.9500000000000012E-3</v>
      </c>
      <c r="K96" s="35"/>
      <c r="L96" s="35"/>
      <c r="M96" s="36"/>
      <c r="N96" s="36"/>
      <c r="O96" s="36"/>
      <c r="P96" s="36"/>
      <c r="Q96" s="36"/>
      <c r="R96" s="36"/>
      <c r="S96" s="36"/>
      <c r="T96" s="36"/>
      <c r="U96" s="36"/>
      <c r="V96" s="36"/>
      <c r="W96" s="36"/>
      <c r="X96" s="36"/>
      <c r="Y96" s="36"/>
      <c r="Z96" s="36">
        <f>RFR_spot_with_VA!Z96-RFR_spot_no_VA!Z96</f>
        <v>2.2399999999999989E-3</v>
      </c>
      <c r="AA96" s="36"/>
      <c r="AB96" s="36"/>
      <c r="AC96" s="36"/>
      <c r="AD96" s="36"/>
      <c r="AE96" s="36"/>
      <c r="AF96" s="36"/>
      <c r="AG96" s="36"/>
      <c r="AH96" s="36">
        <f>RFR_spot_with_VA!AH96-RFR_spot_no_VA!AH96</f>
        <v>6.7000000000000393E-4</v>
      </c>
      <c r="AI96" s="36"/>
      <c r="AJ96" s="36">
        <f>RFR_spot_with_VA!AJ96-RFR_spot_no_VA!AJ96</f>
        <v>4.2100000000000002E-3</v>
      </c>
      <c r="AK96" s="36">
        <f>RFR_spot_with_VA!AK96-RFR_spot_no_VA!AK96</f>
        <v>2.0400000000000001E-3</v>
      </c>
      <c r="AL96" s="36"/>
      <c r="AM96" s="36">
        <f>RFR_spot_with_VA!AM96-RFR_spot_no_VA!AM96</f>
        <v>4.1000000000000029E-3</v>
      </c>
      <c r="AN96" s="36"/>
      <c r="AO96" s="36"/>
      <c r="AP96" s="36"/>
      <c r="AQ96" s="36"/>
      <c r="AR96" s="36"/>
      <c r="AS96" s="36">
        <f>RFR_spot_with_VA!AS96-RFR_spot_no_VA!AS96</f>
        <v>3.699999999999988E-4</v>
      </c>
      <c r="AT96" s="36"/>
      <c r="AU96" s="36"/>
      <c r="AV96" s="36"/>
      <c r="AW96" s="36"/>
      <c r="AX96" s="36"/>
      <c r="AY96" s="36"/>
      <c r="AZ96" s="36"/>
      <c r="BA96" s="36"/>
      <c r="BB96" s="36"/>
      <c r="BC96" s="36">
        <f>RFR_spot_with_VA!BC96-RFR_spot_no_VA!BC96</f>
        <v>6.3600000000000011E-3</v>
      </c>
      <c r="BD96" s="8"/>
      <c r="BE96" s="7"/>
    </row>
    <row r="97" spans="1:57" x14ac:dyDescent="0.25">
      <c r="A97" s="7"/>
      <c r="B97" s="7">
        <f>RFR_spot_no_VA!B97</f>
        <v>87</v>
      </c>
      <c r="C97" s="35">
        <f>RFR_spot_with_VA!C97-RFR_spot_no_VA!C97</f>
        <v>1.7299999999999989E-3</v>
      </c>
      <c r="D97" s="35"/>
      <c r="E97" s="35"/>
      <c r="F97" s="35"/>
      <c r="G97" s="35"/>
      <c r="H97" s="35"/>
      <c r="I97" s="35"/>
      <c r="J97" s="35">
        <f>RFR_spot_with_VA!J97-RFR_spot_no_VA!J97</f>
        <v>2.9099999999999994E-3</v>
      </c>
      <c r="K97" s="35"/>
      <c r="L97" s="35"/>
      <c r="M97" s="36"/>
      <c r="N97" s="36"/>
      <c r="O97" s="36"/>
      <c r="P97" s="36"/>
      <c r="Q97" s="36"/>
      <c r="R97" s="36"/>
      <c r="S97" s="36"/>
      <c r="T97" s="36"/>
      <c r="U97" s="36"/>
      <c r="V97" s="36"/>
      <c r="W97" s="36"/>
      <c r="X97" s="36"/>
      <c r="Y97" s="36"/>
      <c r="Z97" s="36">
        <f>RFR_spot_with_VA!Z97-RFR_spot_no_VA!Z97</f>
        <v>2.2199999999999998E-3</v>
      </c>
      <c r="AA97" s="36"/>
      <c r="AB97" s="36"/>
      <c r="AC97" s="36"/>
      <c r="AD97" s="36"/>
      <c r="AE97" s="36"/>
      <c r="AF97" s="36"/>
      <c r="AG97" s="36"/>
      <c r="AH97" s="36">
        <f>RFR_spot_with_VA!AH97-RFR_spot_no_VA!AH97</f>
        <v>6.6000000000000086E-4</v>
      </c>
      <c r="AI97" s="36"/>
      <c r="AJ97" s="36">
        <f>RFR_spot_with_VA!AJ97-RFR_spot_no_VA!AJ97</f>
        <v>4.1699999999999984E-3</v>
      </c>
      <c r="AK97" s="36">
        <f>RFR_spot_with_VA!AK97-RFR_spot_no_VA!AK97</f>
        <v>2.0099999999999979E-3</v>
      </c>
      <c r="AL97" s="36"/>
      <c r="AM97" s="36">
        <f>RFR_spot_with_VA!AM97-RFR_spot_no_VA!AM97</f>
        <v>4.0599999999999976E-3</v>
      </c>
      <c r="AN97" s="36"/>
      <c r="AO97" s="36"/>
      <c r="AP97" s="36"/>
      <c r="AQ97" s="36"/>
      <c r="AR97" s="36"/>
      <c r="AS97" s="36">
        <f>RFR_spot_with_VA!AS97-RFR_spot_no_VA!AS97</f>
        <v>3.699999999999988E-4</v>
      </c>
      <c r="AT97" s="36"/>
      <c r="AU97" s="36"/>
      <c r="AV97" s="36"/>
      <c r="AW97" s="36"/>
      <c r="AX97" s="36"/>
      <c r="AY97" s="36"/>
      <c r="AZ97" s="36"/>
      <c r="BA97" s="36"/>
      <c r="BB97" s="36"/>
      <c r="BC97" s="36">
        <f>RFR_spot_with_VA!BC97-RFR_spot_no_VA!BC97</f>
        <v>6.2900000000000005E-3</v>
      </c>
      <c r="BD97" s="8"/>
      <c r="BE97" s="7"/>
    </row>
    <row r="98" spans="1:57" x14ac:dyDescent="0.25">
      <c r="A98" s="7"/>
      <c r="B98" s="7">
        <f>RFR_spot_no_VA!B98</f>
        <v>88</v>
      </c>
      <c r="C98" s="35">
        <f>RFR_spot_with_VA!C98-RFR_spot_no_VA!C98</f>
        <v>1.7099999999999997E-3</v>
      </c>
      <c r="D98" s="35"/>
      <c r="E98" s="35"/>
      <c r="F98" s="35"/>
      <c r="G98" s="35"/>
      <c r="H98" s="35"/>
      <c r="I98" s="35"/>
      <c r="J98" s="35">
        <f>RFR_spot_with_VA!J98-RFR_spot_no_VA!J98</f>
        <v>2.8800000000000006E-3</v>
      </c>
      <c r="K98" s="35"/>
      <c r="L98" s="35"/>
      <c r="M98" s="36"/>
      <c r="N98" s="36"/>
      <c r="O98" s="36"/>
      <c r="P98" s="36"/>
      <c r="Q98" s="36"/>
      <c r="R98" s="36"/>
      <c r="S98" s="36"/>
      <c r="T98" s="36"/>
      <c r="U98" s="36"/>
      <c r="V98" s="36"/>
      <c r="W98" s="36"/>
      <c r="X98" s="36"/>
      <c r="Y98" s="36"/>
      <c r="Z98" s="36">
        <f>RFR_spot_with_VA!Z98-RFR_spot_no_VA!Z98</f>
        <v>2.1899999999999975E-3</v>
      </c>
      <c r="AA98" s="36"/>
      <c r="AB98" s="36"/>
      <c r="AC98" s="36"/>
      <c r="AD98" s="36"/>
      <c r="AE98" s="36"/>
      <c r="AF98" s="36"/>
      <c r="AG98" s="36"/>
      <c r="AH98" s="36">
        <f>RFR_spot_with_VA!AH98-RFR_spot_no_VA!AH98</f>
        <v>6.499999999999978E-4</v>
      </c>
      <c r="AI98" s="36"/>
      <c r="AJ98" s="36">
        <f>RFR_spot_with_VA!AJ98-RFR_spot_no_VA!AJ98</f>
        <v>4.1199999999999987E-3</v>
      </c>
      <c r="AK98" s="36">
        <f>RFR_spot_with_VA!AK98-RFR_spot_no_VA!AK98</f>
        <v>1.9899999999999987E-3</v>
      </c>
      <c r="AL98" s="36"/>
      <c r="AM98" s="36">
        <f>RFR_spot_with_VA!AM98-RFR_spot_no_VA!AM98</f>
        <v>4.0099999999999997E-3</v>
      </c>
      <c r="AN98" s="36"/>
      <c r="AO98" s="36"/>
      <c r="AP98" s="36"/>
      <c r="AQ98" s="36"/>
      <c r="AR98" s="36"/>
      <c r="AS98" s="36">
        <f>RFR_spot_with_VA!AS98-RFR_spot_no_VA!AS98</f>
        <v>3.699999999999988E-4</v>
      </c>
      <c r="AT98" s="36"/>
      <c r="AU98" s="36"/>
      <c r="AV98" s="36"/>
      <c r="AW98" s="36"/>
      <c r="AX98" s="36"/>
      <c r="AY98" s="36"/>
      <c r="AZ98" s="36"/>
      <c r="BA98" s="36"/>
      <c r="BB98" s="36"/>
      <c r="BC98" s="36">
        <f>RFR_spot_with_VA!BC98-RFR_spot_no_VA!BC98</f>
        <v>6.2199999999999998E-3</v>
      </c>
      <c r="BD98" s="8"/>
      <c r="BE98" s="7"/>
    </row>
    <row r="99" spans="1:57" x14ac:dyDescent="0.25">
      <c r="A99" s="7"/>
      <c r="B99" s="7">
        <f>RFR_spot_no_VA!B99</f>
        <v>89</v>
      </c>
      <c r="C99" s="35">
        <f>RFR_spot_with_VA!C99-RFR_spot_no_VA!C99</f>
        <v>1.6900000000000005E-3</v>
      </c>
      <c r="D99" s="35"/>
      <c r="E99" s="35"/>
      <c r="F99" s="35"/>
      <c r="G99" s="35"/>
      <c r="H99" s="35"/>
      <c r="I99" s="35"/>
      <c r="J99" s="35">
        <f>RFR_spot_with_VA!J99-RFR_spot_no_VA!J99</f>
        <v>2.8499999999999984E-3</v>
      </c>
      <c r="K99" s="35"/>
      <c r="L99" s="35"/>
      <c r="M99" s="36"/>
      <c r="N99" s="36"/>
      <c r="O99" s="36"/>
      <c r="P99" s="36"/>
      <c r="Q99" s="36"/>
      <c r="R99" s="36"/>
      <c r="S99" s="36"/>
      <c r="T99" s="36"/>
      <c r="U99" s="36"/>
      <c r="V99" s="36"/>
      <c r="W99" s="36"/>
      <c r="X99" s="36"/>
      <c r="Y99" s="36"/>
      <c r="Z99" s="36">
        <f>RFR_spot_with_VA!Z99-RFR_spot_no_VA!Z99</f>
        <v>2.1700000000000053E-3</v>
      </c>
      <c r="AA99" s="36"/>
      <c r="AB99" s="36"/>
      <c r="AC99" s="36"/>
      <c r="AD99" s="36"/>
      <c r="AE99" s="36"/>
      <c r="AF99" s="36"/>
      <c r="AG99" s="36"/>
      <c r="AH99" s="36">
        <f>RFR_spot_with_VA!AH99-RFR_spot_no_VA!AH99</f>
        <v>6.2999999999999862E-4</v>
      </c>
      <c r="AI99" s="36"/>
      <c r="AJ99" s="36">
        <f>RFR_spot_with_VA!AJ99-RFR_spot_no_VA!AJ99</f>
        <v>4.0800000000000003E-3</v>
      </c>
      <c r="AK99" s="36">
        <f>RFR_spot_with_VA!AK99-RFR_spot_no_VA!AK99</f>
        <v>1.9699999999999995E-3</v>
      </c>
      <c r="AL99" s="36"/>
      <c r="AM99" s="36">
        <f>RFR_spot_with_VA!AM99-RFR_spot_no_VA!AM99</f>
        <v>3.9700000000000013E-3</v>
      </c>
      <c r="AN99" s="36"/>
      <c r="AO99" s="36"/>
      <c r="AP99" s="36"/>
      <c r="AQ99" s="36"/>
      <c r="AR99" s="36"/>
      <c r="AS99" s="36">
        <f>RFR_spot_with_VA!AS99-RFR_spot_no_VA!AS99</f>
        <v>3.5999999999999921E-4</v>
      </c>
      <c r="AT99" s="36"/>
      <c r="AU99" s="36"/>
      <c r="AV99" s="36"/>
      <c r="AW99" s="36"/>
      <c r="AX99" s="36"/>
      <c r="AY99" s="36"/>
      <c r="AZ99" s="36"/>
      <c r="BA99" s="36"/>
      <c r="BB99" s="36"/>
      <c r="BC99" s="36">
        <f>RFR_spot_with_VA!BC99-RFR_spot_no_VA!BC99</f>
        <v>6.1599999999999988E-3</v>
      </c>
      <c r="BD99" s="8"/>
      <c r="BE99" s="7"/>
    </row>
    <row r="100" spans="1:57" x14ac:dyDescent="0.25">
      <c r="A100" s="7"/>
      <c r="B100" s="19">
        <f>RFR_spot_no_VA!B100</f>
        <v>90</v>
      </c>
      <c r="C100" s="37">
        <f>RFR_spot_with_VA!C100-RFR_spot_no_VA!C100</f>
        <v>1.6800000000000009E-3</v>
      </c>
      <c r="D100" s="37"/>
      <c r="E100" s="37"/>
      <c r="F100" s="37"/>
      <c r="G100" s="37"/>
      <c r="H100" s="37"/>
      <c r="I100" s="37"/>
      <c r="J100" s="37">
        <f>RFR_spot_with_VA!J100-RFR_spot_no_VA!J100</f>
        <v>2.8199999999999996E-3</v>
      </c>
      <c r="K100" s="37"/>
      <c r="L100" s="37"/>
      <c r="M100" s="38"/>
      <c r="N100" s="38"/>
      <c r="O100" s="38"/>
      <c r="P100" s="38"/>
      <c r="Q100" s="38"/>
      <c r="R100" s="38"/>
      <c r="S100" s="38"/>
      <c r="T100" s="38"/>
      <c r="U100" s="38"/>
      <c r="V100" s="38"/>
      <c r="W100" s="38"/>
      <c r="X100" s="38"/>
      <c r="Y100" s="38"/>
      <c r="Z100" s="38">
        <f>RFR_spot_with_VA!Z100-RFR_spot_no_VA!Z100</f>
        <v>2.140000000000003E-3</v>
      </c>
      <c r="AA100" s="38"/>
      <c r="AB100" s="38"/>
      <c r="AC100" s="38"/>
      <c r="AD100" s="38"/>
      <c r="AE100" s="38"/>
      <c r="AF100" s="38"/>
      <c r="AG100" s="38"/>
      <c r="AH100" s="38">
        <f>RFR_spot_with_VA!AH100-RFR_spot_no_VA!AH100</f>
        <v>6.2999999999999862E-4</v>
      </c>
      <c r="AI100" s="38"/>
      <c r="AJ100" s="38">
        <f>RFR_spot_with_VA!AJ100-RFR_spot_no_VA!AJ100</f>
        <v>4.0299999999999989E-3</v>
      </c>
      <c r="AK100" s="38">
        <f>RFR_spot_with_VA!AK100-RFR_spot_no_VA!AK100</f>
        <v>1.9500000000000003E-3</v>
      </c>
      <c r="AL100" s="38"/>
      <c r="AM100" s="38">
        <f>RFR_spot_with_VA!AM100-RFR_spot_no_VA!AM100</f>
        <v>3.9199999999999999E-3</v>
      </c>
      <c r="AN100" s="38"/>
      <c r="AO100" s="38"/>
      <c r="AP100" s="38"/>
      <c r="AQ100" s="38"/>
      <c r="AR100" s="38"/>
      <c r="AS100" s="38">
        <f>RFR_spot_with_VA!AS100-RFR_spot_no_VA!AS100</f>
        <v>3.4999999999999962E-4</v>
      </c>
      <c r="AT100" s="38"/>
      <c r="AU100" s="38"/>
      <c r="AV100" s="38"/>
      <c r="AW100" s="38"/>
      <c r="AX100" s="38"/>
      <c r="AY100" s="38"/>
      <c r="AZ100" s="38"/>
      <c r="BA100" s="38"/>
      <c r="BB100" s="38"/>
      <c r="BC100" s="38">
        <f>RFR_spot_with_VA!BC100-RFR_spot_no_VA!BC100</f>
        <v>6.0800000000000021E-3</v>
      </c>
      <c r="BD100" s="8"/>
      <c r="BE100" s="7"/>
    </row>
    <row r="101" spans="1:57" x14ac:dyDescent="0.25">
      <c r="A101" s="7"/>
      <c r="B101" s="7">
        <f>RFR_spot_no_VA!B101</f>
        <v>91</v>
      </c>
      <c r="C101" s="35">
        <f>RFR_spot_with_VA!C101-RFR_spot_no_VA!C101</f>
        <v>1.6599999999999983E-3</v>
      </c>
      <c r="D101" s="35"/>
      <c r="E101" s="35"/>
      <c r="F101" s="35"/>
      <c r="G101" s="35"/>
      <c r="H101" s="35"/>
      <c r="I101" s="35"/>
      <c r="J101" s="35">
        <f>RFR_spot_with_VA!J101-RFR_spot_no_VA!J101</f>
        <v>2.7800000000000012E-3</v>
      </c>
      <c r="K101" s="35"/>
      <c r="L101" s="35"/>
      <c r="M101" s="36"/>
      <c r="N101" s="36"/>
      <c r="O101" s="36"/>
      <c r="P101" s="36"/>
      <c r="Q101" s="36"/>
      <c r="R101" s="36"/>
      <c r="S101" s="36"/>
      <c r="T101" s="36"/>
      <c r="U101" s="36"/>
      <c r="V101" s="36"/>
      <c r="W101" s="36"/>
      <c r="X101" s="36"/>
      <c r="Y101" s="36"/>
      <c r="Z101" s="36">
        <f>RFR_spot_with_VA!Z101-RFR_spot_no_VA!Z101</f>
        <v>2.1200000000000038E-3</v>
      </c>
      <c r="AA101" s="36"/>
      <c r="AB101" s="36"/>
      <c r="AC101" s="36"/>
      <c r="AD101" s="36"/>
      <c r="AE101" s="36"/>
      <c r="AF101" s="36"/>
      <c r="AG101" s="36"/>
      <c r="AH101" s="36">
        <f>RFR_spot_with_VA!AH101-RFR_spot_no_VA!AH101</f>
        <v>6.1999999999999555E-4</v>
      </c>
      <c r="AI101" s="36"/>
      <c r="AJ101" s="36">
        <f>RFR_spot_with_VA!AJ101-RFR_spot_no_VA!AJ101</f>
        <v>3.9799999999999992E-3</v>
      </c>
      <c r="AK101" s="36">
        <f>RFR_spot_with_VA!AK101-RFR_spot_no_VA!AK101</f>
        <v>1.9300000000000012E-3</v>
      </c>
      <c r="AL101" s="36"/>
      <c r="AM101" s="36">
        <f>RFR_spot_with_VA!AM101-RFR_spot_no_VA!AM101</f>
        <v>3.8800000000000015E-3</v>
      </c>
      <c r="AN101" s="36"/>
      <c r="AO101" s="36"/>
      <c r="AP101" s="36"/>
      <c r="AQ101" s="36"/>
      <c r="AR101" s="36"/>
      <c r="AS101" s="36">
        <f>RFR_spot_with_VA!AS101-RFR_spot_no_VA!AS101</f>
        <v>3.4999999999999962E-4</v>
      </c>
      <c r="AT101" s="36"/>
      <c r="AU101" s="36"/>
      <c r="AV101" s="36"/>
      <c r="AW101" s="36"/>
      <c r="AX101" s="36"/>
      <c r="AY101" s="36"/>
      <c r="AZ101" s="36"/>
      <c r="BA101" s="36"/>
      <c r="BB101" s="36"/>
      <c r="BC101" s="36">
        <f>RFR_spot_with_VA!BC101-RFR_spot_no_VA!BC101</f>
        <v>6.020000000000001E-3</v>
      </c>
      <c r="BD101" s="8"/>
      <c r="BE101" s="7"/>
    </row>
    <row r="102" spans="1:57" x14ac:dyDescent="0.25">
      <c r="A102" s="7"/>
      <c r="B102" s="7">
        <f>RFR_spot_no_VA!B102</f>
        <v>92</v>
      </c>
      <c r="C102" s="35">
        <f>RFR_spot_with_VA!C102-RFR_spot_no_VA!C102</f>
        <v>1.6299999999999995E-3</v>
      </c>
      <c r="D102" s="35"/>
      <c r="E102" s="35"/>
      <c r="F102" s="35"/>
      <c r="G102" s="35"/>
      <c r="H102" s="35"/>
      <c r="I102" s="35"/>
      <c r="J102" s="35">
        <f>RFR_spot_with_VA!J102-RFR_spot_no_VA!J102</f>
        <v>2.749999999999999E-3</v>
      </c>
      <c r="K102" s="35"/>
      <c r="L102" s="35"/>
      <c r="M102" s="36"/>
      <c r="N102" s="36"/>
      <c r="O102" s="36"/>
      <c r="P102" s="36"/>
      <c r="Q102" s="36"/>
      <c r="R102" s="36"/>
      <c r="S102" s="36"/>
      <c r="T102" s="36"/>
      <c r="U102" s="36"/>
      <c r="V102" s="36"/>
      <c r="W102" s="36"/>
      <c r="X102" s="36"/>
      <c r="Y102" s="36"/>
      <c r="Z102" s="36">
        <f>RFR_spot_with_VA!Z102-RFR_spot_no_VA!Z102</f>
        <v>2.0999999999999977E-3</v>
      </c>
      <c r="AA102" s="36"/>
      <c r="AB102" s="36"/>
      <c r="AC102" s="36"/>
      <c r="AD102" s="36"/>
      <c r="AE102" s="36"/>
      <c r="AF102" s="36"/>
      <c r="AG102" s="36"/>
      <c r="AH102" s="36">
        <f>RFR_spot_with_VA!AH102-RFR_spot_no_VA!AH102</f>
        <v>6.1999999999999555E-4</v>
      </c>
      <c r="AI102" s="36"/>
      <c r="AJ102" s="36">
        <f>RFR_spot_with_VA!AJ102-RFR_spot_no_VA!AJ102</f>
        <v>3.9399999999999991E-3</v>
      </c>
      <c r="AK102" s="36">
        <f>RFR_spot_with_VA!AK102-RFR_spot_no_VA!AK102</f>
        <v>1.8999999999999989E-3</v>
      </c>
      <c r="AL102" s="36"/>
      <c r="AM102" s="36">
        <f>RFR_spot_with_VA!AM102-RFR_spot_no_VA!AM102</f>
        <v>3.8400000000000031E-3</v>
      </c>
      <c r="AN102" s="36"/>
      <c r="AO102" s="36"/>
      <c r="AP102" s="36"/>
      <c r="AQ102" s="36"/>
      <c r="AR102" s="36"/>
      <c r="AS102" s="36">
        <f>RFR_spot_with_VA!AS102-RFR_spot_no_VA!AS102</f>
        <v>3.4999999999999962E-4</v>
      </c>
      <c r="AT102" s="36"/>
      <c r="AU102" s="36"/>
      <c r="AV102" s="36"/>
      <c r="AW102" s="36"/>
      <c r="AX102" s="36"/>
      <c r="AY102" s="36"/>
      <c r="AZ102" s="36"/>
      <c r="BA102" s="36"/>
      <c r="BB102" s="36"/>
      <c r="BC102" s="36">
        <f>RFR_spot_with_VA!BC102-RFR_spot_no_VA!BC102</f>
        <v>5.949999999999997E-3</v>
      </c>
      <c r="BD102" s="8"/>
      <c r="BE102" s="7"/>
    </row>
    <row r="103" spans="1:57" x14ac:dyDescent="0.25">
      <c r="A103" s="7"/>
      <c r="B103" s="7">
        <f>RFR_spot_no_VA!B103</f>
        <v>93</v>
      </c>
      <c r="C103" s="35">
        <f>RFR_spot_with_VA!C103-RFR_spot_no_VA!C103</f>
        <v>1.6199999999999999E-3</v>
      </c>
      <c r="D103" s="35"/>
      <c r="E103" s="35"/>
      <c r="F103" s="35"/>
      <c r="G103" s="35"/>
      <c r="H103" s="35"/>
      <c r="I103" s="35"/>
      <c r="J103" s="35">
        <f>RFR_spot_with_VA!J103-RFR_spot_no_VA!J103</f>
        <v>2.7200000000000002E-3</v>
      </c>
      <c r="K103" s="35"/>
      <c r="L103" s="35"/>
      <c r="M103" s="36"/>
      <c r="N103" s="36"/>
      <c r="O103" s="36"/>
      <c r="P103" s="36"/>
      <c r="Q103" s="36"/>
      <c r="R103" s="36"/>
      <c r="S103" s="36"/>
      <c r="T103" s="36"/>
      <c r="U103" s="36"/>
      <c r="V103" s="36"/>
      <c r="W103" s="36"/>
      <c r="X103" s="36"/>
      <c r="Y103" s="36"/>
      <c r="Z103" s="36">
        <f>RFR_spot_with_VA!Z103-RFR_spot_no_VA!Z103</f>
        <v>2.0799999999999985E-3</v>
      </c>
      <c r="AA103" s="36"/>
      <c r="AB103" s="36"/>
      <c r="AC103" s="36"/>
      <c r="AD103" s="36"/>
      <c r="AE103" s="36"/>
      <c r="AF103" s="36"/>
      <c r="AG103" s="36"/>
      <c r="AH103" s="36">
        <f>RFR_spot_with_VA!AH103-RFR_spot_no_VA!AH103</f>
        <v>6.0999999999999943E-4</v>
      </c>
      <c r="AI103" s="36"/>
      <c r="AJ103" s="36">
        <f>RFR_spot_with_VA!AJ103-RFR_spot_no_VA!AJ103</f>
        <v>3.899999999999999E-3</v>
      </c>
      <c r="AK103" s="36">
        <f>RFR_spot_with_VA!AK103-RFR_spot_no_VA!AK103</f>
        <v>1.8899999999999993E-3</v>
      </c>
      <c r="AL103" s="36"/>
      <c r="AM103" s="36">
        <f>RFR_spot_with_VA!AM103-RFR_spot_no_VA!AM103</f>
        <v>3.8000000000000013E-3</v>
      </c>
      <c r="AN103" s="36"/>
      <c r="AO103" s="36"/>
      <c r="AP103" s="36"/>
      <c r="AQ103" s="36"/>
      <c r="AR103" s="36"/>
      <c r="AS103" s="36">
        <f>RFR_spot_with_VA!AS103-RFR_spot_no_VA!AS103</f>
        <v>3.4999999999999962E-4</v>
      </c>
      <c r="AT103" s="36"/>
      <c r="AU103" s="36"/>
      <c r="AV103" s="36"/>
      <c r="AW103" s="36"/>
      <c r="AX103" s="36"/>
      <c r="AY103" s="36"/>
      <c r="AZ103" s="36"/>
      <c r="BA103" s="36"/>
      <c r="BB103" s="36"/>
      <c r="BC103" s="36">
        <f>RFR_spot_with_VA!BC103-RFR_spot_no_VA!BC103</f>
        <v>5.8899999999999994E-3</v>
      </c>
      <c r="BD103" s="8"/>
      <c r="BE103" s="7"/>
    </row>
    <row r="104" spans="1:57" x14ac:dyDescent="0.25">
      <c r="A104" s="7"/>
      <c r="B104" s="7">
        <f>RFR_spot_no_VA!B104</f>
        <v>94</v>
      </c>
      <c r="C104" s="35">
        <f>RFR_spot_with_VA!C104-RFR_spot_no_VA!C104</f>
        <v>1.6000000000000007E-3</v>
      </c>
      <c r="D104" s="35"/>
      <c r="E104" s="35"/>
      <c r="F104" s="35"/>
      <c r="G104" s="35"/>
      <c r="H104" s="35"/>
      <c r="I104" s="35"/>
      <c r="J104" s="35">
        <f>RFR_spot_with_VA!J104-RFR_spot_no_VA!J104</f>
        <v>2.700000000000001E-3</v>
      </c>
      <c r="K104" s="35"/>
      <c r="L104" s="35"/>
      <c r="M104" s="36"/>
      <c r="N104" s="36"/>
      <c r="O104" s="36"/>
      <c r="P104" s="36"/>
      <c r="Q104" s="36"/>
      <c r="R104" s="36"/>
      <c r="S104" s="36"/>
      <c r="T104" s="36"/>
      <c r="U104" s="36"/>
      <c r="V104" s="36"/>
      <c r="W104" s="36"/>
      <c r="X104" s="36"/>
      <c r="Y104" s="36"/>
      <c r="Z104" s="36">
        <f>RFR_spot_with_VA!Z104-RFR_spot_no_VA!Z104</f>
        <v>2.0599999999999993E-3</v>
      </c>
      <c r="AA104" s="36"/>
      <c r="AB104" s="36"/>
      <c r="AC104" s="36"/>
      <c r="AD104" s="36"/>
      <c r="AE104" s="36"/>
      <c r="AF104" s="36"/>
      <c r="AG104" s="36"/>
      <c r="AH104" s="36">
        <f>RFR_spot_with_VA!AH104-RFR_spot_no_VA!AH104</f>
        <v>6.0999999999999943E-4</v>
      </c>
      <c r="AI104" s="36"/>
      <c r="AJ104" s="36">
        <f>RFR_spot_with_VA!AJ104-RFR_spot_no_VA!AJ104</f>
        <v>3.8700000000000019E-3</v>
      </c>
      <c r="AK104" s="36">
        <f>RFR_spot_with_VA!AK104-RFR_spot_no_VA!AK104</f>
        <v>1.8700000000000001E-3</v>
      </c>
      <c r="AL104" s="36"/>
      <c r="AM104" s="36">
        <f>RFR_spot_with_VA!AM104-RFR_spot_no_VA!AM104</f>
        <v>3.7499999999999999E-3</v>
      </c>
      <c r="AN104" s="36"/>
      <c r="AO104" s="36"/>
      <c r="AP104" s="36"/>
      <c r="AQ104" s="36"/>
      <c r="AR104" s="36"/>
      <c r="AS104" s="36">
        <f>RFR_spot_with_VA!AS104-RFR_spot_no_VA!AS104</f>
        <v>3.4000000000000002E-4</v>
      </c>
      <c r="AT104" s="36"/>
      <c r="AU104" s="36"/>
      <c r="AV104" s="36"/>
      <c r="AW104" s="36"/>
      <c r="AX104" s="36"/>
      <c r="AY104" s="36"/>
      <c r="AZ104" s="36"/>
      <c r="BA104" s="36"/>
      <c r="BB104" s="36"/>
      <c r="BC104" s="36">
        <f>RFR_spot_with_VA!BC104-RFR_spot_no_VA!BC104</f>
        <v>5.8299999999999984E-3</v>
      </c>
      <c r="BD104" s="8"/>
      <c r="BE104" s="7"/>
    </row>
    <row r="105" spans="1:57" x14ac:dyDescent="0.25">
      <c r="A105" s="7"/>
      <c r="B105" s="19">
        <f>RFR_spot_no_VA!B105</f>
        <v>95</v>
      </c>
      <c r="C105" s="37">
        <f>RFR_spot_with_VA!C105-RFR_spot_no_VA!C105</f>
        <v>1.5899999999999977E-3</v>
      </c>
      <c r="D105" s="37"/>
      <c r="E105" s="37"/>
      <c r="F105" s="37"/>
      <c r="G105" s="37"/>
      <c r="H105" s="37"/>
      <c r="I105" s="37"/>
      <c r="J105" s="37">
        <f>RFR_spot_with_VA!J105-RFR_spot_no_VA!J105</f>
        <v>2.6700000000000022E-3</v>
      </c>
      <c r="K105" s="37"/>
      <c r="L105" s="37"/>
      <c r="M105" s="38"/>
      <c r="N105" s="38"/>
      <c r="O105" s="38"/>
      <c r="P105" s="38"/>
      <c r="Q105" s="38"/>
      <c r="R105" s="38"/>
      <c r="S105" s="38"/>
      <c r="T105" s="38"/>
      <c r="U105" s="38"/>
      <c r="V105" s="38"/>
      <c r="W105" s="38"/>
      <c r="X105" s="38"/>
      <c r="Y105" s="38"/>
      <c r="Z105" s="38">
        <f>RFR_spot_with_VA!Z105-RFR_spot_no_VA!Z105</f>
        <v>2.0299999999999971E-3</v>
      </c>
      <c r="AA105" s="38"/>
      <c r="AB105" s="38"/>
      <c r="AC105" s="38"/>
      <c r="AD105" s="38"/>
      <c r="AE105" s="38"/>
      <c r="AF105" s="38"/>
      <c r="AG105" s="38"/>
      <c r="AH105" s="38">
        <f>RFR_spot_with_VA!AH105-RFR_spot_no_VA!AH105</f>
        <v>5.9999999999999637E-4</v>
      </c>
      <c r="AI105" s="38"/>
      <c r="AJ105" s="38">
        <f>RFR_spot_with_VA!AJ105-RFR_spot_no_VA!AJ105</f>
        <v>3.8300000000000001E-3</v>
      </c>
      <c r="AK105" s="38">
        <f>RFR_spot_with_VA!AK105-RFR_spot_no_VA!AK105</f>
        <v>1.8500000000000009E-3</v>
      </c>
      <c r="AL105" s="38"/>
      <c r="AM105" s="38">
        <f>RFR_spot_with_VA!AM105-RFR_spot_no_VA!AM105</f>
        <v>3.709999999999998E-3</v>
      </c>
      <c r="AN105" s="38"/>
      <c r="AO105" s="38"/>
      <c r="AP105" s="38"/>
      <c r="AQ105" s="38"/>
      <c r="AR105" s="38"/>
      <c r="AS105" s="38">
        <f>RFR_spot_with_VA!AS105-RFR_spot_no_VA!AS105</f>
        <v>3.4000000000000002E-4</v>
      </c>
      <c r="AT105" s="38"/>
      <c r="AU105" s="38"/>
      <c r="AV105" s="38"/>
      <c r="AW105" s="38"/>
      <c r="AX105" s="38"/>
      <c r="AY105" s="38"/>
      <c r="AZ105" s="38"/>
      <c r="BA105" s="38"/>
      <c r="BB105" s="38"/>
      <c r="BC105" s="38">
        <f>RFR_spot_with_VA!BC105-RFR_spot_no_VA!BC105</f>
        <v>5.7700000000000008E-3</v>
      </c>
      <c r="BD105" s="8"/>
      <c r="BE105" s="7"/>
    </row>
    <row r="106" spans="1:57" x14ac:dyDescent="0.25">
      <c r="A106" s="7"/>
      <c r="B106" s="7">
        <f>RFR_spot_no_VA!B106</f>
        <v>96</v>
      </c>
      <c r="C106" s="35">
        <f>RFR_spot_with_VA!C106-RFR_spot_no_VA!C106</f>
        <v>1.5799999999999981E-3</v>
      </c>
      <c r="D106" s="35"/>
      <c r="E106" s="35"/>
      <c r="F106" s="35"/>
      <c r="G106" s="35"/>
      <c r="H106" s="35"/>
      <c r="I106" s="35"/>
      <c r="J106" s="35">
        <f>RFR_spot_with_VA!J106-RFR_spot_no_VA!J106</f>
        <v>2.64E-3</v>
      </c>
      <c r="K106" s="35"/>
      <c r="L106" s="35"/>
      <c r="M106" s="36"/>
      <c r="N106" s="36"/>
      <c r="O106" s="36"/>
      <c r="P106" s="36"/>
      <c r="Q106" s="36"/>
      <c r="R106" s="36"/>
      <c r="S106" s="36"/>
      <c r="T106" s="36"/>
      <c r="U106" s="36"/>
      <c r="V106" s="36"/>
      <c r="W106" s="36"/>
      <c r="X106" s="36"/>
      <c r="Y106" s="36"/>
      <c r="Z106" s="36">
        <f>RFR_spot_with_VA!Z106-RFR_spot_no_VA!Z106</f>
        <v>2.0099999999999979E-3</v>
      </c>
      <c r="AA106" s="36"/>
      <c r="AB106" s="36"/>
      <c r="AC106" s="36"/>
      <c r="AD106" s="36"/>
      <c r="AE106" s="36"/>
      <c r="AF106" s="36"/>
      <c r="AG106" s="36"/>
      <c r="AH106" s="36">
        <f>RFR_spot_with_VA!AH106-RFR_spot_no_VA!AH106</f>
        <v>5.9000000000000025E-4</v>
      </c>
      <c r="AI106" s="36"/>
      <c r="AJ106" s="36">
        <f>RFR_spot_with_VA!AJ106-RFR_spot_no_VA!AJ106</f>
        <v>3.7799999999999986E-3</v>
      </c>
      <c r="AK106" s="36">
        <f>RFR_spot_with_VA!AK106-RFR_spot_no_VA!AK106</f>
        <v>1.8199999999999987E-3</v>
      </c>
      <c r="AL106" s="36"/>
      <c r="AM106" s="36">
        <f>RFR_spot_with_VA!AM106-RFR_spot_no_VA!AM106</f>
        <v>3.6799999999999992E-3</v>
      </c>
      <c r="AN106" s="36"/>
      <c r="AO106" s="36"/>
      <c r="AP106" s="36"/>
      <c r="AQ106" s="36"/>
      <c r="AR106" s="36"/>
      <c r="AS106" s="36">
        <f>RFR_spot_with_VA!AS106-RFR_spot_no_VA!AS106</f>
        <v>3.3000000000000043E-4</v>
      </c>
      <c r="AT106" s="36"/>
      <c r="AU106" s="36"/>
      <c r="AV106" s="36"/>
      <c r="AW106" s="36"/>
      <c r="AX106" s="36"/>
      <c r="AY106" s="36"/>
      <c r="AZ106" s="36"/>
      <c r="BA106" s="36"/>
      <c r="BB106" s="36"/>
      <c r="BC106" s="36">
        <f>RFR_spot_with_VA!BC106-RFR_spot_no_VA!BC106</f>
        <v>5.7000000000000002E-3</v>
      </c>
      <c r="BD106" s="8"/>
      <c r="BE106" s="7"/>
    </row>
    <row r="107" spans="1:57" x14ac:dyDescent="0.25">
      <c r="A107" s="7"/>
      <c r="B107" s="7">
        <f>RFR_spot_no_VA!B107</f>
        <v>97</v>
      </c>
      <c r="C107" s="35">
        <f>RFR_spot_with_VA!C107-RFR_spot_no_VA!C107</f>
        <v>1.5599999999999989E-3</v>
      </c>
      <c r="D107" s="35"/>
      <c r="E107" s="35"/>
      <c r="F107" s="35"/>
      <c r="G107" s="35"/>
      <c r="H107" s="35"/>
      <c r="I107" s="35"/>
      <c r="J107" s="35">
        <f>RFR_spot_with_VA!J107-RFR_spot_no_VA!J107</f>
        <v>2.6099999999999977E-3</v>
      </c>
      <c r="K107" s="35"/>
      <c r="L107" s="35"/>
      <c r="M107" s="36"/>
      <c r="N107" s="36"/>
      <c r="O107" s="36"/>
      <c r="P107" s="36"/>
      <c r="Q107" s="36"/>
      <c r="R107" s="36"/>
      <c r="S107" s="36"/>
      <c r="T107" s="36"/>
      <c r="U107" s="36"/>
      <c r="V107" s="36"/>
      <c r="W107" s="36"/>
      <c r="X107" s="36"/>
      <c r="Y107" s="36"/>
      <c r="Z107" s="36">
        <f>RFR_spot_with_VA!Z107-RFR_spot_no_VA!Z107</f>
        <v>2.0000000000000018E-3</v>
      </c>
      <c r="AA107" s="36"/>
      <c r="AB107" s="36"/>
      <c r="AC107" s="36"/>
      <c r="AD107" s="36"/>
      <c r="AE107" s="36"/>
      <c r="AF107" s="36"/>
      <c r="AG107" s="36"/>
      <c r="AH107" s="36">
        <f>RFR_spot_with_VA!AH107-RFR_spot_no_VA!AH107</f>
        <v>5.9000000000000025E-4</v>
      </c>
      <c r="AI107" s="36"/>
      <c r="AJ107" s="36">
        <f>RFR_spot_with_VA!AJ107-RFR_spot_no_VA!AJ107</f>
        <v>3.7499999999999999E-3</v>
      </c>
      <c r="AK107" s="36">
        <f>RFR_spot_with_VA!AK107-RFR_spot_no_VA!AK107</f>
        <v>1.8099999999999991E-3</v>
      </c>
      <c r="AL107" s="36"/>
      <c r="AM107" s="36">
        <f>RFR_spot_with_VA!AM107-RFR_spot_no_VA!AM107</f>
        <v>3.6399999999999974E-3</v>
      </c>
      <c r="AN107" s="36"/>
      <c r="AO107" s="36"/>
      <c r="AP107" s="36"/>
      <c r="AQ107" s="36"/>
      <c r="AR107" s="36"/>
      <c r="AS107" s="36">
        <f>RFR_spot_with_VA!AS107-RFR_spot_no_VA!AS107</f>
        <v>3.3000000000000043E-4</v>
      </c>
      <c r="AT107" s="36"/>
      <c r="AU107" s="36"/>
      <c r="AV107" s="36"/>
      <c r="AW107" s="36"/>
      <c r="AX107" s="36"/>
      <c r="AY107" s="36"/>
      <c r="AZ107" s="36"/>
      <c r="BA107" s="36"/>
      <c r="BB107" s="36"/>
      <c r="BC107" s="36">
        <f>RFR_spot_with_VA!BC107-RFR_spot_no_VA!BC107</f>
        <v>5.6500000000000022E-3</v>
      </c>
      <c r="BD107" s="8"/>
      <c r="BE107" s="7"/>
    </row>
    <row r="108" spans="1:57" x14ac:dyDescent="0.25">
      <c r="A108" s="7"/>
      <c r="B108" s="7">
        <f>RFR_spot_no_VA!B108</f>
        <v>98</v>
      </c>
      <c r="C108" s="35">
        <f>RFR_spot_with_VA!C108-RFR_spot_no_VA!C108</f>
        <v>1.5399999999999997E-3</v>
      </c>
      <c r="D108" s="35"/>
      <c r="E108" s="35"/>
      <c r="F108" s="35"/>
      <c r="G108" s="35"/>
      <c r="H108" s="35"/>
      <c r="I108" s="35"/>
      <c r="J108" s="35">
        <f>RFR_spot_with_VA!J108-RFR_spot_no_VA!J108</f>
        <v>2.5899999999999986E-3</v>
      </c>
      <c r="K108" s="35"/>
      <c r="L108" s="35"/>
      <c r="M108" s="36"/>
      <c r="N108" s="36"/>
      <c r="O108" s="36"/>
      <c r="P108" s="36"/>
      <c r="Q108" s="36"/>
      <c r="R108" s="36"/>
      <c r="S108" s="36"/>
      <c r="T108" s="36"/>
      <c r="U108" s="36"/>
      <c r="V108" s="36"/>
      <c r="W108" s="36"/>
      <c r="X108" s="36"/>
      <c r="Y108" s="36"/>
      <c r="Z108" s="36">
        <f>RFR_spot_with_VA!Z108-RFR_spot_no_VA!Z108</f>
        <v>1.9699999999999995E-3</v>
      </c>
      <c r="AA108" s="36"/>
      <c r="AB108" s="36"/>
      <c r="AC108" s="36"/>
      <c r="AD108" s="36"/>
      <c r="AE108" s="36"/>
      <c r="AF108" s="36"/>
      <c r="AG108" s="36"/>
      <c r="AH108" s="36">
        <f>RFR_spot_with_VA!AH108-RFR_spot_no_VA!AH108</f>
        <v>5.8000000000000412E-4</v>
      </c>
      <c r="AI108" s="36"/>
      <c r="AJ108" s="36">
        <f>RFR_spot_with_VA!AJ108-RFR_spot_no_VA!AJ108</f>
        <v>3.709999999999998E-3</v>
      </c>
      <c r="AK108" s="36">
        <f>RFR_spot_with_VA!AK108-RFR_spot_no_VA!AK108</f>
        <v>1.7899999999999999E-3</v>
      </c>
      <c r="AL108" s="36"/>
      <c r="AM108" s="36">
        <f>RFR_spot_with_VA!AM108-RFR_spot_no_VA!AM108</f>
        <v>3.6100000000000021E-3</v>
      </c>
      <c r="AN108" s="36"/>
      <c r="AO108" s="36"/>
      <c r="AP108" s="36"/>
      <c r="AQ108" s="36"/>
      <c r="AR108" s="36"/>
      <c r="AS108" s="36">
        <f>RFR_spot_with_VA!AS108-RFR_spot_no_VA!AS108</f>
        <v>3.2999999999999696E-4</v>
      </c>
      <c r="AT108" s="36"/>
      <c r="AU108" s="36"/>
      <c r="AV108" s="36"/>
      <c r="AW108" s="36"/>
      <c r="AX108" s="36"/>
      <c r="AY108" s="36"/>
      <c r="AZ108" s="36"/>
      <c r="BA108" s="36"/>
      <c r="BB108" s="36"/>
      <c r="BC108" s="36">
        <f>RFR_spot_with_VA!BC108-RFR_spot_no_VA!BC108</f>
        <v>5.5900000000000012E-3</v>
      </c>
      <c r="BD108" s="8"/>
      <c r="BE108" s="7"/>
    </row>
    <row r="109" spans="1:57" x14ac:dyDescent="0.25">
      <c r="A109" s="7"/>
      <c r="B109" s="7">
        <f>RFR_spot_no_VA!B109</f>
        <v>99</v>
      </c>
      <c r="C109" s="35">
        <f>RFR_spot_with_VA!C109-RFR_spot_no_VA!C109</f>
        <v>1.5200000000000005E-3</v>
      </c>
      <c r="D109" s="35"/>
      <c r="E109" s="35"/>
      <c r="F109" s="35"/>
      <c r="G109" s="35"/>
      <c r="H109" s="35"/>
      <c r="I109" s="35"/>
      <c r="J109" s="35">
        <f>RFR_spot_with_VA!J109-RFR_spot_no_VA!J109</f>
        <v>2.5699999999999994E-3</v>
      </c>
      <c r="K109" s="35"/>
      <c r="L109" s="35"/>
      <c r="M109" s="36"/>
      <c r="N109" s="36"/>
      <c r="O109" s="36"/>
      <c r="P109" s="36"/>
      <c r="Q109" s="36"/>
      <c r="R109" s="36"/>
      <c r="S109" s="36"/>
      <c r="T109" s="36"/>
      <c r="U109" s="36"/>
      <c r="V109" s="36"/>
      <c r="W109" s="36"/>
      <c r="X109" s="36"/>
      <c r="Y109" s="36"/>
      <c r="Z109" s="36">
        <f>RFR_spot_with_VA!Z109-RFR_spot_no_VA!Z109</f>
        <v>1.9500000000000003E-3</v>
      </c>
      <c r="AA109" s="36"/>
      <c r="AB109" s="36"/>
      <c r="AC109" s="36"/>
      <c r="AD109" s="36"/>
      <c r="AE109" s="36"/>
      <c r="AF109" s="36"/>
      <c r="AG109" s="36"/>
      <c r="AH109" s="36">
        <f>RFR_spot_with_VA!AH109-RFR_spot_no_VA!AH109</f>
        <v>5.7000000000000106E-4</v>
      </c>
      <c r="AI109" s="36"/>
      <c r="AJ109" s="36">
        <f>RFR_spot_with_VA!AJ109-RFR_spot_no_VA!AJ109</f>
        <v>3.6699999999999997E-3</v>
      </c>
      <c r="AK109" s="36">
        <f>RFR_spot_with_VA!AK109-RFR_spot_no_VA!AK109</f>
        <v>1.7700000000000007E-3</v>
      </c>
      <c r="AL109" s="36"/>
      <c r="AM109" s="36">
        <f>RFR_spot_with_VA!AM109-RFR_spot_no_VA!AM109</f>
        <v>3.5599999999999972E-3</v>
      </c>
      <c r="AN109" s="36"/>
      <c r="AO109" s="36"/>
      <c r="AP109" s="36"/>
      <c r="AQ109" s="36"/>
      <c r="AR109" s="36"/>
      <c r="AS109" s="36">
        <f>RFR_spot_with_VA!AS109-RFR_spot_no_VA!AS109</f>
        <v>3.2000000000000084E-4</v>
      </c>
      <c r="AT109" s="36"/>
      <c r="AU109" s="36"/>
      <c r="AV109" s="36"/>
      <c r="AW109" s="36"/>
      <c r="AX109" s="36"/>
      <c r="AY109" s="36"/>
      <c r="AZ109" s="36"/>
      <c r="BA109" s="36"/>
      <c r="BB109" s="36"/>
      <c r="BC109" s="36">
        <f>RFR_spot_with_VA!BC109-RFR_spot_no_VA!BC109</f>
        <v>5.5399999999999998E-3</v>
      </c>
      <c r="BD109" s="8"/>
      <c r="BE109" s="7"/>
    </row>
    <row r="110" spans="1:57" x14ac:dyDescent="0.25">
      <c r="A110" s="7"/>
      <c r="B110" s="19">
        <f>RFR_spot_no_VA!B110</f>
        <v>100</v>
      </c>
      <c r="C110" s="37">
        <f>RFR_spot_with_VA!C110-RFR_spot_no_VA!C110</f>
        <v>1.5100000000000009E-3</v>
      </c>
      <c r="D110" s="37"/>
      <c r="E110" s="37"/>
      <c r="F110" s="37"/>
      <c r="G110" s="37"/>
      <c r="H110" s="37"/>
      <c r="I110" s="37"/>
      <c r="J110" s="37">
        <f>RFR_spot_with_VA!J110-RFR_spot_no_VA!J110</f>
        <v>2.530000000000001E-3</v>
      </c>
      <c r="K110" s="37"/>
      <c r="L110" s="37"/>
      <c r="M110" s="38"/>
      <c r="N110" s="38"/>
      <c r="O110" s="38"/>
      <c r="P110" s="38"/>
      <c r="Q110" s="38"/>
      <c r="R110" s="38"/>
      <c r="S110" s="38"/>
      <c r="T110" s="38"/>
      <c r="U110" s="38"/>
      <c r="V110" s="38"/>
      <c r="W110" s="38"/>
      <c r="X110" s="38"/>
      <c r="Y110" s="38"/>
      <c r="Z110" s="38">
        <f>RFR_spot_with_VA!Z110-RFR_spot_no_VA!Z110</f>
        <v>1.9300000000000012E-3</v>
      </c>
      <c r="AA110" s="38"/>
      <c r="AB110" s="38"/>
      <c r="AC110" s="38"/>
      <c r="AD110" s="38"/>
      <c r="AE110" s="38"/>
      <c r="AF110" s="38"/>
      <c r="AG110" s="38"/>
      <c r="AH110" s="38">
        <f>RFR_spot_with_VA!AH110-RFR_spot_no_VA!AH110</f>
        <v>5.7000000000000106E-4</v>
      </c>
      <c r="AI110" s="38"/>
      <c r="AJ110" s="38">
        <f>RFR_spot_with_VA!AJ110-RFR_spot_no_VA!AJ110</f>
        <v>3.6400000000000009E-3</v>
      </c>
      <c r="AK110" s="38">
        <f>RFR_spot_with_VA!AK110-RFR_spot_no_VA!AK110</f>
        <v>1.7499999999999981E-3</v>
      </c>
      <c r="AL110" s="38"/>
      <c r="AM110" s="38">
        <f>RFR_spot_with_VA!AM110-RFR_spot_no_VA!AM110</f>
        <v>3.5300000000000019E-3</v>
      </c>
      <c r="AN110" s="38"/>
      <c r="AO110" s="38"/>
      <c r="AP110" s="38"/>
      <c r="AQ110" s="38"/>
      <c r="AR110" s="38"/>
      <c r="AS110" s="38">
        <f>RFR_spot_with_VA!AS110-RFR_spot_no_VA!AS110</f>
        <v>3.2000000000000084E-4</v>
      </c>
      <c r="AT110" s="38"/>
      <c r="AU110" s="38"/>
      <c r="AV110" s="38"/>
      <c r="AW110" s="38"/>
      <c r="AX110" s="38"/>
      <c r="AY110" s="38"/>
      <c r="AZ110" s="38"/>
      <c r="BA110" s="38"/>
      <c r="BB110" s="38"/>
      <c r="BC110" s="38">
        <f>RFR_spot_with_VA!BC110-RFR_spot_no_VA!BC110</f>
        <v>5.4899999999999984E-3</v>
      </c>
      <c r="BD110" s="8"/>
      <c r="BE110" s="7"/>
    </row>
    <row r="111" spans="1:57" x14ac:dyDescent="0.25">
      <c r="A111" s="7"/>
      <c r="B111" s="7">
        <f>RFR_spot_no_VA!B111</f>
        <v>101</v>
      </c>
      <c r="C111" s="35">
        <f>RFR_spot_with_VA!C111-RFR_spot_no_VA!C111</f>
        <v>1.5000000000000013E-3</v>
      </c>
      <c r="D111" s="35"/>
      <c r="E111" s="35"/>
      <c r="F111" s="35"/>
      <c r="G111" s="35"/>
      <c r="H111" s="35"/>
      <c r="I111" s="35"/>
      <c r="J111" s="35">
        <f>RFR_spot_with_VA!J111-RFR_spot_no_VA!J111</f>
        <v>2.5100000000000018E-3</v>
      </c>
      <c r="K111" s="35"/>
      <c r="L111" s="35"/>
      <c r="M111" s="36"/>
      <c r="N111" s="36"/>
      <c r="O111" s="36"/>
      <c r="P111" s="36"/>
      <c r="Q111" s="36"/>
      <c r="R111" s="36"/>
      <c r="S111" s="36"/>
      <c r="T111" s="36"/>
      <c r="U111" s="36"/>
      <c r="V111" s="36"/>
      <c r="W111" s="36"/>
      <c r="X111" s="36"/>
      <c r="Y111" s="36"/>
      <c r="Z111" s="36">
        <f>RFR_spot_with_VA!Z111-RFR_spot_no_VA!Z111</f>
        <v>1.909999999999995E-3</v>
      </c>
      <c r="AA111" s="36"/>
      <c r="AB111" s="36"/>
      <c r="AC111" s="36"/>
      <c r="AD111" s="36"/>
      <c r="AE111" s="36"/>
      <c r="AF111" s="36"/>
      <c r="AG111" s="36"/>
      <c r="AH111" s="36">
        <f>RFR_spot_with_VA!AH111-RFR_spot_no_VA!AH111</f>
        <v>5.6000000000000494E-4</v>
      </c>
      <c r="AI111" s="36"/>
      <c r="AJ111" s="36">
        <f>RFR_spot_with_VA!AJ111-RFR_spot_no_VA!AJ111</f>
        <v>3.6000000000000025E-3</v>
      </c>
      <c r="AK111" s="36">
        <f>RFR_spot_with_VA!AK111-RFR_spot_no_VA!AK111</f>
        <v>1.7399999999999985E-3</v>
      </c>
      <c r="AL111" s="36"/>
      <c r="AM111" s="36">
        <f>RFR_spot_with_VA!AM111-RFR_spot_no_VA!AM111</f>
        <v>3.4999999999999996E-3</v>
      </c>
      <c r="AN111" s="36"/>
      <c r="AO111" s="36"/>
      <c r="AP111" s="36"/>
      <c r="AQ111" s="36"/>
      <c r="AR111" s="36"/>
      <c r="AS111" s="36">
        <f>RFR_spot_with_VA!AS111-RFR_spot_no_VA!AS111</f>
        <v>3.1000000000000125E-4</v>
      </c>
      <c r="AT111" s="36"/>
      <c r="AU111" s="36"/>
      <c r="AV111" s="36"/>
      <c r="AW111" s="36"/>
      <c r="AX111" s="36"/>
      <c r="AY111" s="36"/>
      <c r="AZ111" s="36"/>
      <c r="BA111" s="36"/>
      <c r="BB111" s="36"/>
      <c r="BC111" s="36">
        <f>RFR_spot_with_VA!BC111-RFR_spot_no_VA!BC111</f>
        <v>5.4300000000000008E-3</v>
      </c>
      <c r="BD111" s="8"/>
      <c r="BE111" s="7"/>
    </row>
    <row r="112" spans="1:57" x14ac:dyDescent="0.25">
      <c r="A112" s="7"/>
      <c r="B112" s="7">
        <f>RFR_spot_no_VA!B112</f>
        <v>102</v>
      </c>
      <c r="C112" s="35">
        <f>RFR_spot_with_VA!C112-RFR_spot_no_VA!C112</f>
        <v>1.4800000000000021E-3</v>
      </c>
      <c r="D112" s="35"/>
      <c r="E112" s="35"/>
      <c r="F112" s="35"/>
      <c r="G112" s="35"/>
      <c r="H112" s="35"/>
      <c r="I112" s="35"/>
      <c r="J112" s="35">
        <f>RFR_spot_with_VA!J112-RFR_spot_no_VA!J112</f>
        <v>2.4899999999999992E-3</v>
      </c>
      <c r="K112" s="35"/>
      <c r="L112" s="35"/>
      <c r="M112" s="36"/>
      <c r="N112" s="36"/>
      <c r="O112" s="36"/>
      <c r="P112" s="36"/>
      <c r="Q112" s="36"/>
      <c r="R112" s="36"/>
      <c r="S112" s="36"/>
      <c r="T112" s="36"/>
      <c r="U112" s="36"/>
      <c r="V112" s="36"/>
      <c r="W112" s="36"/>
      <c r="X112" s="36"/>
      <c r="Y112" s="36"/>
      <c r="Z112" s="36">
        <f>RFR_spot_with_VA!Z112-RFR_spot_no_VA!Z112</f>
        <v>1.8900000000000028E-3</v>
      </c>
      <c r="AA112" s="36"/>
      <c r="AB112" s="36"/>
      <c r="AC112" s="36"/>
      <c r="AD112" s="36"/>
      <c r="AE112" s="36"/>
      <c r="AF112" s="36"/>
      <c r="AG112" s="36"/>
      <c r="AH112" s="36">
        <f>RFR_spot_with_VA!AH112-RFR_spot_no_VA!AH112</f>
        <v>5.59999999999998E-4</v>
      </c>
      <c r="AI112" s="36"/>
      <c r="AJ112" s="36">
        <f>RFR_spot_with_VA!AJ112-RFR_spot_no_VA!AJ112</f>
        <v>3.5699999999999968E-3</v>
      </c>
      <c r="AK112" s="36">
        <f>RFR_spot_with_VA!AK112-RFR_spot_no_VA!AK112</f>
        <v>1.7199999999999993E-3</v>
      </c>
      <c r="AL112" s="36"/>
      <c r="AM112" s="36">
        <f>RFR_spot_with_VA!AM112-RFR_spot_no_VA!AM112</f>
        <v>3.4599999999999978E-3</v>
      </c>
      <c r="AN112" s="36"/>
      <c r="AO112" s="36"/>
      <c r="AP112" s="36"/>
      <c r="AQ112" s="36"/>
      <c r="AR112" s="36"/>
      <c r="AS112" s="36">
        <f>RFR_spot_with_VA!AS112-RFR_spot_no_VA!AS112</f>
        <v>3.1000000000000125E-4</v>
      </c>
      <c r="AT112" s="36"/>
      <c r="AU112" s="36"/>
      <c r="AV112" s="36"/>
      <c r="AW112" s="36"/>
      <c r="AX112" s="36"/>
      <c r="AY112" s="36"/>
      <c r="AZ112" s="36"/>
      <c r="BA112" s="36"/>
      <c r="BB112" s="36"/>
      <c r="BC112" s="36">
        <f>RFR_spot_with_VA!BC112-RFR_spot_no_VA!BC112</f>
        <v>5.3699999999999998E-3</v>
      </c>
      <c r="BD112" s="8"/>
      <c r="BE112" s="7"/>
    </row>
    <row r="113" spans="1:57" x14ac:dyDescent="0.25">
      <c r="A113" s="7"/>
      <c r="B113" s="7">
        <f>RFR_spot_no_VA!B113</f>
        <v>103</v>
      </c>
      <c r="C113" s="35">
        <f>RFR_spot_with_VA!C113-RFR_spot_no_VA!C113</f>
        <v>1.4699999999999991E-3</v>
      </c>
      <c r="D113" s="35"/>
      <c r="E113" s="35"/>
      <c r="F113" s="35"/>
      <c r="G113" s="35"/>
      <c r="H113" s="35"/>
      <c r="I113" s="35"/>
      <c r="J113" s="35">
        <f>RFR_spot_with_VA!J113-RFR_spot_no_VA!J113</f>
        <v>2.4600000000000004E-3</v>
      </c>
      <c r="K113" s="35"/>
      <c r="L113" s="35"/>
      <c r="M113" s="36"/>
      <c r="N113" s="36"/>
      <c r="O113" s="36"/>
      <c r="P113" s="36"/>
      <c r="Q113" s="36"/>
      <c r="R113" s="36"/>
      <c r="S113" s="36"/>
      <c r="T113" s="36"/>
      <c r="U113" s="36"/>
      <c r="V113" s="36"/>
      <c r="W113" s="36"/>
      <c r="X113" s="36"/>
      <c r="Y113" s="36"/>
      <c r="Z113" s="36">
        <f>RFR_spot_with_VA!Z113-RFR_spot_no_VA!Z113</f>
        <v>1.8700000000000036E-3</v>
      </c>
      <c r="AA113" s="36"/>
      <c r="AB113" s="36"/>
      <c r="AC113" s="36"/>
      <c r="AD113" s="36"/>
      <c r="AE113" s="36"/>
      <c r="AF113" s="36"/>
      <c r="AG113" s="36"/>
      <c r="AH113" s="36">
        <f>RFR_spot_with_VA!AH113-RFR_spot_no_VA!AH113</f>
        <v>5.5000000000000188E-4</v>
      </c>
      <c r="AI113" s="36"/>
      <c r="AJ113" s="36">
        <f>RFR_spot_with_VA!AJ113-RFR_spot_no_VA!AJ113</f>
        <v>3.5299999999999984E-3</v>
      </c>
      <c r="AK113" s="36">
        <f>RFR_spot_with_VA!AK113-RFR_spot_no_VA!AK113</f>
        <v>1.7099999999999997E-3</v>
      </c>
      <c r="AL113" s="36"/>
      <c r="AM113" s="36">
        <f>RFR_spot_with_VA!AM113-RFR_spot_no_VA!AM113</f>
        <v>3.4300000000000025E-3</v>
      </c>
      <c r="AN113" s="36"/>
      <c r="AO113" s="36"/>
      <c r="AP113" s="36"/>
      <c r="AQ113" s="36"/>
      <c r="AR113" s="36"/>
      <c r="AS113" s="36">
        <f>RFR_spot_with_VA!AS113-RFR_spot_no_VA!AS113</f>
        <v>3.1999999999999737E-4</v>
      </c>
      <c r="AT113" s="36"/>
      <c r="AU113" s="36"/>
      <c r="AV113" s="36"/>
      <c r="AW113" s="36"/>
      <c r="AX113" s="36"/>
      <c r="AY113" s="36"/>
      <c r="AZ113" s="36"/>
      <c r="BA113" s="36"/>
      <c r="BB113" s="36"/>
      <c r="BC113" s="36">
        <f>RFR_spot_with_VA!BC113-RFR_spot_no_VA!BC113</f>
        <v>5.3199999999999983E-3</v>
      </c>
      <c r="BD113" s="8"/>
      <c r="BE113" s="7"/>
    </row>
    <row r="114" spans="1:57" x14ac:dyDescent="0.25">
      <c r="A114" s="7"/>
      <c r="B114" s="7">
        <f>RFR_spot_no_VA!B114</f>
        <v>104</v>
      </c>
      <c r="C114" s="35">
        <f>RFR_spot_with_VA!C114-RFR_spot_no_VA!C114</f>
        <v>1.4499999999999999E-3</v>
      </c>
      <c r="D114" s="35"/>
      <c r="E114" s="35"/>
      <c r="F114" s="35"/>
      <c r="G114" s="35"/>
      <c r="H114" s="35"/>
      <c r="I114" s="35"/>
      <c r="J114" s="35">
        <f>RFR_spot_with_VA!J114-RFR_spot_no_VA!J114</f>
        <v>2.4500000000000008E-3</v>
      </c>
      <c r="K114" s="35"/>
      <c r="L114" s="35"/>
      <c r="M114" s="36"/>
      <c r="N114" s="36"/>
      <c r="O114" s="36"/>
      <c r="P114" s="36"/>
      <c r="Q114" s="36"/>
      <c r="R114" s="36"/>
      <c r="S114" s="36"/>
      <c r="T114" s="36"/>
      <c r="U114" s="36"/>
      <c r="V114" s="36"/>
      <c r="W114" s="36"/>
      <c r="X114" s="36"/>
      <c r="Y114" s="36"/>
      <c r="Z114" s="36">
        <f>RFR_spot_with_VA!Z114-RFR_spot_no_VA!Z114</f>
        <v>1.8500000000000044E-3</v>
      </c>
      <c r="AA114" s="36"/>
      <c r="AB114" s="36"/>
      <c r="AC114" s="36"/>
      <c r="AD114" s="36"/>
      <c r="AE114" s="36"/>
      <c r="AF114" s="36"/>
      <c r="AG114" s="36"/>
      <c r="AH114" s="36">
        <f>RFR_spot_with_VA!AH114-RFR_spot_no_VA!AH114</f>
        <v>5.5000000000000188E-4</v>
      </c>
      <c r="AI114" s="36"/>
      <c r="AJ114" s="36">
        <f>RFR_spot_with_VA!AJ114-RFR_spot_no_VA!AJ114</f>
        <v>3.49E-3</v>
      </c>
      <c r="AK114" s="36">
        <f>RFR_spot_with_VA!AK114-RFR_spot_no_VA!AK114</f>
        <v>1.6800000000000009E-3</v>
      </c>
      <c r="AL114" s="36"/>
      <c r="AM114" s="36">
        <f>RFR_spot_with_VA!AM114-RFR_spot_no_VA!AM114</f>
        <v>3.4000000000000002E-3</v>
      </c>
      <c r="AN114" s="36"/>
      <c r="AO114" s="36"/>
      <c r="AP114" s="36"/>
      <c r="AQ114" s="36"/>
      <c r="AR114" s="36"/>
      <c r="AS114" s="36">
        <f>RFR_spot_with_VA!AS114-RFR_spot_no_VA!AS114</f>
        <v>3.1000000000000125E-4</v>
      </c>
      <c r="AT114" s="36"/>
      <c r="AU114" s="36"/>
      <c r="AV114" s="36"/>
      <c r="AW114" s="36"/>
      <c r="AX114" s="36"/>
      <c r="AY114" s="36"/>
      <c r="AZ114" s="36"/>
      <c r="BA114" s="36"/>
      <c r="BB114" s="36"/>
      <c r="BC114" s="36">
        <f>RFR_spot_with_VA!BC114-RFR_spot_no_VA!BC114</f>
        <v>5.2700000000000004E-3</v>
      </c>
      <c r="BD114" s="8"/>
      <c r="BE114" s="7"/>
    </row>
    <row r="115" spans="1:57" x14ac:dyDescent="0.25">
      <c r="A115" s="7"/>
      <c r="B115" s="19">
        <f>RFR_spot_no_VA!B115</f>
        <v>105</v>
      </c>
      <c r="C115" s="37">
        <f>RFR_spot_with_VA!C115-RFR_spot_no_VA!C115</f>
        <v>1.4400000000000003E-3</v>
      </c>
      <c r="D115" s="37"/>
      <c r="E115" s="37"/>
      <c r="F115" s="37"/>
      <c r="G115" s="37"/>
      <c r="H115" s="37"/>
      <c r="I115" s="37"/>
      <c r="J115" s="37">
        <f>RFR_spot_with_VA!J115-RFR_spot_no_VA!J115</f>
        <v>2.420000000000002E-3</v>
      </c>
      <c r="K115" s="37"/>
      <c r="L115" s="37"/>
      <c r="M115" s="38"/>
      <c r="N115" s="38"/>
      <c r="O115" s="38"/>
      <c r="P115" s="38"/>
      <c r="Q115" s="38"/>
      <c r="R115" s="38"/>
      <c r="S115" s="38"/>
      <c r="T115" s="38"/>
      <c r="U115" s="38"/>
      <c r="V115" s="38"/>
      <c r="W115" s="38"/>
      <c r="X115" s="38"/>
      <c r="Y115" s="38"/>
      <c r="Z115" s="38">
        <f>RFR_spot_with_VA!Z115-RFR_spot_no_VA!Z115</f>
        <v>1.8400000000000014E-3</v>
      </c>
      <c r="AA115" s="38"/>
      <c r="AB115" s="38"/>
      <c r="AC115" s="38"/>
      <c r="AD115" s="38"/>
      <c r="AE115" s="38"/>
      <c r="AF115" s="38"/>
      <c r="AG115" s="38"/>
      <c r="AH115" s="38">
        <f>RFR_spot_with_VA!AH115-RFR_spot_no_VA!AH115</f>
        <v>5.4999999999999494E-4</v>
      </c>
      <c r="AI115" s="38"/>
      <c r="AJ115" s="38">
        <f>RFR_spot_with_VA!AJ115-RFR_spot_no_VA!AJ115</f>
        <v>3.4599999999999978E-3</v>
      </c>
      <c r="AK115" s="38">
        <f>RFR_spot_with_VA!AK115-RFR_spot_no_VA!AK115</f>
        <v>1.6700000000000013E-3</v>
      </c>
      <c r="AL115" s="38"/>
      <c r="AM115" s="38">
        <f>RFR_spot_with_VA!AM115-RFR_spot_no_VA!AM115</f>
        <v>3.3600000000000019E-3</v>
      </c>
      <c r="AN115" s="38"/>
      <c r="AO115" s="38"/>
      <c r="AP115" s="38"/>
      <c r="AQ115" s="38"/>
      <c r="AR115" s="38"/>
      <c r="AS115" s="38">
        <f>RFR_spot_with_VA!AS115-RFR_spot_no_VA!AS115</f>
        <v>3.1000000000000125E-4</v>
      </c>
      <c r="AT115" s="38"/>
      <c r="AU115" s="38"/>
      <c r="AV115" s="38"/>
      <c r="AW115" s="38"/>
      <c r="AX115" s="38"/>
      <c r="AY115" s="38"/>
      <c r="AZ115" s="38"/>
      <c r="BA115" s="38"/>
      <c r="BB115" s="38"/>
      <c r="BC115" s="38">
        <f>RFR_spot_with_VA!BC115-RFR_spot_no_VA!BC115</f>
        <v>5.2299999999999985E-3</v>
      </c>
      <c r="BD115" s="8"/>
      <c r="BE115" s="7"/>
    </row>
    <row r="116" spans="1:57" x14ac:dyDescent="0.25">
      <c r="A116" s="7"/>
      <c r="B116" s="7">
        <f>RFR_spot_no_VA!B116</f>
        <v>106</v>
      </c>
      <c r="C116" s="35">
        <f>RFR_spot_with_VA!C116-RFR_spot_no_VA!C116</f>
        <v>1.4199999999999977E-3</v>
      </c>
      <c r="D116" s="35"/>
      <c r="E116" s="35"/>
      <c r="F116" s="35"/>
      <c r="G116" s="35"/>
      <c r="H116" s="35"/>
      <c r="I116" s="35"/>
      <c r="J116" s="35">
        <f>RFR_spot_with_VA!J116-RFR_spot_no_VA!J116</f>
        <v>2.3999999999999994E-3</v>
      </c>
      <c r="K116" s="35"/>
      <c r="L116" s="35"/>
      <c r="M116" s="36"/>
      <c r="N116" s="36"/>
      <c r="O116" s="36"/>
      <c r="P116" s="36"/>
      <c r="Q116" s="36"/>
      <c r="R116" s="36"/>
      <c r="S116" s="36"/>
      <c r="T116" s="36"/>
      <c r="U116" s="36"/>
      <c r="V116" s="36"/>
      <c r="W116" s="36"/>
      <c r="X116" s="36"/>
      <c r="Y116" s="36"/>
      <c r="Z116" s="36">
        <f>RFR_spot_with_VA!Z116-RFR_spot_no_VA!Z116</f>
        <v>1.8200000000000022E-3</v>
      </c>
      <c r="AA116" s="36"/>
      <c r="AB116" s="36"/>
      <c r="AC116" s="36"/>
      <c r="AD116" s="36"/>
      <c r="AE116" s="36"/>
      <c r="AF116" s="36"/>
      <c r="AG116" s="36"/>
      <c r="AH116" s="36">
        <f>RFR_spot_with_VA!AH116-RFR_spot_no_VA!AH116</f>
        <v>5.2999999999999575E-4</v>
      </c>
      <c r="AI116" s="36"/>
      <c r="AJ116" s="36">
        <f>RFR_spot_with_VA!AJ116-RFR_spot_no_VA!AJ116</f>
        <v>3.429999999999999E-3</v>
      </c>
      <c r="AK116" s="36">
        <f>RFR_spot_with_VA!AK116-RFR_spot_no_VA!AK116</f>
        <v>1.6599999999999983E-3</v>
      </c>
      <c r="AL116" s="36"/>
      <c r="AM116" s="36">
        <f>RFR_spot_with_VA!AM116-RFR_spot_no_VA!AM116</f>
        <v>3.3299999999999996E-3</v>
      </c>
      <c r="AN116" s="36"/>
      <c r="AO116" s="36"/>
      <c r="AP116" s="36"/>
      <c r="AQ116" s="36"/>
      <c r="AR116" s="36"/>
      <c r="AS116" s="36">
        <f>RFR_spot_with_VA!AS116-RFR_spot_no_VA!AS116</f>
        <v>3.0999999999999778E-4</v>
      </c>
      <c r="AT116" s="36"/>
      <c r="AU116" s="36"/>
      <c r="AV116" s="36"/>
      <c r="AW116" s="36"/>
      <c r="AX116" s="36"/>
      <c r="AY116" s="36"/>
      <c r="AZ116" s="36"/>
      <c r="BA116" s="36"/>
      <c r="BB116" s="36"/>
      <c r="BC116" s="36">
        <f>RFR_spot_with_VA!BC116-RFR_spot_no_VA!BC116</f>
        <v>5.1699999999999975E-3</v>
      </c>
      <c r="BD116" s="8"/>
      <c r="BE116" s="7"/>
    </row>
    <row r="117" spans="1:57" x14ac:dyDescent="0.25">
      <c r="A117" s="7"/>
      <c r="B117" s="7">
        <f>RFR_spot_no_VA!B117</f>
        <v>107</v>
      </c>
      <c r="C117" s="35">
        <f>RFR_spot_with_VA!C117-RFR_spot_no_VA!C117</f>
        <v>1.4100000000000015E-3</v>
      </c>
      <c r="D117" s="35"/>
      <c r="E117" s="35"/>
      <c r="F117" s="35"/>
      <c r="G117" s="35"/>
      <c r="H117" s="35"/>
      <c r="I117" s="35"/>
      <c r="J117" s="35">
        <f>RFR_spot_with_VA!J117-RFR_spot_no_VA!J117</f>
        <v>2.3700000000000006E-3</v>
      </c>
      <c r="K117" s="35"/>
      <c r="L117" s="35"/>
      <c r="M117" s="36"/>
      <c r="N117" s="36"/>
      <c r="O117" s="36"/>
      <c r="P117" s="36"/>
      <c r="Q117" s="36"/>
      <c r="R117" s="36"/>
      <c r="S117" s="36"/>
      <c r="T117" s="36"/>
      <c r="U117" s="36"/>
      <c r="V117" s="36"/>
      <c r="W117" s="36"/>
      <c r="X117" s="36"/>
      <c r="Y117" s="36"/>
      <c r="Z117" s="36">
        <f>RFR_spot_with_VA!Z117-RFR_spot_no_VA!Z117</f>
        <v>1.799999999999996E-3</v>
      </c>
      <c r="AA117" s="36"/>
      <c r="AB117" s="36"/>
      <c r="AC117" s="36"/>
      <c r="AD117" s="36"/>
      <c r="AE117" s="36"/>
      <c r="AF117" s="36"/>
      <c r="AG117" s="36"/>
      <c r="AH117" s="36">
        <f>RFR_spot_with_VA!AH117-RFR_spot_no_VA!AH117</f>
        <v>5.2999999999999575E-4</v>
      </c>
      <c r="AI117" s="36"/>
      <c r="AJ117" s="36">
        <f>RFR_spot_with_VA!AJ117-RFR_spot_no_VA!AJ117</f>
        <v>3.4000000000000002E-3</v>
      </c>
      <c r="AK117" s="36">
        <f>RFR_spot_with_VA!AK117-RFR_spot_no_VA!AK117</f>
        <v>1.6399999999999991E-3</v>
      </c>
      <c r="AL117" s="36"/>
      <c r="AM117" s="36">
        <f>RFR_spot_with_VA!AM117-RFR_spot_no_VA!AM117</f>
        <v>3.3000000000000043E-3</v>
      </c>
      <c r="AN117" s="36"/>
      <c r="AO117" s="36"/>
      <c r="AP117" s="36"/>
      <c r="AQ117" s="36"/>
      <c r="AR117" s="36"/>
      <c r="AS117" s="36">
        <f>RFR_spot_with_VA!AS117-RFR_spot_no_VA!AS117</f>
        <v>3.1000000000000125E-4</v>
      </c>
      <c r="AT117" s="36"/>
      <c r="AU117" s="36"/>
      <c r="AV117" s="36"/>
      <c r="AW117" s="36"/>
      <c r="AX117" s="36"/>
      <c r="AY117" s="36"/>
      <c r="AZ117" s="36"/>
      <c r="BA117" s="36"/>
      <c r="BB117" s="36"/>
      <c r="BC117" s="36">
        <f>RFR_spot_with_VA!BC117-RFR_spot_no_VA!BC117</f>
        <v>5.1299999999999991E-3</v>
      </c>
      <c r="BD117" s="8"/>
      <c r="BE117" s="7"/>
    </row>
    <row r="118" spans="1:57" x14ac:dyDescent="0.25">
      <c r="A118" s="7"/>
      <c r="B118" s="7">
        <f>RFR_spot_no_VA!B118</f>
        <v>108</v>
      </c>
      <c r="C118" s="35">
        <f>RFR_spot_with_VA!C118-RFR_spot_no_VA!C118</f>
        <v>1.4000000000000019E-3</v>
      </c>
      <c r="D118" s="35"/>
      <c r="E118" s="35"/>
      <c r="F118" s="35"/>
      <c r="G118" s="35"/>
      <c r="H118" s="35"/>
      <c r="I118" s="35"/>
      <c r="J118" s="35">
        <f>RFR_spot_with_VA!J118-RFR_spot_no_VA!J118</f>
        <v>2.3500000000000014E-3</v>
      </c>
      <c r="K118" s="35"/>
      <c r="L118" s="35"/>
      <c r="M118" s="36"/>
      <c r="N118" s="36"/>
      <c r="O118" s="36"/>
      <c r="P118" s="36"/>
      <c r="Q118" s="36"/>
      <c r="R118" s="36"/>
      <c r="S118" s="36"/>
      <c r="T118" s="36"/>
      <c r="U118" s="36"/>
      <c r="V118" s="36"/>
      <c r="W118" s="36"/>
      <c r="X118" s="36"/>
      <c r="Y118" s="36"/>
      <c r="Z118" s="36">
        <f>RFR_spot_with_VA!Z118-RFR_spot_no_VA!Z118</f>
        <v>1.7899999999999999E-3</v>
      </c>
      <c r="AA118" s="36"/>
      <c r="AB118" s="36"/>
      <c r="AC118" s="36"/>
      <c r="AD118" s="36"/>
      <c r="AE118" s="36"/>
      <c r="AF118" s="36"/>
      <c r="AG118" s="36"/>
      <c r="AH118" s="36">
        <f>RFR_spot_with_VA!AH118-RFR_spot_no_VA!AH118</f>
        <v>5.3000000000000269E-4</v>
      </c>
      <c r="AI118" s="36"/>
      <c r="AJ118" s="36">
        <f>RFR_spot_with_VA!AJ118-RFR_spot_no_VA!AJ118</f>
        <v>3.369999999999998E-3</v>
      </c>
      <c r="AK118" s="36">
        <f>RFR_spot_with_VA!AK118-RFR_spot_no_VA!AK118</f>
        <v>1.6299999999999995E-3</v>
      </c>
      <c r="AL118" s="36"/>
      <c r="AM118" s="36">
        <f>RFR_spot_with_VA!AM118-RFR_spot_no_VA!AM118</f>
        <v>3.2699999999999986E-3</v>
      </c>
      <c r="AN118" s="36"/>
      <c r="AO118" s="36"/>
      <c r="AP118" s="36"/>
      <c r="AQ118" s="36"/>
      <c r="AR118" s="36"/>
      <c r="AS118" s="36">
        <f>RFR_spot_with_VA!AS118-RFR_spot_no_VA!AS118</f>
        <v>3.0000000000000165E-4</v>
      </c>
      <c r="AT118" s="36"/>
      <c r="AU118" s="36"/>
      <c r="AV118" s="36"/>
      <c r="AW118" s="36"/>
      <c r="AX118" s="36"/>
      <c r="AY118" s="36"/>
      <c r="AZ118" s="36"/>
      <c r="BA118" s="36"/>
      <c r="BB118" s="36"/>
      <c r="BC118" s="36">
        <f>RFR_spot_with_VA!BC118-RFR_spot_no_VA!BC118</f>
        <v>5.0799999999999977E-3</v>
      </c>
      <c r="BD118" s="8"/>
      <c r="BE118" s="7"/>
    </row>
    <row r="119" spans="1:57" x14ac:dyDescent="0.25">
      <c r="A119" s="7"/>
      <c r="B119" s="7">
        <f>RFR_spot_no_VA!B119</f>
        <v>109</v>
      </c>
      <c r="C119" s="35">
        <f>RFR_spot_with_VA!C119-RFR_spot_no_VA!C119</f>
        <v>1.3800000000000028E-3</v>
      </c>
      <c r="D119" s="35"/>
      <c r="E119" s="35"/>
      <c r="F119" s="35"/>
      <c r="G119" s="35"/>
      <c r="H119" s="35"/>
      <c r="I119" s="35"/>
      <c r="J119" s="35">
        <f>RFR_spot_with_VA!J119-RFR_spot_no_VA!J119</f>
        <v>2.3299999999999987E-3</v>
      </c>
      <c r="K119" s="35"/>
      <c r="L119" s="35"/>
      <c r="M119" s="36"/>
      <c r="N119" s="36"/>
      <c r="O119" s="36"/>
      <c r="P119" s="36"/>
      <c r="Q119" s="36"/>
      <c r="R119" s="36"/>
      <c r="S119" s="36"/>
      <c r="T119" s="36"/>
      <c r="U119" s="36"/>
      <c r="V119" s="36"/>
      <c r="W119" s="36"/>
      <c r="X119" s="36"/>
      <c r="Y119" s="36"/>
      <c r="Z119" s="36">
        <f>RFR_spot_with_VA!Z119-RFR_spot_no_VA!Z119</f>
        <v>1.7700000000000007E-3</v>
      </c>
      <c r="AA119" s="36"/>
      <c r="AB119" s="36"/>
      <c r="AC119" s="36"/>
      <c r="AD119" s="36"/>
      <c r="AE119" s="36"/>
      <c r="AF119" s="36"/>
      <c r="AG119" s="36"/>
      <c r="AH119" s="36">
        <f>RFR_spot_with_VA!AH119-RFR_spot_no_VA!AH119</f>
        <v>5.1999999999999963E-4</v>
      </c>
      <c r="AI119" s="36"/>
      <c r="AJ119" s="36">
        <f>RFR_spot_with_VA!AJ119-RFR_spot_no_VA!AJ119</f>
        <v>3.3400000000000027E-3</v>
      </c>
      <c r="AK119" s="36">
        <f>RFR_spot_with_VA!AK119-RFR_spot_no_VA!AK119</f>
        <v>1.6100000000000003E-3</v>
      </c>
      <c r="AL119" s="36"/>
      <c r="AM119" s="36">
        <f>RFR_spot_with_VA!AM119-RFR_spot_no_VA!AM119</f>
        <v>3.2399999999999998E-3</v>
      </c>
      <c r="AN119" s="36"/>
      <c r="AO119" s="36"/>
      <c r="AP119" s="36"/>
      <c r="AQ119" s="36"/>
      <c r="AR119" s="36"/>
      <c r="AS119" s="36">
        <f>RFR_spot_with_VA!AS119-RFR_spot_no_VA!AS119</f>
        <v>2.8999999999999859E-4</v>
      </c>
      <c r="AT119" s="36"/>
      <c r="AU119" s="36"/>
      <c r="AV119" s="36"/>
      <c r="AW119" s="36"/>
      <c r="AX119" s="36"/>
      <c r="AY119" s="36"/>
      <c r="AZ119" s="36"/>
      <c r="BA119" s="36"/>
      <c r="BB119" s="36"/>
      <c r="BC119" s="36">
        <f>RFR_spot_with_VA!BC119-RFR_spot_no_VA!BC119</f>
        <v>5.0399999999999993E-3</v>
      </c>
      <c r="BD119" s="8"/>
      <c r="BE119" s="7"/>
    </row>
    <row r="120" spans="1:57" x14ac:dyDescent="0.25">
      <c r="A120" s="7"/>
      <c r="B120" s="19">
        <f>RFR_spot_no_VA!B120</f>
        <v>110</v>
      </c>
      <c r="C120" s="37">
        <f>RFR_spot_with_VA!C120-RFR_spot_no_VA!C120</f>
        <v>1.3799999999999993E-3</v>
      </c>
      <c r="D120" s="37"/>
      <c r="E120" s="37"/>
      <c r="F120" s="37"/>
      <c r="G120" s="37"/>
      <c r="H120" s="37"/>
      <c r="I120" s="37"/>
      <c r="J120" s="37">
        <f>RFR_spot_with_VA!J120-RFR_spot_no_VA!J120</f>
        <v>2.3099999999999996E-3</v>
      </c>
      <c r="K120" s="37"/>
      <c r="L120" s="37"/>
      <c r="M120" s="38"/>
      <c r="N120" s="38"/>
      <c r="O120" s="38"/>
      <c r="P120" s="38"/>
      <c r="Q120" s="38"/>
      <c r="R120" s="38"/>
      <c r="S120" s="38"/>
      <c r="T120" s="38"/>
      <c r="U120" s="38"/>
      <c r="V120" s="38"/>
      <c r="W120" s="38"/>
      <c r="X120" s="38"/>
      <c r="Y120" s="38"/>
      <c r="Z120" s="38">
        <f>RFR_spot_with_VA!Z120-RFR_spot_no_VA!Z120</f>
        <v>1.7599999999999977E-3</v>
      </c>
      <c r="AA120" s="38"/>
      <c r="AB120" s="38"/>
      <c r="AC120" s="38"/>
      <c r="AD120" s="38"/>
      <c r="AE120" s="38"/>
      <c r="AF120" s="38"/>
      <c r="AG120" s="38"/>
      <c r="AH120" s="38">
        <f>RFR_spot_with_VA!AH120-RFR_spot_no_VA!AH120</f>
        <v>5.1999999999999963E-4</v>
      </c>
      <c r="AI120" s="38"/>
      <c r="AJ120" s="38">
        <f>RFR_spot_with_VA!AJ120-RFR_spot_no_VA!AJ120</f>
        <v>3.3100000000000004E-3</v>
      </c>
      <c r="AK120" s="38">
        <f>RFR_spot_with_VA!AK120-RFR_spot_no_VA!AK120</f>
        <v>1.6000000000000007E-3</v>
      </c>
      <c r="AL120" s="38"/>
      <c r="AM120" s="38">
        <f>RFR_spot_with_VA!AM120-RFR_spot_no_VA!AM120</f>
        <v>3.2099999999999976E-3</v>
      </c>
      <c r="AN120" s="38"/>
      <c r="AO120" s="38"/>
      <c r="AP120" s="38"/>
      <c r="AQ120" s="38"/>
      <c r="AR120" s="38"/>
      <c r="AS120" s="38">
        <f>RFR_spot_with_VA!AS120-RFR_spot_no_VA!AS120</f>
        <v>2.8999999999999859E-4</v>
      </c>
      <c r="AT120" s="38"/>
      <c r="AU120" s="38"/>
      <c r="AV120" s="38"/>
      <c r="AW120" s="38"/>
      <c r="AX120" s="38"/>
      <c r="AY120" s="38"/>
      <c r="AZ120" s="38"/>
      <c r="BA120" s="38"/>
      <c r="BB120" s="38"/>
      <c r="BC120" s="38">
        <f>RFR_spot_with_VA!BC120-RFR_spot_no_VA!BC120</f>
        <v>4.9899999999999979E-3</v>
      </c>
      <c r="BD120" s="8"/>
      <c r="BE120" s="7"/>
    </row>
    <row r="121" spans="1:57" x14ac:dyDescent="0.25">
      <c r="A121" s="7"/>
      <c r="B121" s="7">
        <f>RFR_spot_no_VA!B121</f>
        <v>111</v>
      </c>
      <c r="C121" s="35">
        <f>RFR_spot_with_VA!C121-RFR_spot_no_VA!C121</f>
        <v>1.3600000000000001E-3</v>
      </c>
      <c r="D121" s="35"/>
      <c r="E121" s="35"/>
      <c r="F121" s="35"/>
      <c r="G121" s="35"/>
      <c r="H121" s="35"/>
      <c r="I121" s="35"/>
      <c r="J121" s="35">
        <f>RFR_spot_with_VA!J121-RFR_spot_no_VA!J121</f>
        <v>2.2900000000000004E-3</v>
      </c>
      <c r="K121" s="35"/>
      <c r="L121" s="35"/>
      <c r="M121" s="36"/>
      <c r="N121" s="36"/>
      <c r="O121" s="36"/>
      <c r="P121" s="36"/>
      <c r="Q121" s="36"/>
      <c r="R121" s="36"/>
      <c r="S121" s="36"/>
      <c r="T121" s="36"/>
      <c r="U121" s="36"/>
      <c r="V121" s="36"/>
      <c r="W121" s="36"/>
      <c r="X121" s="36"/>
      <c r="Y121" s="36"/>
      <c r="Z121" s="36">
        <f>RFR_spot_with_VA!Z121-RFR_spot_no_VA!Z121</f>
        <v>1.7399999999999985E-3</v>
      </c>
      <c r="AA121" s="36"/>
      <c r="AB121" s="36"/>
      <c r="AC121" s="36"/>
      <c r="AD121" s="36"/>
      <c r="AE121" s="36"/>
      <c r="AF121" s="36"/>
      <c r="AG121" s="36"/>
      <c r="AH121" s="36">
        <f>RFR_spot_with_VA!AH121-RFR_spot_no_VA!AH121</f>
        <v>5.1000000000000351E-4</v>
      </c>
      <c r="AI121" s="36"/>
      <c r="AJ121" s="36">
        <f>RFR_spot_with_VA!AJ121-RFR_spot_no_VA!AJ121</f>
        <v>3.2800000000000017E-3</v>
      </c>
      <c r="AK121" s="36">
        <f>RFR_spot_with_VA!AK121-RFR_spot_no_VA!AK121</f>
        <v>1.5800000000000015E-3</v>
      </c>
      <c r="AL121" s="36"/>
      <c r="AM121" s="36">
        <f>RFR_spot_with_VA!AM121-RFR_spot_no_VA!AM121</f>
        <v>3.1800000000000023E-3</v>
      </c>
      <c r="AN121" s="36"/>
      <c r="AO121" s="36"/>
      <c r="AP121" s="36"/>
      <c r="AQ121" s="36"/>
      <c r="AR121" s="36"/>
      <c r="AS121" s="36">
        <f>RFR_spot_with_VA!AS121-RFR_spot_no_VA!AS121</f>
        <v>2.8999999999999859E-4</v>
      </c>
      <c r="AT121" s="36"/>
      <c r="AU121" s="36"/>
      <c r="AV121" s="36"/>
      <c r="AW121" s="36"/>
      <c r="AX121" s="36"/>
      <c r="AY121" s="36"/>
      <c r="AZ121" s="36"/>
      <c r="BA121" s="36"/>
      <c r="BB121" s="36"/>
      <c r="BC121" s="36">
        <f>RFR_spot_with_VA!BC121-RFR_spot_no_VA!BC121</f>
        <v>4.9399999999999999E-3</v>
      </c>
      <c r="BD121" s="8"/>
      <c r="BE121" s="7"/>
    </row>
    <row r="122" spans="1:57" x14ac:dyDescent="0.25">
      <c r="A122" s="7"/>
      <c r="B122" s="7">
        <f>RFR_spot_no_VA!B122</f>
        <v>112</v>
      </c>
      <c r="C122" s="35">
        <f>RFR_spot_with_VA!C122-RFR_spot_no_VA!C122</f>
        <v>1.3400000000000009E-3</v>
      </c>
      <c r="D122" s="35"/>
      <c r="E122" s="35"/>
      <c r="F122" s="35"/>
      <c r="G122" s="35"/>
      <c r="H122" s="35"/>
      <c r="I122" s="35"/>
      <c r="J122" s="35">
        <f>RFR_spot_with_VA!J122-RFR_spot_no_VA!J122</f>
        <v>2.2699999999999977E-3</v>
      </c>
      <c r="K122" s="35"/>
      <c r="L122" s="35"/>
      <c r="M122" s="36"/>
      <c r="N122" s="36"/>
      <c r="O122" s="36"/>
      <c r="P122" s="36"/>
      <c r="Q122" s="36"/>
      <c r="R122" s="36"/>
      <c r="S122" s="36"/>
      <c r="T122" s="36"/>
      <c r="U122" s="36"/>
      <c r="V122" s="36"/>
      <c r="W122" s="36"/>
      <c r="X122" s="36"/>
      <c r="Y122" s="36"/>
      <c r="Z122" s="36">
        <f>RFR_spot_with_VA!Z122-RFR_spot_no_VA!Z122</f>
        <v>1.7199999999999993E-3</v>
      </c>
      <c r="AA122" s="36"/>
      <c r="AB122" s="36"/>
      <c r="AC122" s="36"/>
      <c r="AD122" s="36"/>
      <c r="AE122" s="36"/>
      <c r="AF122" s="36"/>
      <c r="AG122" s="36"/>
      <c r="AH122" s="36">
        <f>RFR_spot_with_VA!AH122-RFR_spot_no_VA!AH122</f>
        <v>5.0999999999999657E-4</v>
      </c>
      <c r="AI122" s="36"/>
      <c r="AJ122" s="36">
        <f>RFR_spot_with_VA!AJ122-RFR_spot_no_VA!AJ122</f>
        <v>3.2499999999999994E-3</v>
      </c>
      <c r="AK122" s="36">
        <f>RFR_spot_with_VA!AK122-RFR_spot_no_VA!AK122</f>
        <v>1.5699999999999985E-3</v>
      </c>
      <c r="AL122" s="36"/>
      <c r="AM122" s="36">
        <f>RFR_spot_with_VA!AM122-RFR_spot_no_VA!AM122</f>
        <v>3.1600000000000031E-3</v>
      </c>
      <c r="AN122" s="36"/>
      <c r="AO122" s="36"/>
      <c r="AP122" s="36"/>
      <c r="AQ122" s="36"/>
      <c r="AR122" s="36"/>
      <c r="AS122" s="36">
        <f>RFR_spot_with_VA!AS122-RFR_spot_no_VA!AS122</f>
        <v>2.9000000000000206E-4</v>
      </c>
      <c r="AT122" s="36"/>
      <c r="AU122" s="36"/>
      <c r="AV122" s="36"/>
      <c r="AW122" s="36"/>
      <c r="AX122" s="36"/>
      <c r="AY122" s="36"/>
      <c r="AZ122" s="36"/>
      <c r="BA122" s="36"/>
      <c r="BB122" s="36"/>
      <c r="BC122" s="36">
        <f>RFR_spot_with_VA!BC122-RFR_spot_no_VA!BC122</f>
        <v>4.9000000000000016E-3</v>
      </c>
      <c r="BD122" s="8"/>
      <c r="BE122" s="7"/>
    </row>
    <row r="123" spans="1:57" x14ac:dyDescent="0.25">
      <c r="A123" s="7"/>
      <c r="B123" s="7">
        <f>RFR_spot_no_VA!B123</f>
        <v>113</v>
      </c>
      <c r="C123" s="35">
        <f>RFR_spot_with_VA!C123-RFR_spot_no_VA!C123</f>
        <v>1.3400000000000009E-3</v>
      </c>
      <c r="D123" s="35"/>
      <c r="E123" s="35"/>
      <c r="F123" s="35"/>
      <c r="G123" s="35"/>
      <c r="H123" s="35"/>
      <c r="I123" s="35"/>
      <c r="J123" s="35">
        <f>RFR_spot_with_VA!J123-RFR_spot_no_VA!J123</f>
        <v>2.2499999999999985E-3</v>
      </c>
      <c r="K123" s="35"/>
      <c r="L123" s="35"/>
      <c r="M123" s="36"/>
      <c r="N123" s="36"/>
      <c r="O123" s="36"/>
      <c r="P123" s="36"/>
      <c r="Q123" s="36"/>
      <c r="R123" s="36"/>
      <c r="S123" s="36"/>
      <c r="T123" s="36"/>
      <c r="U123" s="36"/>
      <c r="V123" s="36"/>
      <c r="W123" s="36"/>
      <c r="X123" s="36"/>
      <c r="Y123" s="36"/>
      <c r="Z123" s="36">
        <f>RFR_spot_with_VA!Z123-RFR_spot_no_VA!Z123</f>
        <v>1.7099999999999962E-3</v>
      </c>
      <c r="AA123" s="36"/>
      <c r="AB123" s="36"/>
      <c r="AC123" s="36"/>
      <c r="AD123" s="36"/>
      <c r="AE123" s="36"/>
      <c r="AF123" s="36"/>
      <c r="AG123" s="36"/>
      <c r="AH123" s="36">
        <f>RFR_spot_with_VA!AH123-RFR_spot_no_VA!AH123</f>
        <v>5.0000000000000044E-4</v>
      </c>
      <c r="AI123" s="36"/>
      <c r="AJ123" s="36">
        <f>RFR_spot_with_VA!AJ123-RFR_spot_no_VA!AJ123</f>
        <v>3.2300000000000002E-3</v>
      </c>
      <c r="AK123" s="36">
        <f>RFR_spot_with_VA!AK123-RFR_spot_no_VA!AK123</f>
        <v>1.5499999999999993E-3</v>
      </c>
      <c r="AL123" s="36"/>
      <c r="AM123" s="36">
        <f>RFR_spot_with_VA!AM123-RFR_spot_no_VA!AM123</f>
        <v>3.1299999999999974E-3</v>
      </c>
      <c r="AN123" s="36"/>
      <c r="AO123" s="36"/>
      <c r="AP123" s="36"/>
      <c r="AQ123" s="36"/>
      <c r="AR123" s="36"/>
      <c r="AS123" s="36">
        <f>RFR_spot_with_VA!AS123-RFR_spot_no_VA!AS123</f>
        <v>2.9000000000000206E-4</v>
      </c>
      <c r="AT123" s="36"/>
      <c r="AU123" s="36"/>
      <c r="AV123" s="36"/>
      <c r="AW123" s="36"/>
      <c r="AX123" s="36"/>
      <c r="AY123" s="36"/>
      <c r="AZ123" s="36"/>
      <c r="BA123" s="36"/>
      <c r="BB123" s="36"/>
      <c r="BC123" s="36">
        <f>RFR_spot_with_VA!BC123-RFR_spot_no_VA!BC123</f>
        <v>4.8500000000000001E-3</v>
      </c>
      <c r="BD123" s="8"/>
      <c r="BE123" s="7"/>
    </row>
    <row r="124" spans="1:57" x14ac:dyDescent="0.25">
      <c r="A124" s="7"/>
      <c r="B124" s="7">
        <f>RFR_spot_no_VA!B124</f>
        <v>114</v>
      </c>
      <c r="C124" s="35">
        <f>RFR_spot_with_VA!C124-RFR_spot_no_VA!C124</f>
        <v>1.3299999999999979E-3</v>
      </c>
      <c r="D124" s="35"/>
      <c r="E124" s="35"/>
      <c r="F124" s="35"/>
      <c r="G124" s="35"/>
      <c r="H124" s="35"/>
      <c r="I124" s="35"/>
      <c r="J124" s="35">
        <f>RFR_spot_with_VA!J124-RFR_spot_no_VA!J124</f>
        <v>2.2300000000000028E-3</v>
      </c>
      <c r="K124" s="35"/>
      <c r="L124" s="35"/>
      <c r="M124" s="36"/>
      <c r="N124" s="36"/>
      <c r="O124" s="36"/>
      <c r="P124" s="36"/>
      <c r="Q124" s="36"/>
      <c r="R124" s="36"/>
      <c r="S124" s="36"/>
      <c r="T124" s="36"/>
      <c r="U124" s="36"/>
      <c r="V124" s="36"/>
      <c r="W124" s="36"/>
      <c r="X124" s="36"/>
      <c r="Y124" s="36"/>
      <c r="Z124" s="36">
        <f>RFR_spot_with_VA!Z124-RFR_spot_no_VA!Z124</f>
        <v>1.7000000000000001E-3</v>
      </c>
      <c r="AA124" s="36"/>
      <c r="AB124" s="36"/>
      <c r="AC124" s="36"/>
      <c r="AD124" s="36"/>
      <c r="AE124" s="36"/>
      <c r="AF124" s="36"/>
      <c r="AG124" s="36"/>
      <c r="AH124" s="36">
        <f>RFR_spot_with_VA!AH124-RFR_spot_no_VA!AH124</f>
        <v>4.9000000000000432E-4</v>
      </c>
      <c r="AI124" s="36"/>
      <c r="AJ124" s="36">
        <f>RFR_spot_with_VA!AJ124-RFR_spot_no_VA!AJ124</f>
        <v>3.2000000000000015E-3</v>
      </c>
      <c r="AK124" s="36">
        <f>RFR_spot_with_VA!AK124-RFR_spot_no_VA!AK124</f>
        <v>1.5399999999999997E-3</v>
      </c>
      <c r="AL124" s="36"/>
      <c r="AM124" s="36">
        <f>RFR_spot_with_VA!AM124-RFR_spot_no_VA!AM124</f>
        <v>3.1000000000000021E-3</v>
      </c>
      <c r="AN124" s="36"/>
      <c r="AO124" s="36"/>
      <c r="AP124" s="36"/>
      <c r="AQ124" s="36"/>
      <c r="AR124" s="36"/>
      <c r="AS124" s="36">
        <f>RFR_spot_with_VA!AS124-RFR_spot_no_VA!AS124</f>
        <v>2.8000000000000247E-4</v>
      </c>
      <c r="AT124" s="36"/>
      <c r="AU124" s="36"/>
      <c r="AV124" s="36"/>
      <c r="AW124" s="36"/>
      <c r="AX124" s="36"/>
      <c r="AY124" s="36"/>
      <c r="AZ124" s="36"/>
      <c r="BA124" s="36"/>
      <c r="BB124" s="36"/>
      <c r="BC124" s="36">
        <f>RFR_spot_with_VA!BC124-RFR_spot_no_VA!BC124</f>
        <v>4.8200000000000014E-3</v>
      </c>
      <c r="BD124" s="8"/>
      <c r="BE124" s="7"/>
    </row>
    <row r="125" spans="1:57" x14ac:dyDescent="0.25">
      <c r="A125" s="7"/>
      <c r="B125" s="19">
        <f>RFR_spot_no_VA!B125</f>
        <v>115</v>
      </c>
      <c r="C125" s="37">
        <f>RFR_spot_with_VA!C125-RFR_spot_no_VA!C125</f>
        <v>1.3199999999999983E-3</v>
      </c>
      <c r="D125" s="37"/>
      <c r="E125" s="37"/>
      <c r="F125" s="37"/>
      <c r="G125" s="37"/>
      <c r="H125" s="37"/>
      <c r="I125" s="37"/>
      <c r="J125" s="37">
        <f>RFR_spot_with_VA!J125-RFR_spot_no_VA!J125</f>
        <v>2.2100000000000002E-3</v>
      </c>
      <c r="K125" s="37"/>
      <c r="L125" s="37"/>
      <c r="M125" s="38"/>
      <c r="N125" s="38"/>
      <c r="O125" s="38"/>
      <c r="P125" s="38"/>
      <c r="Q125" s="38"/>
      <c r="R125" s="38"/>
      <c r="S125" s="38"/>
      <c r="T125" s="38"/>
      <c r="U125" s="38"/>
      <c r="V125" s="38"/>
      <c r="W125" s="38"/>
      <c r="X125" s="38"/>
      <c r="Y125" s="38"/>
      <c r="Z125" s="38">
        <f>RFR_spot_with_VA!Z125-RFR_spot_no_VA!Z125</f>
        <v>1.6800000000000009E-3</v>
      </c>
      <c r="AA125" s="38"/>
      <c r="AB125" s="38"/>
      <c r="AC125" s="38"/>
      <c r="AD125" s="38"/>
      <c r="AE125" s="38"/>
      <c r="AF125" s="38"/>
      <c r="AG125" s="38"/>
      <c r="AH125" s="38">
        <f>RFR_spot_with_VA!AH125-RFR_spot_no_VA!AH125</f>
        <v>5.0000000000000044E-4</v>
      </c>
      <c r="AI125" s="38"/>
      <c r="AJ125" s="38">
        <f>RFR_spot_with_VA!AJ125-RFR_spot_no_VA!AJ125</f>
        <v>3.1599999999999996E-3</v>
      </c>
      <c r="AK125" s="38">
        <f>RFR_spot_with_VA!AK125-RFR_spot_no_VA!AK125</f>
        <v>1.5300000000000001E-3</v>
      </c>
      <c r="AL125" s="38"/>
      <c r="AM125" s="38">
        <f>RFR_spot_with_VA!AM125-RFR_spot_no_VA!AM125</f>
        <v>3.0800000000000029E-3</v>
      </c>
      <c r="AN125" s="38"/>
      <c r="AO125" s="38"/>
      <c r="AP125" s="38"/>
      <c r="AQ125" s="38"/>
      <c r="AR125" s="38"/>
      <c r="AS125" s="38">
        <f>RFR_spot_with_VA!AS125-RFR_spot_no_VA!AS125</f>
        <v>2.79999999999999E-4</v>
      </c>
      <c r="AT125" s="38"/>
      <c r="AU125" s="38"/>
      <c r="AV125" s="38"/>
      <c r="AW125" s="38"/>
      <c r="AX125" s="38"/>
      <c r="AY125" s="38"/>
      <c r="AZ125" s="38"/>
      <c r="BA125" s="38"/>
      <c r="BB125" s="38"/>
      <c r="BC125" s="38">
        <f>RFR_spot_with_VA!BC125-RFR_spot_no_VA!BC125</f>
        <v>4.7699999999999999E-3</v>
      </c>
      <c r="BD125" s="8"/>
      <c r="BE125" s="7"/>
    </row>
    <row r="126" spans="1:57" x14ac:dyDescent="0.25">
      <c r="A126" s="7"/>
      <c r="B126" s="7">
        <f>RFR_spot_no_VA!B126</f>
        <v>116</v>
      </c>
      <c r="C126" s="35">
        <f>RFR_spot_with_VA!C126-RFR_spot_no_VA!C126</f>
        <v>1.3000000000000025E-3</v>
      </c>
      <c r="D126" s="35"/>
      <c r="E126" s="35"/>
      <c r="F126" s="35"/>
      <c r="G126" s="35"/>
      <c r="H126" s="35"/>
      <c r="I126" s="35"/>
      <c r="J126" s="35">
        <f>RFR_spot_with_VA!J126-RFR_spot_no_VA!J126</f>
        <v>2.190000000000001E-3</v>
      </c>
      <c r="K126" s="35"/>
      <c r="L126" s="35"/>
      <c r="M126" s="36"/>
      <c r="N126" s="36"/>
      <c r="O126" s="36"/>
      <c r="P126" s="36"/>
      <c r="Q126" s="36"/>
      <c r="R126" s="36"/>
      <c r="S126" s="36"/>
      <c r="T126" s="36"/>
      <c r="U126" s="36"/>
      <c r="V126" s="36"/>
      <c r="W126" s="36"/>
      <c r="X126" s="36"/>
      <c r="Y126" s="36"/>
      <c r="Z126" s="36">
        <f>RFR_spot_with_VA!Z126-RFR_spot_no_VA!Z126</f>
        <v>1.6699999999999979E-3</v>
      </c>
      <c r="AA126" s="36"/>
      <c r="AB126" s="36"/>
      <c r="AC126" s="36"/>
      <c r="AD126" s="36"/>
      <c r="AE126" s="36"/>
      <c r="AF126" s="36"/>
      <c r="AG126" s="36"/>
      <c r="AH126" s="36">
        <f>RFR_spot_with_VA!AH126-RFR_spot_no_VA!AH126</f>
        <v>4.8999999999999738E-4</v>
      </c>
      <c r="AI126" s="36"/>
      <c r="AJ126" s="36">
        <f>RFR_spot_with_VA!AJ126-RFR_spot_no_VA!AJ126</f>
        <v>3.1400000000000004E-3</v>
      </c>
      <c r="AK126" s="36">
        <f>RFR_spot_with_VA!AK126-RFR_spot_no_VA!AK126</f>
        <v>1.5099999999999975E-3</v>
      </c>
      <c r="AL126" s="36"/>
      <c r="AM126" s="36">
        <f>RFR_spot_with_VA!AM126-RFR_spot_no_VA!AM126</f>
        <v>3.040000000000001E-3</v>
      </c>
      <c r="AN126" s="36"/>
      <c r="AO126" s="36"/>
      <c r="AP126" s="36"/>
      <c r="AQ126" s="36"/>
      <c r="AR126" s="36"/>
      <c r="AS126" s="36">
        <f>RFR_spot_with_VA!AS126-RFR_spot_no_VA!AS126</f>
        <v>2.79999999999999E-4</v>
      </c>
      <c r="AT126" s="36"/>
      <c r="AU126" s="36"/>
      <c r="AV126" s="36"/>
      <c r="AW126" s="36"/>
      <c r="AX126" s="36"/>
      <c r="AY126" s="36"/>
      <c r="AZ126" s="36"/>
      <c r="BA126" s="36"/>
      <c r="BB126" s="36"/>
      <c r="BC126" s="36">
        <f>RFR_spot_with_VA!BC126-RFR_spot_no_VA!BC126</f>
        <v>4.7299999999999981E-3</v>
      </c>
      <c r="BD126" s="8"/>
      <c r="BE126" s="7"/>
    </row>
    <row r="127" spans="1:57" x14ac:dyDescent="0.25">
      <c r="A127" s="7"/>
      <c r="B127" s="7">
        <f>RFR_spot_no_VA!B127</f>
        <v>117</v>
      </c>
      <c r="C127" s="35">
        <f>RFR_spot_with_VA!C127-RFR_spot_no_VA!C127</f>
        <v>1.2899999999999995E-3</v>
      </c>
      <c r="D127" s="35"/>
      <c r="E127" s="35"/>
      <c r="F127" s="35"/>
      <c r="G127" s="35"/>
      <c r="H127" s="35"/>
      <c r="I127" s="35"/>
      <c r="J127" s="35">
        <f>RFR_spot_with_VA!J127-RFR_spot_no_VA!J127</f>
        <v>2.1699999999999983E-3</v>
      </c>
      <c r="K127" s="35"/>
      <c r="L127" s="35"/>
      <c r="M127" s="36"/>
      <c r="N127" s="36"/>
      <c r="O127" s="36"/>
      <c r="P127" s="36"/>
      <c r="Q127" s="36"/>
      <c r="R127" s="36"/>
      <c r="S127" s="36"/>
      <c r="T127" s="36"/>
      <c r="U127" s="36"/>
      <c r="V127" s="36"/>
      <c r="W127" s="36"/>
      <c r="X127" s="36"/>
      <c r="Y127" s="36"/>
      <c r="Z127" s="36">
        <f>RFR_spot_with_VA!Z127-RFR_spot_no_VA!Z127</f>
        <v>1.6500000000000056E-3</v>
      </c>
      <c r="AA127" s="36"/>
      <c r="AB127" s="36"/>
      <c r="AC127" s="36"/>
      <c r="AD127" s="36"/>
      <c r="AE127" s="36"/>
      <c r="AF127" s="36"/>
      <c r="AG127" s="36"/>
      <c r="AH127" s="36">
        <f>RFR_spot_with_VA!AH127-RFR_spot_no_VA!AH127</f>
        <v>4.8000000000000126E-4</v>
      </c>
      <c r="AI127" s="36"/>
      <c r="AJ127" s="36">
        <f>RFR_spot_with_VA!AJ127-RFR_spot_no_VA!AJ127</f>
        <v>3.1100000000000017E-3</v>
      </c>
      <c r="AK127" s="36">
        <f>RFR_spot_with_VA!AK127-RFR_spot_no_VA!AK127</f>
        <v>1.5000000000000013E-3</v>
      </c>
      <c r="AL127" s="36"/>
      <c r="AM127" s="36">
        <f>RFR_spot_with_VA!AM127-RFR_spot_no_VA!AM127</f>
        <v>3.0199999999999984E-3</v>
      </c>
      <c r="AN127" s="36"/>
      <c r="AO127" s="36"/>
      <c r="AP127" s="36"/>
      <c r="AQ127" s="36"/>
      <c r="AR127" s="36"/>
      <c r="AS127" s="36">
        <f>RFR_spot_with_VA!AS127-RFR_spot_no_VA!AS127</f>
        <v>2.6999999999999941E-4</v>
      </c>
      <c r="AT127" s="36"/>
      <c r="AU127" s="36"/>
      <c r="AV127" s="36"/>
      <c r="AW127" s="36"/>
      <c r="AX127" s="36"/>
      <c r="AY127" s="36"/>
      <c r="AZ127" s="36"/>
      <c r="BA127" s="36"/>
      <c r="BB127" s="36"/>
      <c r="BC127" s="36">
        <f>RFR_spot_with_VA!BC127-RFR_spot_no_VA!BC127</f>
        <v>4.6899999999999997E-3</v>
      </c>
      <c r="BD127" s="8"/>
      <c r="BE127" s="7"/>
    </row>
    <row r="128" spans="1:57" x14ac:dyDescent="0.25">
      <c r="A128" s="7"/>
      <c r="B128" s="7">
        <f>RFR_spot_no_VA!B128</f>
        <v>118</v>
      </c>
      <c r="C128" s="35">
        <f>RFR_spot_with_VA!C128-RFR_spot_no_VA!C128</f>
        <v>1.2799999999999999E-3</v>
      </c>
      <c r="D128" s="35"/>
      <c r="E128" s="35"/>
      <c r="F128" s="35"/>
      <c r="G128" s="35"/>
      <c r="H128" s="35"/>
      <c r="I128" s="35"/>
      <c r="J128" s="35">
        <f>RFR_spot_with_VA!J128-RFR_spot_no_VA!J128</f>
        <v>2.1499999999999991E-3</v>
      </c>
      <c r="K128" s="35"/>
      <c r="L128" s="35"/>
      <c r="M128" s="36"/>
      <c r="N128" s="36"/>
      <c r="O128" s="36"/>
      <c r="P128" s="36"/>
      <c r="Q128" s="36"/>
      <c r="R128" s="36"/>
      <c r="S128" s="36"/>
      <c r="T128" s="36"/>
      <c r="U128" s="36"/>
      <c r="V128" s="36"/>
      <c r="W128" s="36"/>
      <c r="X128" s="36"/>
      <c r="Y128" s="36"/>
      <c r="Z128" s="36">
        <f>RFR_spot_with_VA!Z128-RFR_spot_no_VA!Z128</f>
        <v>1.6400000000000026E-3</v>
      </c>
      <c r="AA128" s="36"/>
      <c r="AB128" s="36"/>
      <c r="AC128" s="36"/>
      <c r="AD128" s="36"/>
      <c r="AE128" s="36"/>
      <c r="AF128" s="36"/>
      <c r="AG128" s="36"/>
      <c r="AH128" s="36">
        <f>RFR_spot_with_VA!AH128-RFR_spot_no_VA!AH128</f>
        <v>4.8999999999999738E-4</v>
      </c>
      <c r="AI128" s="36"/>
      <c r="AJ128" s="36">
        <f>RFR_spot_with_VA!AJ128-RFR_spot_no_VA!AJ128</f>
        <v>3.089999999999999E-3</v>
      </c>
      <c r="AK128" s="36">
        <f>RFR_spot_with_VA!AK128-RFR_spot_no_VA!AK128</f>
        <v>1.4900000000000017E-3</v>
      </c>
      <c r="AL128" s="36"/>
      <c r="AM128" s="36">
        <f>RFR_spot_with_VA!AM128-RFR_spot_no_VA!AM128</f>
        <v>2.9899999999999996E-3</v>
      </c>
      <c r="AN128" s="36"/>
      <c r="AO128" s="36"/>
      <c r="AP128" s="36"/>
      <c r="AQ128" s="36"/>
      <c r="AR128" s="36"/>
      <c r="AS128" s="36">
        <f>RFR_spot_with_VA!AS128-RFR_spot_no_VA!AS128</f>
        <v>2.6999999999999941E-4</v>
      </c>
      <c r="AT128" s="36"/>
      <c r="AU128" s="36"/>
      <c r="AV128" s="36"/>
      <c r="AW128" s="36"/>
      <c r="AX128" s="36"/>
      <c r="AY128" s="36"/>
      <c r="AZ128" s="36"/>
      <c r="BA128" s="36"/>
      <c r="BB128" s="36"/>
      <c r="BC128" s="36">
        <f>RFR_spot_with_VA!BC128-RFR_spot_no_VA!BC128</f>
        <v>4.6500000000000014E-3</v>
      </c>
      <c r="BD128" s="8"/>
      <c r="BE128" s="7"/>
    </row>
    <row r="129" spans="1:57" x14ac:dyDescent="0.25">
      <c r="A129" s="7"/>
      <c r="B129" s="7">
        <f>RFR_spot_no_VA!B129</f>
        <v>119</v>
      </c>
      <c r="C129" s="35">
        <f>RFR_spot_with_VA!C129-RFR_spot_no_VA!C129</f>
        <v>1.2700000000000003E-3</v>
      </c>
      <c r="D129" s="35"/>
      <c r="E129" s="35"/>
      <c r="F129" s="35"/>
      <c r="G129" s="35"/>
      <c r="H129" s="35"/>
      <c r="I129" s="35"/>
      <c r="J129" s="35">
        <f>RFR_spot_with_VA!J129-RFR_spot_no_VA!J129</f>
        <v>2.140000000000003E-3</v>
      </c>
      <c r="K129" s="35"/>
      <c r="L129" s="35"/>
      <c r="M129" s="36"/>
      <c r="N129" s="36"/>
      <c r="O129" s="36"/>
      <c r="P129" s="36"/>
      <c r="Q129" s="36"/>
      <c r="R129" s="36"/>
      <c r="S129" s="36"/>
      <c r="T129" s="36"/>
      <c r="U129" s="36"/>
      <c r="V129" s="36"/>
      <c r="W129" s="36"/>
      <c r="X129" s="36"/>
      <c r="Y129" s="36"/>
      <c r="Z129" s="36">
        <f>RFR_spot_with_VA!Z129-RFR_spot_no_VA!Z129</f>
        <v>1.6199999999999964E-3</v>
      </c>
      <c r="AA129" s="36"/>
      <c r="AB129" s="36"/>
      <c r="AC129" s="36"/>
      <c r="AD129" s="36"/>
      <c r="AE129" s="36"/>
      <c r="AF129" s="36"/>
      <c r="AG129" s="36"/>
      <c r="AH129" s="36">
        <f>RFR_spot_with_VA!AH129-RFR_spot_no_VA!AH129</f>
        <v>4.7999999999999432E-4</v>
      </c>
      <c r="AI129" s="36"/>
      <c r="AJ129" s="36">
        <f>RFR_spot_with_VA!AJ129-RFR_spot_no_VA!AJ129</f>
        <v>3.0600000000000002E-3</v>
      </c>
      <c r="AK129" s="36">
        <f>RFR_spot_with_VA!AK129-RFR_spot_no_VA!AK129</f>
        <v>1.4799999999999987E-3</v>
      </c>
      <c r="AL129" s="36"/>
      <c r="AM129" s="36">
        <f>RFR_spot_with_VA!AM129-RFR_spot_no_VA!AM129</f>
        <v>2.9700000000000004E-3</v>
      </c>
      <c r="AN129" s="36"/>
      <c r="AO129" s="36"/>
      <c r="AP129" s="36"/>
      <c r="AQ129" s="36"/>
      <c r="AR129" s="36"/>
      <c r="AS129" s="36">
        <f>RFR_spot_with_VA!AS129-RFR_spot_no_VA!AS129</f>
        <v>2.79999999999999E-4</v>
      </c>
      <c r="AT129" s="36"/>
      <c r="AU129" s="36"/>
      <c r="AV129" s="36"/>
      <c r="AW129" s="36"/>
      <c r="AX129" s="36"/>
      <c r="AY129" s="36"/>
      <c r="AZ129" s="36"/>
      <c r="BA129" s="36"/>
      <c r="BB129" s="36"/>
      <c r="BC129" s="36">
        <f>RFR_spot_with_VA!BC129-RFR_spot_no_VA!BC129</f>
        <v>4.6199999999999991E-3</v>
      </c>
      <c r="BD129" s="8"/>
      <c r="BE129" s="7"/>
    </row>
    <row r="130" spans="1:57" x14ac:dyDescent="0.25">
      <c r="A130" s="7"/>
      <c r="B130" s="19">
        <f>RFR_spot_no_VA!B130</f>
        <v>120</v>
      </c>
      <c r="C130" s="37">
        <f>RFR_spot_with_VA!C130-RFR_spot_no_VA!C130</f>
        <v>1.2599999999999972E-3</v>
      </c>
      <c r="D130" s="37"/>
      <c r="E130" s="37"/>
      <c r="F130" s="37"/>
      <c r="G130" s="37"/>
      <c r="H130" s="37"/>
      <c r="I130" s="37"/>
      <c r="J130" s="37">
        <f>RFR_spot_with_VA!J130-RFR_spot_no_VA!J130</f>
        <v>2.1200000000000004E-3</v>
      </c>
      <c r="K130" s="37"/>
      <c r="L130" s="37"/>
      <c r="M130" s="38"/>
      <c r="N130" s="38"/>
      <c r="O130" s="38"/>
      <c r="P130" s="38"/>
      <c r="Q130" s="38"/>
      <c r="R130" s="38"/>
      <c r="S130" s="38"/>
      <c r="T130" s="38"/>
      <c r="U130" s="38"/>
      <c r="V130" s="38"/>
      <c r="W130" s="38"/>
      <c r="X130" s="38"/>
      <c r="Y130" s="38"/>
      <c r="Z130" s="38">
        <f>RFR_spot_with_VA!Z130-RFR_spot_no_VA!Z130</f>
        <v>1.6100000000000003E-3</v>
      </c>
      <c r="AA130" s="38"/>
      <c r="AB130" s="38"/>
      <c r="AC130" s="38"/>
      <c r="AD130" s="38"/>
      <c r="AE130" s="38"/>
      <c r="AF130" s="38"/>
      <c r="AG130" s="38"/>
      <c r="AH130" s="38">
        <f>RFR_spot_with_VA!AH130-RFR_spot_no_VA!AH130</f>
        <v>4.7999999999999432E-4</v>
      </c>
      <c r="AI130" s="38"/>
      <c r="AJ130" s="38">
        <f>RFR_spot_with_VA!AJ130-RFR_spot_no_VA!AJ130</f>
        <v>3.040000000000001E-3</v>
      </c>
      <c r="AK130" s="38">
        <f>RFR_spot_with_VA!AK130-RFR_spot_no_VA!AK130</f>
        <v>1.4599999999999995E-3</v>
      </c>
      <c r="AL130" s="38"/>
      <c r="AM130" s="38">
        <f>RFR_spot_with_VA!AM130-RFR_spot_no_VA!AM130</f>
        <v>2.9400000000000016E-3</v>
      </c>
      <c r="AN130" s="38"/>
      <c r="AO130" s="38"/>
      <c r="AP130" s="38"/>
      <c r="AQ130" s="38"/>
      <c r="AR130" s="38"/>
      <c r="AS130" s="38">
        <f>RFR_spot_with_VA!AS130-RFR_spot_no_VA!AS130</f>
        <v>2.6999999999999941E-4</v>
      </c>
      <c r="AT130" s="38"/>
      <c r="AU130" s="38"/>
      <c r="AV130" s="38"/>
      <c r="AW130" s="38"/>
      <c r="AX130" s="38"/>
      <c r="AY130" s="38"/>
      <c r="AZ130" s="38"/>
      <c r="BA130" s="38"/>
      <c r="BB130" s="38"/>
      <c r="BC130" s="38">
        <f>RFR_spot_with_VA!BC130-RFR_spot_no_VA!BC130</f>
        <v>4.5700000000000011E-3</v>
      </c>
      <c r="BD130" s="8"/>
      <c r="BE130" s="7"/>
    </row>
    <row r="131" spans="1:57" x14ac:dyDescent="0.25">
      <c r="A131" s="7"/>
      <c r="B131" s="7">
        <f>RFR_spot_no_VA!B131</f>
        <v>121</v>
      </c>
      <c r="C131" s="35">
        <f>RFR_spot_with_VA!C131-RFR_spot_no_VA!C131</f>
        <v>1.2500000000000011E-3</v>
      </c>
      <c r="D131" s="35"/>
      <c r="E131" s="35"/>
      <c r="F131" s="35"/>
      <c r="G131" s="35"/>
      <c r="H131" s="35"/>
      <c r="I131" s="35"/>
      <c r="J131" s="35">
        <f>RFR_spot_with_VA!J131-RFR_spot_no_VA!J131</f>
        <v>2.1000000000000012E-3</v>
      </c>
      <c r="K131" s="35"/>
      <c r="L131" s="35"/>
      <c r="M131" s="36"/>
      <c r="N131" s="36"/>
      <c r="O131" s="36"/>
      <c r="P131" s="36"/>
      <c r="Q131" s="36"/>
      <c r="R131" s="36"/>
      <c r="S131" s="36"/>
      <c r="T131" s="36"/>
      <c r="U131" s="36"/>
      <c r="V131" s="36"/>
      <c r="W131" s="36"/>
      <c r="X131" s="36"/>
      <c r="Y131" s="36"/>
      <c r="Z131" s="36">
        <f>RFR_spot_with_VA!Z131-RFR_spot_no_VA!Z131</f>
        <v>1.5900000000000011E-3</v>
      </c>
      <c r="AA131" s="36"/>
      <c r="AB131" s="36"/>
      <c r="AC131" s="36"/>
      <c r="AD131" s="36"/>
      <c r="AE131" s="36"/>
      <c r="AF131" s="36"/>
      <c r="AG131" s="36"/>
      <c r="AH131" s="36">
        <f>RFR_spot_with_VA!AH131-RFR_spot_no_VA!AH131</f>
        <v>4.7000000000000514E-4</v>
      </c>
      <c r="AI131" s="36"/>
      <c r="AJ131" s="36">
        <f>RFR_spot_with_VA!AJ131-RFR_spot_no_VA!AJ131</f>
        <v>3.0099999999999988E-3</v>
      </c>
      <c r="AK131" s="36">
        <f>RFR_spot_with_VA!AK131-RFR_spot_no_VA!AK131</f>
        <v>1.4599999999999995E-3</v>
      </c>
      <c r="AL131" s="36"/>
      <c r="AM131" s="36">
        <f>RFR_spot_with_VA!AM131-RFR_spot_no_VA!AM131</f>
        <v>2.9200000000000025E-3</v>
      </c>
      <c r="AN131" s="36"/>
      <c r="AO131" s="36"/>
      <c r="AP131" s="36"/>
      <c r="AQ131" s="36"/>
      <c r="AR131" s="36"/>
      <c r="AS131" s="36">
        <f>RFR_spot_with_VA!AS131-RFR_spot_no_VA!AS131</f>
        <v>2.5999999999999981E-4</v>
      </c>
      <c r="AT131" s="36"/>
      <c r="AU131" s="36"/>
      <c r="AV131" s="36"/>
      <c r="AW131" s="36"/>
      <c r="AX131" s="36"/>
      <c r="AY131" s="36"/>
      <c r="AZ131" s="36"/>
      <c r="BA131" s="36"/>
      <c r="BB131" s="36"/>
      <c r="BC131" s="36">
        <f>RFR_spot_with_VA!BC131-RFR_spot_no_VA!BC131</f>
        <v>4.5399999999999989E-3</v>
      </c>
      <c r="BD131" s="8"/>
      <c r="BE131" s="7"/>
    </row>
    <row r="132" spans="1:57" x14ac:dyDescent="0.25">
      <c r="A132" s="7"/>
      <c r="B132" s="7">
        <f>RFR_spot_no_VA!B132</f>
        <v>122</v>
      </c>
      <c r="C132" s="35">
        <f>RFR_spot_with_VA!C132-RFR_spot_no_VA!C132</f>
        <v>1.2300000000000019E-3</v>
      </c>
      <c r="D132" s="35"/>
      <c r="E132" s="35"/>
      <c r="F132" s="35"/>
      <c r="G132" s="35"/>
      <c r="H132" s="35"/>
      <c r="I132" s="35"/>
      <c r="J132" s="35">
        <f>RFR_spot_with_VA!J132-RFR_spot_no_VA!J132</f>
        <v>2.0799999999999985E-3</v>
      </c>
      <c r="K132" s="35"/>
      <c r="L132" s="35"/>
      <c r="M132" s="36"/>
      <c r="N132" s="36"/>
      <c r="O132" s="36"/>
      <c r="P132" s="36"/>
      <c r="Q132" s="36"/>
      <c r="R132" s="36"/>
      <c r="S132" s="36"/>
      <c r="T132" s="36"/>
      <c r="U132" s="36"/>
      <c r="V132" s="36"/>
      <c r="W132" s="36"/>
      <c r="X132" s="36"/>
      <c r="Y132" s="36"/>
      <c r="Z132" s="36">
        <f>RFR_spot_with_VA!Z132-RFR_spot_no_VA!Z132</f>
        <v>1.5799999999999981E-3</v>
      </c>
      <c r="AA132" s="36"/>
      <c r="AB132" s="36"/>
      <c r="AC132" s="36"/>
      <c r="AD132" s="36"/>
      <c r="AE132" s="36"/>
      <c r="AF132" s="36"/>
      <c r="AG132" s="36"/>
      <c r="AH132" s="36">
        <f>RFR_spot_with_VA!AH132-RFR_spot_no_VA!AH132</f>
        <v>4.7000000000000514E-4</v>
      </c>
      <c r="AI132" s="36"/>
      <c r="AJ132" s="36">
        <f>RFR_spot_with_VA!AJ132-RFR_spot_no_VA!AJ132</f>
        <v>2.9899999999999996E-3</v>
      </c>
      <c r="AK132" s="36">
        <f>RFR_spot_with_VA!AK132-RFR_spot_no_VA!AK132</f>
        <v>1.4400000000000003E-3</v>
      </c>
      <c r="AL132" s="36"/>
      <c r="AM132" s="36">
        <f>RFR_spot_with_VA!AM132-RFR_spot_no_VA!AM132</f>
        <v>2.8900000000000037E-3</v>
      </c>
      <c r="AN132" s="36"/>
      <c r="AO132" s="36"/>
      <c r="AP132" s="36"/>
      <c r="AQ132" s="36"/>
      <c r="AR132" s="36"/>
      <c r="AS132" s="36">
        <f>RFR_spot_with_VA!AS132-RFR_spot_no_VA!AS132</f>
        <v>2.6999999999999941E-4</v>
      </c>
      <c r="AT132" s="36"/>
      <c r="AU132" s="36"/>
      <c r="AV132" s="36"/>
      <c r="AW132" s="36"/>
      <c r="AX132" s="36"/>
      <c r="AY132" s="36"/>
      <c r="AZ132" s="36"/>
      <c r="BA132" s="36"/>
      <c r="BB132" s="36"/>
      <c r="BC132" s="36">
        <f>RFR_spot_with_VA!BC132-RFR_spot_no_VA!BC132</f>
        <v>4.5000000000000005E-3</v>
      </c>
      <c r="BD132" s="8"/>
      <c r="BE132" s="7"/>
    </row>
    <row r="133" spans="1:57" x14ac:dyDescent="0.25">
      <c r="A133" s="7"/>
      <c r="B133" s="7">
        <f>RFR_spot_no_VA!B133</f>
        <v>123</v>
      </c>
      <c r="C133" s="35">
        <f>RFR_spot_with_VA!C133-RFR_spot_no_VA!C133</f>
        <v>1.2299999999999985E-3</v>
      </c>
      <c r="D133" s="35"/>
      <c r="E133" s="35"/>
      <c r="F133" s="35"/>
      <c r="G133" s="35"/>
      <c r="H133" s="35"/>
      <c r="I133" s="35"/>
      <c r="J133" s="35">
        <f>RFR_spot_with_VA!J133-RFR_spot_no_VA!J133</f>
        <v>2.0599999999999993E-3</v>
      </c>
      <c r="K133" s="35"/>
      <c r="L133" s="35"/>
      <c r="M133" s="36"/>
      <c r="N133" s="36"/>
      <c r="O133" s="36"/>
      <c r="P133" s="36"/>
      <c r="Q133" s="36"/>
      <c r="R133" s="36"/>
      <c r="S133" s="36"/>
      <c r="T133" s="36"/>
      <c r="U133" s="36"/>
      <c r="V133" s="36"/>
      <c r="W133" s="36"/>
      <c r="X133" s="36"/>
      <c r="Y133" s="36"/>
      <c r="Z133" s="36">
        <f>RFR_spot_with_VA!Z133-RFR_spot_no_VA!Z133</f>
        <v>1.5700000000000019E-3</v>
      </c>
      <c r="AA133" s="36"/>
      <c r="AB133" s="36"/>
      <c r="AC133" s="36"/>
      <c r="AD133" s="36"/>
      <c r="AE133" s="36"/>
      <c r="AF133" s="36"/>
      <c r="AG133" s="36"/>
      <c r="AH133" s="36">
        <f>RFR_spot_with_VA!AH133-RFR_spot_no_VA!AH133</f>
        <v>4.6000000000000207E-4</v>
      </c>
      <c r="AI133" s="36"/>
      <c r="AJ133" s="36">
        <f>RFR_spot_with_VA!AJ133-RFR_spot_no_VA!AJ133</f>
        <v>2.9600000000000008E-3</v>
      </c>
      <c r="AK133" s="36">
        <f>RFR_spot_with_VA!AK133-RFR_spot_no_VA!AK133</f>
        <v>1.4300000000000007E-3</v>
      </c>
      <c r="AL133" s="36"/>
      <c r="AM133" s="36">
        <f>RFR_spot_with_VA!AM133-RFR_spot_no_VA!AM133</f>
        <v>2.8699999999999976E-3</v>
      </c>
      <c r="AN133" s="36"/>
      <c r="AO133" s="36"/>
      <c r="AP133" s="36"/>
      <c r="AQ133" s="36"/>
      <c r="AR133" s="36"/>
      <c r="AS133" s="36">
        <f>RFR_spot_with_VA!AS133-RFR_spot_no_VA!AS133</f>
        <v>2.6999999999999941E-4</v>
      </c>
      <c r="AT133" s="36"/>
      <c r="AU133" s="36"/>
      <c r="AV133" s="36"/>
      <c r="AW133" s="36"/>
      <c r="AX133" s="36"/>
      <c r="AY133" s="36"/>
      <c r="AZ133" s="36"/>
      <c r="BA133" s="36"/>
      <c r="BB133" s="36"/>
      <c r="BC133" s="36">
        <f>RFR_spot_with_VA!BC133-RFR_spot_no_VA!BC133</f>
        <v>4.4700000000000017E-3</v>
      </c>
      <c r="BD133" s="8"/>
      <c r="BE133" s="7"/>
    </row>
    <row r="134" spans="1:57" x14ac:dyDescent="0.25">
      <c r="A134" s="7"/>
      <c r="B134" s="7">
        <f>RFR_spot_no_VA!B134</f>
        <v>124</v>
      </c>
      <c r="C134" s="35">
        <f>RFR_spot_with_VA!C134-RFR_spot_no_VA!C134</f>
        <v>1.2200000000000023E-3</v>
      </c>
      <c r="D134" s="35"/>
      <c r="E134" s="35"/>
      <c r="F134" s="35"/>
      <c r="G134" s="35"/>
      <c r="H134" s="35"/>
      <c r="I134" s="35"/>
      <c r="J134" s="35">
        <f>RFR_spot_with_VA!J134-RFR_spot_no_VA!J134</f>
        <v>2.0499999999999997E-3</v>
      </c>
      <c r="K134" s="35"/>
      <c r="L134" s="35"/>
      <c r="M134" s="36"/>
      <c r="N134" s="36"/>
      <c r="O134" s="36"/>
      <c r="P134" s="36"/>
      <c r="Q134" s="36"/>
      <c r="R134" s="36"/>
      <c r="S134" s="36"/>
      <c r="T134" s="36"/>
      <c r="U134" s="36"/>
      <c r="V134" s="36"/>
      <c r="W134" s="36"/>
      <c r="X134" s="36"/>
      <c r="Y134" s="36"/>
      <c r="Z134" s="36">
        <f>RFR_spot_with_VA!Z134-RFR_spot_no_VA!Z134</f>
        <v>1.5599999999999989E-3</v>
      </c>
      <c r="AA134" s="36"/>
      <c r="AB134" s="36"/>
      <c r="AC134" s="36"/>
      <c r="AD134" s="36"/>
      <c r="AE134" s="36"/>
      <c r="AF134" s="36"/>
      <c r="AG134" s="36"/>
      <c r="AH134" s="36">
        <f>RFR_spot_with_VA!AH134-RFR_spot_no_VA!AH134</f>
        <v>4.6000000000000207E-4</v>
      </c>
      <c r="AI134" s="36"/>
      <c r="AJ134" s="36">
        <f>RFR_spot_with_VA!AJ134-RFR_spot_no_VA!AJ134</f>
        <v>2.9400000000000016E-3</v>
      </c>
      <c r="AK134" s="36">
        <f>RFR_spot_with_VA!AK134-RFR_spot_no_VA!AK134</f>
        <v>1.4199999999999977E-3</v>
      </c>
      <c r="AL134" s="36"/>
      <c r="AM134" s="36">
        <f>RFR_spot_with_VA!AM134-RFR_spot_no_VA!AM134</f>
        <v>2.8499999999999984E-3</v>
      </c>
      <c r="AN134" s="36"/>
      <c r="AO134" s="36"/>
      <c r="AP134" s="36"/>
      <c r="AQ134" s="36"/>
      <c r="AR134" s="36"/>
      <c r="AS134" s="36">
        <f>RFR_spot_with_VA!AS134-RFR_spot_no_VA!AS134</f>
        <v>2.5999999999999981E-4</v>
      </c>
      <c r="AT134" s="36"/>
      <c r="AU134" s="36"/>
      <c r="AV134" s="36"/>
      <c r="AW134" s="36"/>
      <c r="AX134" s="36"/>
      <c r="AY134" s="36"/>
      <c r="AZ134" s="36"/>
      <c r="BA134" s="36"/>
      <c r="BB134" s="36"/>
      <c r="BC134" s="36">
        <f>RFR_spot_with_VA!BC134-RFR_spot_no_VA!BC134</f>
        <v>4.4299999999999999E-3</v>
      </c>
      <c r="BD134" s="8"/>
      <c r="BE134" s="7"/>
    </row>
    <row r="135" spans="1:57" x14ac:dyDescent="0.25">
      <c r="A135" s="7"/>
      <c r="B135" s="19">
        <f>RFR_spot_no_VA!B135</f>
        <v>125</v>
      </c>
      <c r="C135" s="37">
        <f>RFR_spot_with_VA!C135-RFR_spot_no_VA!C135</f>
        <v>1.2099999999999993E-3</v>
      </c>
      <c r="D135" s="37"/>
      <c r="E135" s="37"/>
      <c r="F135" s="37"/>
      <c r="G135" s="37"/>
      <c r="H135" s="37"/>
      <c r="I135" s="37"/>
      <c r="J135" s="37">
        <f>RFR_spot_with_VA!J135-RFR_spot_no_VA!J135</f>
        <v>2.0300000000000006E-3</v>
      </c>
      <c r="K135" s="37"/>
      <c r="L135" s="37"/>
      <c r="M135" s="38"/>
      <c r="N135" s="38"/>
      <c r="O135" s="38"/>
      <c r="P135" s="38"/>
      <c r="Q135" s="38"/>
      <c r="R135" s="38"/>
      <c r="S135" s="38"/>
      <c r="T135" s="38"/>
      <c r="U135" s="38"/>
      <c r="V135" s="38"/>
      <c r="W135" s="38"/>
      <c r="X135" s="38"/>
      <c r="Y135" s="38"/>
      <c r="Z135" s="38">
        <f>RFR_spot_with_VA!Z135-RFR_spot_no_VA!Z135</f>
        <v>1.5399999999999997E-3</v>
      </c>
      <c r="AA135" s="38"/>
      <c r="AB135" s="38"/>
      <c r="AC135" s="38"/>
      <c r="AD135" s="38"/>
      <c r="AE135" s="38"/>
      <c r="AF135" s="38"/>
      <c r="AG135" s="38"/>
      <c r="AH135" s="38">
        <f>RFR_spot_with_VA!AH135-RFR_spot_no_VA!AH135</f>
        <v>4.6000000000000207E-4</v>
      </c>
      <c r="AI135" s="38"/>
      <c r="AJ135" s="38">
        <f>RFR_spot_with_VA!AJ135-RFR_spot_no_VA!AJ135</f>
        <v>2.919999999999999E-3</v>
      </c>
      <c r="AK135" s="38">
        <f>RFR_spot_with_VA!AK135-RFR_spot_no_VA!AK135</f>
        <v>1.3999999999999985E-3</v>
      </c>
      <c r="AL135" s="38"/>
      <c r="AM135" s="38">
        <f>RFR_spot_with_VA!AM135-RFR_spot_no_VA!AM135</f>
        <v>2.8299999999999992E-3</v>
      </c>
      <c r="AN135" s="38"/>
      <c r="AO135" s="38"/>
      <c r="AP135" s="38"/>
      <c r="AQ135" s="38"/>
      <c r="AR135" s="38"/>
      <c r="AS135" s="38">
        <f>RFR_spot_with_VA!AS135-RFR_spot_no_VA!AS135</f>
        <v>2.5000000000000022E-4</v>
      </c>
      <c r="AT135" s="38"/>
      <c r="AU135" s="38"/>
      <c r="AV135" s="38"/>
      <c r="AW135" s="38"/>
      <c r="AX135" s="38"/>
      <c r="AY135" s="38"/>
      <c r="AZ135" s="38"/>
      <c r="BA135" s="38"/>
      <c r="BB135" s="38"/>
      <c r="BC135" s="38">
        <f>RFR_spot_with_VA!BC135-RFR_spot_no_VA!BC135</f>
        <v>4.3999999999999977E-3</v>
      </c>
      <c r="BD135" s="8"/>
      <c r="BE135" s="7"/>
    </row>
    <row r="136" spans="1:57" x14ac:dyDescent="0.25">
      <c r="A136" s="7"/>
      <c r="B136" s="7">
        <f>RFR_spot_no_VA!B136</f>
        <v>126</v>
      </c>
      <c r="C136" s="35">
        <f>RFR_spot_with_VA!C136-RFR_spot_no_VA!C136</f>
        <v>1.1999999999999997E-3</v>
      </c>
      <c r="D136" s="35"/>
      <c r="E136" s="35"/>
      <c r="F136" s="35"/>
      <c r="G136" s="35"/>
      <c r="H136" s="35"/>
      <c r="I136" s="35"/>
      <c r="J136" s="35">
        <f>RFR_spot_with_VA!J136-RFR_spot_no_VA!J136</f>
        <v>2.0199999999999975E-3</v>
      </c>
      <c r="K136" s="35"/>
      <c r="L136" s="35"/>
      <c r="M136" s="36"/>
      <c r="N136" s="36"/>
      <c r="O136" s="36"/>
      <c r="P136" s="36"/>
      <c r="Q136" s="36"/>
      <c r="R136" s="36"/>
      <c r="S136" s="36"/>
      <c r="T136" s="36"/>
      <c r="U136" s="36"/>
      <c r="V136" s="36"/>
      <c r="W136" s="36"/>
      <c r="X136" s="36"/>
      <c r="Y136" s="36"/>
      <c r="Z136" s="36">
        <f>RFR_spot_with_VA!Z136-RFR_spot_no_VA!Z136</f>
        <v>1.5300000000000036E-3</v>
      </c>
      <c r="AA136" s="36"/>
      <c r="AB136" s="36"/>
      <c r="AC136" s="36"/>
      <c r="AD136" s="36"/>
      <c r="AE136" s="36"/>
      <c r="AF136" s="36"/>
      <c r="AG136" s="36"/>
      <c r="AH136" s="36">
        <f>RFR_spot_with_VA!AH136-RFR_spot_no_VA!AH136</f>
        <v>4.4999999999999901E-4</v>
      </c>
      <c r="AI136" s="36"/>
      <c r="AJ136" s="36">
        <f>RFR_spot_with_VA!AJ136-RFR_spot_no_VA!AJ136</f>
        <v>2.8999999999999998E-3</v>
      </c>
      <c r="AK136" s="36">
        <f>RFR_spot_with_VA!AK136-RFR_spot_no_VA!AK136</f>
        <v>1.3899999999999989E-3</v>
      </c>
      <c r="AL136" s="36"/>
      <c r="AM136" s="36">
        <f>RFR_spot_with_VA!AM136-RFR_spot_no_VA!AM136</f>
        <v>2.7999999999999969E-3</v>
      </c>
      <c r="AN136" s="36"/>
      <c r="AO136" s="36"/>
      <c r="AP136" s="36"/>
      <c r="AQ136" s="36"/>
      <c r="AR136" s="36"/>
      <c r="AS136" s="36">
        <f>RFR_spot_with_VA!AS136-RFR_spot_no_VA!AS136</f>
        <v>2.5999999999999981E-4</v>
      </c>
      <c r="AT136" s="36"/>
      <c r="AU136" s="36"/>
      <c r="AV136" s="36"/>
      <c r="AW136" s="36"/>
      <c r="AX136" s="36"/>
      <c r="AY136" s="36"/>
      <c r="AZ136" s="36"/>
      <c r="BA136" s="36"/>
      <c r="BB136" s="36"/>
      <c r="BC136" s="36">
        <f>RFR_spot_with_VA!BC136-RFR_spot_no_VA!BC136</f>
        <v>4.3599999999999993E-3</v>
      </c>
      <c r="BD136" s="8"/>
      <c r="BE136" s="7"/>
    </row>
    <row r="137" spans="1:57" x14ac:dyDescent="0.25">
      <c r="A137" s="7"/>
      <c r="B137" s="7">
        <f>RFR_spot_no_VA!B137</f>
        <v>127</v>
      </c>
      <c r="C137" s="35">
        <f>RFR_spot_with_VA!C137-RFR_spot_no_VA!C137</f>
        <v>1.1900000000000001E-3</v>
      </c>
      <c r="D137" s="35"/>
      <c r="E137" s="35"/>
      <c r="F137" s="35"/>
      <c r="G137" s="35"/>
      <c r="H137" s="35"/>
      <c r="I137" s="35"/>
      <c r="J137" s="35">
        <f>RFR_spot_with_VA!J137-RFR_spot_no_VA!J137</f>
        <v>2.0000000000000018E-3</v>
      </c>
      <c r="K137" s="35"/>
      <c r="L137" s="35"/>
      <c r="M137" s="36"/>
      <c r="N137" s="36"/>
      <c r="O137" s="36"/>
      <c r="P137" s="36"/>
      <c r="Q137" s="36"/>
      <c r="R137" s="36"/>
      <c r="S137" s="36"/>
      <c r="T137" s="36"/>
      <c r="U137" s="36"/>
      <c r="V137" s="36"/>
      <c r="W137" s="36"/>
      <c r="X137" s="36"/>
      <c r="Y137" s="36"/>
      <c r="Z137" s="36">
        <f>RFR_spot_with_VA!Z137-RFR_spot_no_VA!Z137</f>
        <v>1.5200000000000005E-3</v>
      </c>
      <c r="AA137" s="36"/>
      <c r="AB137" s="36"/>
      <c r="AC137" s="36"/>
      <c r="AD137" s="36"/>
      <c r="AE137" s="36"/>
      <c r="AF137" s="36"/>
      <c r="AG137" s="36"/>
      <c r="AH137" s="36">
        <f>RFR_spot_with_VA!AH137-RFR_spot_no_VA!AH137</f>
        <v>4.4999999999999901E-4</v>
      </c>
      <c r="AI137" s="36"/>
      <c r="AJ137" s="36">
        <f>RFR_spot_with_VA!AJ137-RFR_spot_no_VA!AJ137</f>
        <v>2.870000000000001E-3</v>
      </c>
      <c r="AK137" s="36">
        <f>RFR_spot_with_VA!AK137-RFR_spot_no_VA!AK137</f>
        <v>1.3799999999999993E-3</v>
      </c>
      <c r="AL137" s="36"/>
      <c r="AM137" s="36">
        <f>RFR_spot_with_VA!AM137-RFR_spot_no_VA!AM137</f>
        <v>2.7900000000000008E-3</v>
      </c>
      <c r="AN137" s="36"/>
      <c r="AO137" s="36"/>
      <c r="AP137" s="36"/>
      <c r="AQ137" s="36"/>
      <c r="AR137" s="36"/>
      <c r="AS137" s="36">
        <f>RFR_spot_with_VA!AS137-RFR_spot_no_VA!AS137</f>
        <v>2.6000000000000328E-4</v>
      </c>
      <c r="AT137" s="36"/>
      <c r="AU137" s="36"/>
      <c r="AV137" s="36"/>
      <c r="AW137" s="36"/>
      <c r="AX137" s="36"/>
      <c r="AY137" s="36"/>
      <c r="AZ137" s="36"/>
      <c r="BA137" s="36"/>
      <c r="BB137" s="36"/>
      <c r="BC137" s="36">
        <f>RFR_spot_with_VA!BC137-RFR_spot_no_VA!BC137</f>
        <v>4.3300000000000005E-3</v>
      </c>
      <c r="BD137" s="8"/>
      <c r="BE137" s="7"/>
    </row>
    <row r="138" spans="1:57" x14ac:dyDescent="0.25">
      <c r="A138" s="7"/>
      <c r="B138" s="7">
        <f>RFR_spot_no_VA!B138</f>
        <v>128</v>
      </c>
      <c r="C138" s="35">
        <f>RFR_spot_with_VA!C138-RFR_spot_no_VA!C138</f>
        <v>1.1800000000000005E-3</v>
      </c>
      <c r="D138" s="35"/>
      <c r="E138" s="35"/>
      <c r="F138" s="35"/>
      <c r="G138" s="35"/>
      <c r="H138" s="35"/>
      <c r="I138" s="35"/>
      <c r="J138" s="35">
        <f>RFR_spot_with_VA!J138-RFR_spot_no_VA!J138</f>
        <v>1.9899999999999987E-3</v>
      </c>
      <c r="K138" s="35"/>
      <c r="L138" s="35"/>
      <c r="M138" s="36"/>
      <c r="N138" s="36"/>
      <c r="O138" s="36"/>
      <c r="P138" s="36"/>
      <c r="Q138" s="36"/>
      <c r="R138" s="36"/>
      <c r="S138" s="36"/>
      <c r="T138" s="36"/>
      <c r="U138" s="36"/>
      <c r="V138" s="36"/>
      <c r="W138" s="36"/>
      <c r="X138" s="36"/>
      <c r="Y138" s="36"/>
      <c r="Z138" s="36">
        <f>RFR_spot_with_VA!Z138-RFR_spot_no_VA!Z138</f>
        <v>1.5100000000000044E-3</v>
      </c>
      <c r="AA138" s="36"/>
      <c r="AB138" s="36"/>
      <c r="AC138" s="36"/>
      <c r="AD138" s="36"/>
      <c r="AE138" s="36"/>
      <c r="AF138" s="36"/>
      <c r="AG138" s="36"/>
      <c r="AH138" s="36">
        <f>RFR_spot_with_VA!AH138-RFR_spot_no_VA!AH138</f>
        <v>4.4999999999999901E-4</v>
      </c>
      <c r="AI138" s="36"/>
      <c r="AJ138" s="36">
        <f>RFR_spot_with_VA!AJ138-RFR_spot_no_VA!AJ138</f>
        <v>2.8499999999999984E-3</v>
      </c>
      <c r="AK138" s="36">
        <f>RFR_spot_with_VA!AK138-RFR_spot_no_VA!AK138</f>
        <v>1.3699999999999997E-3</v>
      </c>
      <c r="AL138" s="36"/>
      <c r="AM138" s="36">
        <f>RFR_spot_with_VA!AM138-RFR_spot_no_VA!AM138</f>
        <v>2.7599999999999986E-3</v>
      </c>
      <c r="AN138" s="36"/>
      <c r="AO138" s="36"/>
      <c r="AP138" s="36"/>
      <c r="AQ138" s="36"/>
      <c r="AR138" s="36"/>
      <c r="AS138" s="36">
        <f>RFR_spot_with_VA!AS138-RFR_spot_no_VA!AS138</f>
        <v>2.5000000000000022E-4</v>
      </c>
      <c r="AT138" s="36"/>
      <c r="AU138" s="36"/>
      <c r="AV138" s="36"/>
      <c r="AW138" s="36"/>
      <c r="AX138" s="36"/>
      <c r="AY138" s="36"/>
      <c r="AZ138" s="36"/>
      <c r="BA138" s="36"/>
      <c r="BB138" s="36"/>
      <c r="BC138" s="36">
        <f>RFR_spot_with_VA!BC138-RFR_spot_no_VA!BC138</f>
        <v>4.2999999999999983E-3</v>
      </c>
      <c r="BD138" s="8"/>
      <c r="BE138" s="7"/>
    </row>
    <row r="139" spans="1:57" x14ac:dyDescent="0.25">
      <c r="A139" s="7"/>
      <c r="B139" s="7">
        <f>RFR_spot_no_VA!B139</f>
        <v>129</v>
      </c>
      <c r="C139" s="35">
        <f>RFR_spot_with_VA!C139-RFR_spot_no_VA!C139</f>
        <v>1.1700000000000009E-3</v>
      </c>
      <c r="D139" s="35"/>
      <c r="E139" s="35"/>
      <c r="F139" s="35"/>
      <c r="G139" s="35"/>
      <c r="H139" s="35"/>
      <c r="I139" s="35"/>
      <c r="J139" s="35">
        <f>RFR_spot_with_VA!J139-RFR_spot_no_VA!J139</f>
        <v>1.9699999999999995E-3</v>
      </c>
      <c r="K139" s="35"/>
      <c r="L139" s="35"/>
      <c r="M139" s="36"/>
      <c r="N139" s="36"/>
      <c r="O139" s="36"/>
      <c r="P139" s="36"/>
      <c r="Q139" s="36"/>
      <c r="R139" s="36"/>
      <c r="S139" s="36"/>
      <c r="T139" s="36"/>
      <c r="U139" s="36"/>
      <c r="V139" s="36"/>
      <c r="W139" s="36"/>
      <c r="X139" s="36"/>
      <c r="Y139" s="36"/>
      <c r="Z139" s="36">
        <f>RFR_spot_with_VA!Z139-RFR_spot_no_VA!Z139</f>
        <v>1.4899999999999983E-3</v>
      </c>
      <c r="AA139" s="36"/>
      <c r="AB139" s="36"/>
      <c r="AC139" s="36"/>
      <c r="AD139" s="36"/>
      <c r="AE139" s="36"/>
      <c r="AF139" s="36"/>
      <c r="AG139" s="36"/>
      <c r="AH139" s="36">
        <f>RFR_spot_with_VA!AH139-RFR_spot_no_VA!AH139</f>
        <v>4.5000000000000595E-4</v>
      </c>
      <c r="AI139" s="36"/>
      <c r="AJ139" s="36">
        <f>RFR_spot_with_VA!AJ139-RFR_spot_no_VA!AJ139</f>
        <v>2.8299999999999992E-3</v>
      </c>
      <c r="AK139" s="36">
        <f>RFR_spot_with_VA!AK139-RFR_spot_no_VA!AK139</f>
        <v>1.3699999999999997E-3</v>
      </c>
      <c r="AL139" s="36"/>
      <c r="AM139" s="36">
        <f>RFR_spot_with_VA!AM139-RFR_spot_no_VA!AM139</f>
        <v>2.7399999999999994E-3</v>
      </c>
      <c r="AN139" s="36"/>
      <c r="AO139" s="36"/>
      <c r="AP139" s="36"/>
      <c r="AQ139" s="36"/>
      <c r="AR139" s="36"/>
      <c r="AS139" s="36">
        <f>RFR_spot_with_VA!AS139-RFR_spot_no_VA!AS139</f>
        <v>2.5000000000000022E-4</v>
      </c>
      <c r="AT139" s="36"/>
      <c r="AU139" s="36"/>
      <c r="AV139" s="36"/>
      <c r="AW139" s="36"/>
      <c r="AX139" s="36"/>
      <c r="AY139" s="36"/>
      <c r="AZ139" s="36"/>
      <c r="BA139" s="36"/>
      <c r="BB139" s="36"/>
      <c r="BC139" s="36">
        <f>RFR_spot_with_VA!BC139-RFR_spot_no_VA!BC139</f>
        <v>4.2699999999999995E-3</v>
      </c>
      <c r="BD139" s="8"/>
      <c r="BE139" s="7"/>
    </row>
    <row r="140" spans="1:57" x14ac:dyDescent="0.25">
      <c r="A140" s="7"/>
      <c r="B140" s="19">
        <f>RFR_spot_no_VA!B140</f>
        <v>130</v>
      </c>
      <c r="C140" s="37">
        <f>RFR_spot_with_VA!C140-RFR_spot_no_VA!C140</f>
        <v>1.1700000000000009E-3</v>
      </c>
      <c r="D140" s="37"/>
      <c r="E140" s="37"/>
      <c r="F140" s="37"/>
      <c r="G140" s="37"/>
      <c r="H140" s="37"/>
      <c r="I140" s="37"/>
      <c r="J140" s="37">
        <f>RFR_spot_with_VA!J140-RFR_spot_no_VA!J140</f>
        <v>1.9500000000000003E-3</v>
      </c>
      <c r="K140" s="37"/>
      <c r="L140" s="37"/>
      <c r="M140" s="38"/>
      <c r="N140" s="38"/>
      <c r="O140" s="38"/>
      <c r="P140" s="38"/>
      <c r="Q140" s="38"/>
      <c r="R140" s="38"/>
      <c r="S140" s="38"/>
      <c r="T140" s="38"/>
      <c r="U140" s="38"/>
      <c r="V140" s="38"/>
      <c r="W140" s="38"/>
      <c r="X140" s="38"/>
      <c r="Y140" s="38"/>
      <c r="Z140" s="38">
        <f>RFR_spot_with_VA!Z140-RFR_spot_no_VA!Z140</f>
        <v>1.4899999999999983E-3</v>
      </c>
      <c r="AA140" s="38"/>
      <c r="AB140" s="38"/>
      <c r="AC140" s="38"/>
      <c r="AD140" s="38"/>
      <c r="AE140" s="38"/>
      <c r="AF140" s="38"/>
      <c r="AG140" s="38"/>
      <c r="AH140" s="38">
        <f>RFR_spot_with_VA!AH140-RFR_spot_no_VA!AH140</f>
        <v>4.2999999999999983E-4</v>
      </c>
      <c r="AI140" s="38"/>
      <c r="AJ140" s="38">
        <f>RFR_spot_with_VA!AJ140-RFR_spot_no_VA!AJ140</f>
        <v>2.81E-3</v>
      </c>
      <c r="AK140" s="38">
        <f>RFR_spot_with_VA!AK140-RFR_spot_no_VA!AK140</f>
        <v>1.3500000000000005E-3</v>
      </c>
      <c r="AL140" s="38"/>
      <c r="AM140" s="38">
        <f>RFR_spot_with_VA!AM140-RFR_spot_no_VA!AM140</f>
        <v>2.7099999999999971E-3</v>
      </c>
      <c r="AN140" s="38"/>
      <c r="AO140" s="38"/>
      <c r="AP140" s="38"/>
      <c r="AQ140" s="38"/>
      <c r="AR140" s="38"/>
      <c r="AS140" s="38">
        <f>RFR_spot_with_VA!AS140-RFR_spot_no_VA!AS140</f>
        <v>2.5000000000000022E-4</v>
      </c>
      <c r="AT140" s="38"/>
      <c r="AU140" s="38"/>
      <c r="AV140" s="38"/>
      <c r="AW140" s="38"/>
      <c r="AX140" s="38"/>
      <c r="AY140" s="38"/>
      <c r="AZ140" s="38"/>
      <c r="BA140" s="38"/>
      <c r="BB140" s="38"/>
      <c r="BC140" s="38">
        <f>RFR_spot_with_VA!BC140-RFR_spot_no_VA!BC140</f>
        <v>4.2300000000000011E-3</v>
      </c>
      <c r="BD140" s="8"/>
      <c r="BE140" s="7"/>
    </row>
    <row r="141" spans="1:57" x14ac:dyDescent="0.25">
      <c r="A141" s="7"/>
      <c r="B141" s="7">
        <f>RFR_spot_no_VA!B141</f>
        <v>131</v>
      </c>
      <c r="C141" s="35">
        <f>RFR_spot_with_VA!C141-RFR_spot_no_VA!C141</f>
        <v>1.1500000000000017E-3</v>
      </c>
      <c r="D141" s="35"/>
      <c r="E141" s="35"/>
      <c r="F141" s="35"/>
      <c r="G141" s="35"/>
      <c r="H141" s="35"/>
      <c r="I141" s="35"/>
      <c r="J141" s="35">
        <f>RFR_spot_with_VA!J141-RFR_spot_no_VA!J141</f>
        <v>1.9400000000000008E-3</v>
      </c>
      <c r="K141" s="35"/>
      <c r="L141" s="35"/>
      <c r="M141" s="36"/>
      <c r="N141" s="36"/>
      <c r="O141" s="36"/>
      <c r="P141" s="36"/>
      <c r="Q141" s="36"/>
      <c r="R141" s="36"/>
      <c r="S141" s="36"/>
      <c r="T141" s="36"/>
      <c r="U141" s="36"/>
      <c r="V141" s="36"/>
      <c r="W141" s="36"/>
      <c r="X141" s="36"/>
      <c r="Y141" s="36"/>
      <c r="Z141" s="36">
        <f>RFR_spot_with_VA!Z141-RFR_spot_no_VA!Z141</f>
        <v>1.4800000000000021E-3</v>
      </c>
      <c r="AA141" s="36"/>
      <c r="AB141" s="36"/>
      <c r="AC141" s="36"/>
      <c r="AD141" s="36"/>
      <c r="AE141" s="36"/>
      <c r="AF141" s="36"/>
      <c r="AG141" s="36"/>
      <c r="AH141" s="36">
        <f>RFR_spot_with_VA!AH141-RFR_spot_no_VA!AH141</f>
        <v>4.2999999999999983E-4</v>
      </c>
      <c r="AI141" s="36"/>
      <c r="AJ141" s="36">
        <f>RFR_spot_with_VA!AJ141-RFR_spot_no_VA!AJ141</f>
        <v>2.7799999999999978E-3</v>
      </c>
      <c r="AK141" s="36">
        <f>RFR_spot_with_VA!AK141-RFR_spot_no_VA!AK141</f>
        <v>1.3400000000000009E-3</v>
      </c>
      <c r="AL141" s="36"/>
      <c r="AM141" s="36">
        <f>RFR_spot_with_VA!AM141-RFR_spot_no_VA!AM141</f>
        <v>2.700000000000001E-3</v>
      </c>
      <c r="AN141" s="36"/>
      <c r="AO141" s="36"/>
      <c r="AP141" s="36"/>
      <c r="AQ141" s="36"/>
      <c r="AR141" s="36"/>
      <c r="AS141" s="36">
        <f>RFR_spot_with_VA!AS141-RFR_spot_no_VA!AS141</f>
        <v>2.5000000000000022E-4</v>
      </c>
      <c r="AT141" s="36"/>
      <c r="AU141" s="36"/>
      <c r="AV141" s="36"/>
      <c r="AW141" s="36"/>
      <c r="AX141" s="36"/>
      <c r="AY141" s="36"/>
      <c r="AZ141" s="36"/>
      <c r="BA141" s="36"/>
      <c r="BB141" s="36"/>
      <c r="BC141" s="36">
        <f>RFR_spot_with_VA!BC141-RFR_spot_no_VA!BC141</f>
        <v>4.1999999999999989E-3</v>
      </c>
      <c r="BD141" s="8"/>
      <c r="BE141" s="7"/>
    </row>
    <row r="142" spans="1:57" x14ac:dyDescent="0.25">
      <c r="A142" s="7"/>
      <c r="B142" s="7">
        <f>RFR_spot_no_VA!B142</f>
        <v>132</v>
      </c>
      <c r="C142" s="35">
        <f>RFR_spot_with_VA!C142-RFR_spot_no_VA!C142</f>
        <v>1.1499999999999982E-3</v>
      </c>
      <c r="D142" s="35"/>
      <c r="E142" s="35"/>
      <c r="F142" s="35"/>
      <c r="G142" s="35"/>
      <c r="H142" s="35"/>
      <c r="I142" s="35"/>
      <c r="J142" s="35">
        <f>RFR_spot_with_VA!J142-RFR_spot_no_VA!J142</f>
        <v>1.9299999999999977E-3</v>
      </c>
      <c r="K142" s="35"/>
      <c r="L142" s="35"/>
      <c r="M142" s="36"/>
      <c r="N142" s="36"/>
      <c r="O142" s="36"/>
      <c r="P142" s="36"/>
      <c r="Q142" s="36"/>
      <c r="R142" s="36"/>
      <c r="S142" s="36"/>
      <c r="T142" s="36"/>
      <c r="U142" s="36"/>
      <c r="V142" s="36"/>
      <c r="W142" s="36"/>
      <c r="X142" s="36"/>
      <c r="Y142" s="36"/>
      <c r="Z142" s="36">
        <f>RFR_spot_with_VA!Z142-RFR_spot_no_VA!Z142</f>
        <v>1.459999999999996E-3</v>
      </c>
      <c r="AA142" s="36"/>
      <c r="AB142" s="36"/>
      <c r="AC142" s="36"/>
      <c r="AD142" s="36"/>
      <c r="AE142" s="36"/>
      <c r="AF142" s="36"/>
      <c r="AG142" s="36"/>
      <c r="AH142" s="36">
        <f>RFR_spot_with_VA!AH142-RFR_spot_no_VA!AH142</f>
        <v>4.2999999999999983E-4</v>
      </c>
      <c r="AI142" s="36"/>
      <c r="AJ142" s="36">
        <f>RFR_spot_with_VA!AJ142-RFR_spot_no_VA!AJ142</f>
        <v>2.7699999999999982E-3</v>
      </c>
      <c r="AK142" s="36">
        <f>RFR_spot_with_VA!AK142-RFR_spot_no_VA!AK142</f>
        <v>1.3300000000000048E-3</v>
      </c>
      <c r="AL142" s="36"/>
      <c r="AM142" s="36">
        <f>RFR_spot_with_VA!AM142-RFR_spot_no_VA!AM142</f>
        <v>2.6799999999999984E-3</v>
      </c>
      <c r="AN142" s="36"/>
      <c r="AO142" s="36"/>
      <c r="AP142" s="36"/>
      <c r="AQ142" s="36"/>
      <c r="AR142" s="36"/>
      <c r="AS142" s="36">
        <f>RFR_spot_with_VA!AS142-RFR_spot_no_VA!AS142</f>
        <v>2.5000000000000022E-4</v>
      </c>
      <c r="AT142" s="36"/>
      <c r="AU142" s="36"/>
      <c r="AV142" s="36"/>
      <c r="AW142" s="36"/>
      <c r="AX142" s="36"/>
      <c r="AY142" s="36"/>
      <c r="AZ142" s="36"/>
      <c r="BA142" s="36"/>
      <c r="BB142" s="36"/>
      <c r="BC142" s="36">
        <f>RFR_spot_with_VA!BC142-RFR_spot_no_VA!BC142</f>
        <v>4.1600000000000005E-3</v>
      </c>
      <c r="BD142" s="8"/>
      <c r="BE142" s="7"/>
    </row>
    <row r="143" spans="1:57" x14ac:dyDescent="0.25">
      <c r="A143" s="7"/>
      <c r="B143" s="7">
        <f>RFR_spot_no_VA!B143</f>
        <v>133</v>
      </c>
      <c r="C143" s="35">
        <f>RFR_spot_with_VA!C143-RFR_spot_no_VA!C143</f>
        <v>1.1300000000000025E-3</v>
      </c>
      <c r="D143" s="35"/>
      <c r="E143" s="35"/>
      <c r="F143" s="35"/>
      <c r="G143" s="35"/>
      <c r="H143" s="35"/>
      <c r="I143" s="35"/>
      <c r="J143" s="35">
        <f>RFR_spot_with_VA!J143-RFR_spot_no_VA!J143</f>
        <v>1.910000000000002E-3</v>
      </c>
      <c r="K143" s="35"/>
      <c r="L143" s="35"/>
      <c r="M143" s="36"/>
      <c r="N143" s="36"/>
      <c r="O143" s="36"/>
      <c r="P143" s="36"/>
      <c r="Q143" s="36"/>
      <c r="R143" s="36"/>
      <c r="S143" s="36"/>
      <c r="T143" s="36"/>
      <c r="U143" s="36"/>
      <c r="V143" s="36"/>
      <c r="W143" s="36"/>
      <c r="X143" s="36"/>
      <c r="Y143" s="36"/>
      <c r="Z143" s="36">
        <f>RFR_spot_with_VA!Z143-RFR_spot_no_VA!Z143</f>
        <v>1.4499999999999999E-3</v>
      </c>
      <c r="AA143" s="36"/>
      <c r="AB143" s="36"/>
      <c r="AC143" s="36"/>
      <c r="AD143" s="36"/>
      <c r="AE143" s="36"/>
      <c r="AF143" s="36"/>
      <c r="AG143" s="36"/>
      <c r="AH143" s="36">
        <f>RFR_spot_with_VA!AH143-RFR_spot_no_VA!AH143</f>
        <v>4.2999999999999983E-4</v>
      </c>
      <c r="AI143" s="36"/>
      <c r="AJ143" s="36">
        <f>RFR_spot_with_VA!AJ143-RFR_spot_no_VA!AJ143</f>
        <v>2.7500000000000024E-3</v>
      </c>
      <c r="AK143" s="36">
        <f>RFR_spot_with_VA!AK143-RFR_spot_no_VA!AK143</f>
        <v>1.3199999999999983E-3</v>
      </c>
      <c r="AL143" s="36"/>
      <c r="AM143" s="36">
        <f>RFR_spot_with_VA!AM143-RFR_spot_no_VA!AM143</f>
        <v>2.6599999999999992E-3</v>
      </c>
      <c r="AN143" s="36"/>
      <c r="AO143" s="36"/>
      <c r="AP143" s="36"/>
      <c r="AQ143" s="36"/>
      <c r="AR143" s="36"/>
      <c r="AS143" s="36">
        <f>RFR_spot_with_VA!AS143-RFR_spot_no_VA!AS143</f>
        <v>2.5000000000000022E-4</v>
      </c>
      <c r="AT143" s="36"/>
      <c r="AU143" s="36"/>
      <c r="AV143" s="36"/>
      <c r="AW143" s="36"/>
      <c r="AX143" s="36"/>
      <c r="AY143" s="36"/>
      <c r="AZ143" s="36"/>
      <c r="BA143" s="36"/>
      <c r="BB143" s="36"/>
      <c r="BC143" s="36">
        <f>RFR_spot_with_VA!BC143-RFR_spot_no_VA!BC143</f>
        <v>4.1400000000000013E-3</v>
      </c>
      <c r="BD143" s="8"/>
      <c r="BE143" s="7"/>
    </row>
    <row r="144" spans="1:57" x14ac:dyDescent="0.25">
      <c r="A144" s="7"/>
      <c r="B144" s="7">
        <f>RFR_spot_no_VA!B144</f>
        <v>134</v>
      </c>
      <c r="C144" s="35">
        <f>RFR_spot_with_VA!C144-RFR_spot_no_VA!C144</f>
        <v>1.1299999999999991E-3</v>
      </c>
      <c r="D144" s="35"/>
      <c r="E144" s="35"/>
      <c r="F144" s="35"/>
      <c r="G144" s="35"/>
      <c r="H144" s="35"/>
      <c r="I144" s="35"/>
      <c r="J144" s="35">
        <f>RFR_spot_with_VA!J144-RFR_spot_no_VA!J144</f>
        <v>1.8999999999999989E-3</v>
      </c>
      <c r="K144" s="35"/>
      <c r="L144" s="35"/>
      <c r="M144" s="36"/>
      <c r="N144" s="36"/>
      <c r="O144" s="36"/>
      <c r="P144" s="36"/>
      <c r="Q144" s="36"/>
      <c r="R144" s="36"/>
      <c r="S144" s="36"/>
      <c r="T144" s="36"/>
      <c r="U144" s="36"/>
      <c r="V144" s="36"/>
      <c r="W144" s="36"/>
      <c r="X144" s="36"/>
      <c r="Y144" s="36"/>
      <c r="Z144" s="36">
        <f>RFR_spot_with_VA!Z144-RFR_spot_no_VA!Z144</f>
        <v>1.4499999999999999E-3</v>
      </c>
      <c r="AA144" s="36"/>
      <c r="AB144" s="36"/>
      <c r="AC144" s="36"/>
      <c r="AD144" s="36"/>
      <c r="AE144" s="36"/>
      <c r="AF144" s="36"/>
      <c r="AG144" s="36"/>
      <c r="AH144" s="36">
        <f>RFR_spot_with_VA!AH144-RFR_spot_no_VA!AH144</f>
        <v>4.1999999999999676E-4</v>
      </c>
      <c r="AI144" s="36"/>
      <c r="AJ144" s="36">
        <f>RFR_spot_with_VA!AJ144-RFR_spot_no_VA!AJ144</f>
        <v>2.7199999999999967E-3</v>
      </c>
      <c r="AK144" s="36">
        <f>RFR_spot_with_VA!AK144-RFR_spot_no_VA!AK144</f>
        <v>1.3099999999999952E-3</v>
      </c>
      <c r="AL144" s="36"/>
      <c r="AM144" s="36">
        <f>RFR_spot_with_VA!AM144-RFR_spot_no_VA!AM144</f>
        <v>2.6399999999999965E-3</v>
      </c>
      <c r="AN144" s="36"/>
      <c r="AO144" s="36"/>
      <c r="AP144" s="36"/>
      <c r="AQ144" s="36"/>
      <c r="AR144" s="36"/>
      <c r="AS144" s="36">
        <f>RFR_spot_with_VA!AS144-RFR_spot_no_VA!AS144</f>
        <v>2.4000000000000063E-4</v>
      </c>
      <c r="AT144" s="36"/>
      <c r="AU144" s="36"/>
      <c r="AV144" s="36"/>
      <c r="AW144" s="36"/>
      <c r="AX144" s="36"/>
      <c r="AY144" s="36"/>
      <c r="AZ144" s="36"/>
      <c r="BA144" s="36"/>
      <c r="BB144" s="36"/>
      <c r="BC144" s="36">
        <f>RFR_spot_with_VA!BC144-RFR_spot_no_VA!BC144</f>
        <v>4.0999999999999995E-3</v>
      </c>
      <c r="BD144" s="8"/>
      <c r="BE144" s="7"/>
    </row>
    <row r="145" spans="1:57" x14ac:dyDescent="0.25">
      <c r="A145" s="7"/>
      <c r="B145" s="19">
        <f>RFR_spot_no_VA!B145</f>
        <v>135</v>
      </c>
      <c r="C145" s="37">
        <f>RFR_spot_with_VA!C145-RFR_spot_no_VA!C145</f>
        <v>1.1199999999999995E-3</v>
      </c>
      <c r="D145" s="37"/>
      <c r="E145" s="37"/>
      <c r="F145" s="37"/>
      <c r="G145" s="37"/>
      <c r="H145" s="37"/>
      <c r="I145" s="37"/>
      <c r="J145" s="37">
        <f>RFR_spot_with_VA!J145-RFR_spot_no_VA!J145</f>
        <v>1.8799999999999997E-3</v>
      </c>
      <c r="K145" s="37"/>
      <c r="L145" s="37"/>
      <c r="M145" s="38"/>
      <c r="N145" s="38"/>
      <c r="O145" s="38"/>
      <c r="P145" s="38"/>
      <c r="Q145" s="38"/>
      <c r="R145" s="38"/>
      <c r="S145" s="38"/>
      <c r="T145" s="38"/>
      <c r="U145" s="38"/>
      <c r="V145" s="38"/>
      <c r="W145" s="38"/>
      <c r="X145" s="38"/>
      <c r="Y145" s="38"/>
      <c r="Z145" s="38">
        <f>RFR_spot_with_VA!Z145-RFR_spot_no_VA!Z145</f>
        <v>1.4300000000000007E-3</v>
      </c>
      <c r="AA145" s="38"/>
      <c r="AB145" s="38"/>
      <c r="AC145" s="38"/>
      <c r="AD145" s="38"/>
      <c r="AE145" s="38"/>
      <c r="AF145" s="38"/>
      <c r="AG145" s="38"/>
      <c r="AH145" s="38">
        <f>RFR_spot_with_VA!AH145-RFR_spot_no_VA!AH145</f>
        <v>4.1999999999999676E-4</v>
      </c>
      <c r="AI145" s="38"/>
      <c r="AJ145" s="38">
        <f>RFR_spot_with_VA!AJ145-RFR_spot_no_VA!AJ145</f>
        <v>2.7100000000000006E-3</v>
      </c>
      <c r="AK145" s="38">
        <f>RFR_spot_with_VA!AK145-RFR_spot_no_VA!AK145</f>
        <v>1.2999999999999991E-3</v>
      </c>
      <c r="AL145" s="38"/>
      <c r="AM145" s="38">
        <f>RFR_spot_with_VA!AM145-RFR_spot_no_VA!AM145</f>
        <v>2.6199999999999973E-3</v>
      </c>
      <c r="AN145" s="38"/>
      <c r="AO145" s="38"/>
      <c r="AP145" s="38"/>
      <c r="AQ145" s="38"/>
      <c r="AR145" s="38"/>
      <c r="AS145" s="38">
        <f>RFR_spot_with_VA!AS145-RFR_spot_no_VA!AS145</f>
        <v>2.4000000000000063E-4</v>
      </c>
      <c r="AT145" s="38"/>
      <c r="AU145" s="38"/>
      <c r="AV145" s="38"/>
      <c r="AW145" s="38"/>
      <c r="AX145" s="38"/>
      <c r="AY145" s="38"/>
      <c r="AZ145" s="38"/>
      <c r="BA145" s="38"/>
      <c r="BB145" s="38"/>
      <c r="BC145" s="38">
        <f>RFR_spot_with_VA!BC145-RFR_spot_no_VA!BC145</f>
        <v>4.0700000000000007E-3</v>
      </c>
      <c r="BD145" s="8"/>
      <c r="BE145" s="7"/>
    </row>
    <row r="146" spans="1:57" x14ac:dyDescent="0.25">
      <c r="A146" s="7"/>
      <c r="B146" s="7">
        <f>RFR_spot_no_VA!B146</f>
        <v>136</v>
      </c>
      <c r="C146" s="35">
        <f>RFR_spot_with_VA!C146-RFR_spot_no_VA!C146</f>
        <v>1.1099999999999999E-3</v>
      </c>
      <c r="D146" s="35"/>
      <c r="E146" s="35"/>
      <c r="F146" s="35"/>
      <c r="G146" s="35"/>
      <c r="H146" s="35"/>
      <c r="I146" s="35"/>
      <c r="J146" s="35">
        <f>RFR_spot_with_VA!J146-RFR_spot_no_VA!J146</f>
        <v>1.8700000000000001E-3</v>
      </c>
      <c r="K146" s="35"/>
      <c r="L146" s="35"/>
      <c r="M146" s="36"/>
      <c r="N146" s="36"/>
      <c r="O146" s="36"/>
      <c r="P146" s="36"/>
      <c r="Q146" s="36"/>
      <c r="R146" s="36"/>
      <c r="S146" s="36"/>
      <c r="T146" s="36"/>
      <c r="U146" s="36"/>
      <c r="V146" s="36"/>
      <c r="W146" s="36"/>
      <c r="X146" s="36"/>
      <c r="Y146" s="36"/>
      <c r="Z146" s="36">
        <f>RFR_spot_with_VA!Z146-RFR_spot_no_VA!Z146</f>
        <v>1.4199999999999977E-3</v>
      </c>
      <c r="AA146" s="36"/>
      <c r="AB146" s="36"/>
      <c r="AC146" s="36"/>
      <c r="AD146" s="36"/>
      <c r="AE146" s="36"/>
      <c r="AF146" s="36"/>
      <c r="AG146" s="36"/>
      <c r="AH146" s="36">
        <f>RFR_spot_with_VA!AH146-RFR_spot_no_VA!AH146</f>
        <v>4.1999999999999676E-4</v>
      </c>
      <c r="AI146" s="36"/>
      <c r="AJ146" s="36">
        <f>RFR_spot_with_VA!AJ146-RFR_spot_no_VA!AJ146</f>
        <v>2.6799999999999984E-3</v>
      </c>
      <c r="AK146" s="36">
        <f>RFR_spot_with_VA!AK146-RFR_spot_no_VA!AK146</f>
        <v>1.2999999999999991E-3</v>
      </c>
      <c r="AL146" s="36"/>
      <c r="AM146" s="36">
        <f>RFR_spot_with_VA!AM146-RFR_spot_no_VA!AM146</f>
        <v>2.6000000000000051E-3</v>
      </c>
      <c r="AN146" s="36"/>
      <c r="AO146" s="36"/>
      <c r="AP146" s="36"/>
      <c r="AQ146" s="36"/>
      <c r="AR146" s="36"/>
      <c r="AS146" s="36">
        <f>RFR_spot_with_VA!AS146-RFR_spot_no_VA!AS146</f>
        <v>2.4000000000000063E-4</v>
      </c>
      <c r="AT146" s="36"/>
      <c r="AU146" s="36"/>
      <c r="AV146" s="36"/>
      <c r="AW146" s="36"/>
      <c r="AX146" s="36"/>
      <c r="AY146" s="36"/>
      <c r="AZ146" s="36"/>
      <c r="BA146" s="36"/>
      <c r="BB146" s="36"/>
      <c r="BC146" s="36">
        <f>RFR_spot_with_VA!BC146-RFR_spot_no_VA!BC146</f>
        <v>4.0399999999999985E-3</v>
      </c>
      <c r="BD146" s="8"/>
      <c r="BE146" s="7"/>
    </row>
    <row r="147" spans="1:57" x14ac:dyDescent="0.25">
      <c r="A147" s="7"/>
      <c r="B147" s="7">
        <f>RFR_spot_no_VA!B147</f>
        <v>137</v>
      </c>
      <c r="C147" s="35">
        <f>RFR_spot_with_VA!C147-RFR_spot_no_VA!C147</f>
        <v>1.1000000000000003E-3</v>
      </c>
      <c r="D147" s="35"/>
      <c r="E147" s="35"/>
      <c r="F147" s="35"/>
      <c r="G147" s="35"/>
      <c r="H147" s="35"/>
      <c r="I147" s="35"/>
      <c r="J147" s="35">
        <f>RFR_spot_with_VA!J147-RFR_spot_no_VA!J147</f>
        <v>1.8599999999999971E-3</v>
      </c>
      <c r="K147" s="35"/>
      <c r="L147" s="35"/>
      <c r="M147" s="36"/>
      <c r="N147" s="36"/>
      <c r="O147" s="36"/>
      <c r="P147" s="36"/>
      <c r="Q147" s="36"/>
      <c r="R147" s="36"/>
      <c r="S147" s="36"/>
      <c r="T147" s="36"/>
      <c r="U147" s="36"/>
      <c r="V147" s="36"/>
      <c r="W147" s="36"/>
      <c r="X147" s="36"/>
      <c r="Y147" s="36"/>
      <c r="Z147" s="36">
        <f>RFR_spot_with_VA!Z147-RFR_spot_no_VA!Z147</f>
        <v>1.4100000000000015E-3</v>
      </c>
      <c r="AA147" s="36"/>
      <c r="AB147" s="36"/>
      <c r="AC147" s="36"/>
      <c r="AD147" s="36"/>
      <c r="AE147" s="36"/>
      <c r="AF147" s="36"/>
      <c r="AG147" s="36"/>
      <c r="AH147" s="36">
        <f>RFR_spot_with_VA!AH147-RFR_spot_no_VA!AH147</f>
        <v>4.1000000000000064E-4</v>
      </c>
      <c r="AI147" s="36"/>
      <c r="AJ147" s="36">
        <f>RFR_spot_with_VA!AJ147-RFR_spot_no_VA!AJ147</f>
        <v>2.6599999999999992E-3</v>
      </c>
      <c r="AK147" s="36">
        <f>RFR_spot_with_VA!AK147-RFR_spot_no_VA!AK147</f>
        <v>1.2799999999999999E-3</v>
      </c>
      <c r="AL147" s="36"/>
      <c r="AM147" s="36">
        <f>RFR_spot_with_VA!AM147-RFR_spot_no_VA!AM147</f>
        <v>2.5800000000000024E-3</v>
      </c>
      <c r="AN147" s="36"/>
      <c r="AO147" s="36"/>
      <c r="AP147" s="36"/>
      <c r="AQ147" s="36"/>
      <c r="AR147" s="36"/>
      <c r="AS147" s="36">
        <f>RFR_spot_with_VA!AS147-RFR_spot_no_VA!AS147</f>
        <v>2.3000000000000104E-4</v>
      </c>
      <c r="AT147" s="36"/>
      <c r="AU147" s="36"/>
      <c r="AV147" s="36"/>
      <c r="AW147" s="36"/>
      <c r="AX147" s="36"/>
      <c r="AY147" s="36"/>
      <c r="AZ147" s="36"/>
      <c r="BA147" s="36"/>
      <c r="BB147" s="36"/>
      <c r="BC147" s="36">
        <f>RFR_spot_with_VA!BC147-RFR_spot_no_VA!BC147</f>
        <v>4.0199999999999993E-3</v>
      </c>
      <c r="BD147" s="8"/>
      <c r="BE147" s="7"/>
    </row>
    <row r="148" spans="1:57" x14ac:dyDescent="0.25">
      <c r="A148" s="7"/>
      <c r="B148" s="7">
        <f>RFR_spot_no_VA!B148</f>
        <v>138</v>
      </c>
      <c r="C148" s="35">
        <f>RFR_spot_with_VA!C148-RFR_spot_no_VA!C148</f>
        <v>1.0900000000000007E-3</v>
      </c>
      <c r="D148" s="35"/>
      <c r="E148" s="35"/>
      <c r="F148" s="35"/>
      <c r="G148" s="35"/>
      <c r="H148" s="35"/>
      <c r="I148" s="35"/>
      <c r="J148" s="35">
        <f>RFR_spot_with_VA!J148-RFR_spot_no_VA!J148</f>
        <v>1.8400000000000014E-3</v>
      </c>
      <c r="K148" s="35"/>
      <c r="L148" s="35"/>
      <c r="M148" s="36"/>
      <c r="N148" s="36"/>
      <c r="O148" s="36"/>
      <c r="P148" s="36"/>
      <c r="Q148" s="36"/>
      <c r="R148" s="36"/>
      <c r="S148" s="36"/>
      <c r="T148" s="36"/>
      <c r="U148" s="36"/>
      <c r="V148" s="36"/>
      <c r="W148" s="36"/>
      <c r="X148" s="36"/>
      <c r="Y148" s="36"/>
      <c r="Z148" s="36">
        <f>RFR_spot_with_VA!Z148-RFR_spot_no_VA!Z148</f>
        <v>1.3999999999999985E-3</v>
      </c>
      <c r="AA148" s="36"/>
      <c r="AB148" s="36"/>
      <c r="AC148" s="36"/>
      <c r="AD148" s="36"/>
      <c r="AE148" s="36"/>
      <c r="AF148" s="36"/>
      <c r="AG148" s="36"/>
      <c r="AH148" s="36">
        <f>RFR_spot_with_VA!AH148-RFR_spot_no_VA!AH148</f>
        <v>4.1000000000000064E-4</v>
      </c>
      <c r="AI148" s="36"/>
      <c r="AJ148" s="36">
        <f>RFR_spot_with_VA!AJ148-RFR_spot_no_VA!AJ148</f>
        <v>2.64E-3</v>
      </c>
      <c r="AK148" s="36">
        <f>RFR_spot_with_VA!AK148-RFR_spot_no_VA!AK148</f>
        <v>1.2700000000000003E-3</v>
      </c>
      <c r="AL148" s="36"/>
      <c r="AM148" s="36">
        <f>RFR_spot_with_VA!AM148-RFR_spot_no_VA!AM148</f>
        <v>2.5600000000000032E-3</v>
      </c>
      <c r="AN148" s="36"/>
      <c r="AO148" s="36"/>
      <c r="AP148" s="36"/>
      <c r="AQ148" s="36"/>
      <c r="AR148" s="36"/>
      <c r="AS148" s="36">
        <f>RFR_spot_with_VA!AS148-RFR_spot_no_VA!AS148</f>
        <v>2.3999999999999716E-4</v>
      </c>
      <c r="AT148" s="36"/>
      <c r="AU148" s="36"/>
      <c r="AV148" s="36"/>
      <c r="AW148" s="36"/>
      <c r="AX148" s="36"/>
      <c r="AY148" s="36"/>
      <c r="AZ148" s="36"/>
      <c r="BA148" s="36"/>
      <c r="BB148" s="36"/>
      <c r="BC148" s="36">
        <f>RFR_spot_with_VA!BC148-RFR_spot_no_VA!BC148</f>
        <v>3.9900000000000005E-3</v>
      </c>
      <c r="BD148" s="8"/>
      <c r="BE148" s="7"/>
    </row>
    <row r="149" spans="1:57" x14ac:dyDescent="0.25">
      <c r="A149" s="7"/>
      <c r="B149" s="7">
        <f>RFR_spot_no_VA!B149</f>
        <v>139</v>
      </c>
      <c r="C149" s="35">
        <f>RFR_spot_with_VA!C149-RFR_spot_no_VA!C149</f>
        <v>1.0900000000000007E-3</v>
      </c>
      <c r="D149" s="35"/>
      <c r="E149" s="35"/>
      <c r="F149" s="35"/>
      <c r="G149" s="35"/>
      <c r="H149" s="35"/>
      <c r="I149" s="35"/>
      <c r="J149" s="35">
        <f>RFR_spot_with_VA!J149-RFR_spot_no_VA!J149</f>
        <v>1.8299999999999983E-3</v>
      </c>
      <c r="K149" s="35"/>
      <c r="L149" s="35"/>
      <c r="M149" s="36"/>
      <c r="N149" s="36"/>
      <c r="O149" s="36"/>
      <c r="P149" s="36"/>
      <c r="Q149" s="36"/>
      <c r="R149" s="36"/>
      <c r="S149" s="36"/>
      <c r="T149" s="36"/>
      <c r="U149" s="36"/>
      <c r="V149" s="36"/>
      <c r="W149" s="36"/>
      <c r="X149" s="36"/>
      <c r="Y149" s="36"/>
      <c r="Z149" s="36">
        <f>RFR_spot_with_VA!Z149-RFR_spot_no_VA!Z149</f>
        <v>1.3900000000000023E-3</v>
      </c>
      <c r="AA149" s="36"/>
      <c r="AB149" s="36"/>
      <c r="AC149" s="36"/>
      <c r="AD149" s="36"/>
      <c r="AE149" s="36"/>
      <c r="AF149" s="36"/>
      <c r="AG149" s="36"/>
      <c r="AH149" s="36">
        <f>RFR_spot_with_VA!AH149-RFR_spot_no_VA!AH149</f>
        <v>4.1000000000000064E-4</v>
      </c>
      <c r="AI149" s="36"/>
      <c r="AJ149" s="36">
        <f>RFR_spot_with_VA!AJ149-RFR_spot_no_VA!AJ149</f>
        <v>2.6199999999999973E-3</v>
      </c>
      <c r="AK149" s="36">
        <f>RFR_spot_with_VA!AK149-RFR_spot_no_VA!AK149</f>
        <v>1.2700000000000003E-3</v>
      </c>
      <c r="AL149" s="36"/>
      <c r="AM149" s="36">
        <f>RFR_spot_with_VA!AM149-RFR_spot_no_VA!AM149</f>
        <v>2.5400000000000006E-3</v>
      </c>
      <c r="AN149" s="36"/>
      <c r="AO149" s="36"/>
      <c r="AP149" s="36"/>
      <c r="AQ149" s="36"/>
      <c r="AR149" s="36"/>
      <c r="AS149" s="36">
        <f>RFR_spot_with_VA!AS149-RFR_spot_no_VA!AS149</f>
        <v>2.3000000000000104E-4</v>
      </c>
      <c r="AT149" s="36"/>
      <c r="AU149" s="36"/>
      <c r="AV149" s="36"/>
      <c r="AW149" s="36"/>
      <c r="AX149" s="36"/>
      <c r="AY149" s="36"/>
      <c r="AZ149" s="36"/>
      <c r="BA149" s="36"/>
      <c r="BB149" s="36"/>
      <c r="BC149" s="36">
        <f>RFR_spot_with_VA!BC149-RFR_spot_no_VA!BC149</f>
        <v>3.9599999999999982E-3</v>
      </c>
      <c r="BD149" s="8"/>
      <c r="BE149" s="7"/>
    </row>
    <row r="150" spans="1:57" x14ac:dyDescent="0.25">
      <c r="A150" s="7"/>
      <c r="B150" s="19">
        <f>RFR_spot_no_VA!B150</f>
        <v>140</v>
      </c>
      <c r="C150" s="37">
        <f>RFR_spot_with_VA!C150-RFR_spot_no_VA!C150</f>
        <v>1.0799999999999976E-3</v>
      </c>
      <c r="D150" s="37"/>
      <c r="E150" s="37"/>
      <c r="F150" s="37"/>
      <c r="G150" s="37"/>
      <c r="H150" s="37"/>
      <c r="I150" s="37"/>
      <c r="J150" s="37">
        <f>RFR_spot_with_VA!J150-RFR_spot_no_VA!J150</f>
        <v>1.8100000000000026E-3</v>
      </c>
      <c r="K150" s="37"/>
      <c r="L150" s="37"/>
      <c r="M150" s="38"/>
      <c r="N150" s="38"/>
      <c r="O150" s="38"/>
      <c r="P150" s="38"/>
      <c r="Q150" s="38"/>
      <c r="R150" s="38"/>
      <c r="S150" s="38"/>
      <c r="T150" s="38"/>
      <c r="U150" s="38"/>
      <c r="V150" s="38"/>
      <c r="W150" s="38"/>
      <c r="X150" s="38"/>
      <c r="Y150" s="38"/>
      <c r="Z150" s="38">
        <f>RFR_spot_with_VA!Z150-RFR_spot_no_VA!Z150</f>
        <v>1.3900000000000023E-3</v>
      </c>
      <c r="AA150" s="38"/>
      <c r="AB150" s="38"/>
      <c r="AC150" s="38"/>
      <c r="AD150" s="38"/>
      <c r="AE150" s="38"/>
      <c r="AF150" s="38"/>
      <c r="AG150" s="38"/>
      <c r="AH150" s="38">
        <f>RFR_spot_with_VA!AH150-RFR_spot_no_VA!AH150</f>
        <v>4.1000000000000064E-4</v>
      </c>
      <c r="AI150" s="38"/>
      <c r="AJ150" s="38">
        <f>RFR_spot_with_VA!AJ150-RFR_spot_no_VA!AJ150</f>
        <v>2.5999999999999981E-3</v>
      </c>
      <c r="AK150" s="38">
        <f>RFR_spot_with_VA!AK150-RFR_spot_no_VA!AK150</f>
        <v>1.2600000000000042E-3</v>
      </c>
      <c r="AL150" s="38"/>
      <c r="AM150" s="38">
        <f>RFR_spot_with_VA!AM150-RFR_spot_no_VA!AM150</f>
        <v>2.5200000000000014E-3</v>
      </c>
      <c r="AN150" s="38"/>
      <c r="AO150" s="38"/>
      <c r="AP150" s="38"/>
      <c r="AQ150" s="38"/>
      <c r="AR150" s="38"/>
      <c r="AS150" s="38">
        <f>RFR_spot_with_VA!AS150-RFR_spot_no_VA!AS150</f>
        <v>2.3000000000000104E-4</v>
      </c>
      <c r="AT150" s="38"/>
      <c r="AU150" s="38"/>
      <c r="AV150" s="38"/>
      <c r="AW150" s="38"/>
      <c r="AX150" s="38"/>
      <c r="AY150" s="38"/>
      <c r="AZ150" s="38"/>
      <c r="BA150" s="38"/>
      <c r="BB150" s="38"/>
      <c r="BC150" s="38">
        <f>RFR_spot_with_VA!BC150-RFR_spot_no_VA!BC150</f>
        <v>3.9299999999999995E-3</v>
      </c>
      <c r="BD150" s="8"/>
      <c r="BE150" s="7"/>
    </row>
    <row r="151" spans="1:57" x14ac:dyDescent="0.25">
      <c r="A151" s="7"/>
      <c r="B151" s="7">
        <f>RFR_spot_no_VA!B151</f>
        <v>141</v>
      </c>
      <c r="C151" s="35">
        <f>RFR_spot_with_VA!C151-RFR_spot_no_VA!C151</f>
        <v>1.0700000000000015E-3</v>
      </c>
      <c r="D151" s="35"/>
      <c r="E151" s="35"/>
      <c r="F151" s="35"/>
      <c r="G151" s="35"/>
      <c r="H151" s="35"/>
      <c r="I151" s="35"/>
      <c r="J151" s="35">
        <f>RFR_spot_with_VA!J151-RFR_spot_no_VA!J151</f>
        <v>1.8099999999999991E-3</v>
      </c>
      <c r="K151" s="35"/>
      <c r="L151" s="35"/>
      <c r="M151" s="36"/>
      <c r="N151" s="36"/>
      <c r="O151" s="36"/>
      <c r="P151" s="36"/>
      <c r="Q151" s="36"/>
      <c r="R151" s="36"/>
      <c r="S151" s="36"/>
      <c r="T151" s="36"/>
      <c r="U151" s="36"/>
      <c r="V151" s="36"/>
      <c r="W151" s="36"/>
      <c r="X151" s="36"/>
      <c r="Y151" s="36"/>
      <c r="Z151" s="36">
        <f>RFR_spot_with_VA!Z151-RFR_spot_no_VA!Z151</f>
        <v>1.3699999999999962E-3</v>
      </c>
      <c r="AA151" s="36"/>
      <c r="AB151" s="36"/>
      <c r="AC151" s="36"/>
      <c r="AD151" s="36"/>
      <c r="AE151" s="36"/>
      <c r="AF151" s="36"/>
      <c r="AG151" s="36"/>
      <c r="AH151" s="36">
        <f>RFR_spot_with_VA!AH151-RFR_spot_no_VA!AH151</f>
        <v>4.1000000000000064E-4</v>
      </c>
      <c r="AI151" s="36"/>
      <c r="AJ151" s="36">
        <f>RFR_spot_with_VA!AJ151-RFR_spot_no_VA!AJ151</f>
        <v>2.5899999999999986E-3</v>
      </c>
      <c r="AK151" s="36">
        <f>RFR_spot_with_VA!AK151-RFR_spot_no_VA!AK151</f>
        <v>1.2499999999999976E-3</v>
      </c>
      <c r="AL151" s="36"/>
      <c r="AM151" s="36">
        <f>RFR_spot_with_VA!AM151-RFR_spot_no_VA!AM151</f>
        <v>2.5099999999999983E-3</v>
      </c>
      <c r="AN151" s="36"/>
      <c r="AO151" s="36"/>
      <c r="AP151" s="36"/>
      <c r="AQ151" s="36"/>
      <c r="AR151" s="36"/>
      <c r="AS151" s="36">
        <f>RFR_spot_with_VA!AS151-RFR_spot_no_VA!AS151</f>
        <v>2.3000000000000104E-4</v>
      </c>
      <c r="AT151" s="36"/>
      <c r="AU151" s="36"/>
      <c r="AV151" s="36"/>
      <c r="AW151" s="36"/>
      <c r="AX151" s="36"/>
      <c r="AY151" s="36"/>
      <c r="AZ151" s="36"/>
      <c r="BA151" s="36"/>
      <c r="BB151" s="36"/>
      <c r="BC151" s="36">
        <f>RFR_spot_with_VA!BC151-RFR_spot_no_VA!BC151</f>
        <v>3.8999999999999972E-3</v>
      </c>
      <c r="BD151" s="8"/>
      <c r="BE151" s="7"/>
    </row>
    <row r="152" spans="1:57" x14ac:dyDescent="0.25">
      <c r="A152" s="7"/>
      <c r="B152" s="7">
        <f>RFR_spot_no_VA!B152</f>
        <v>142</v>
      </c>
      <c r="C152" s="35">
        <f>RFR_spot_with_VA!C152-RFR_spot_no_VA!C152</f>
        <v>1.0599999999999984E-3</v>
      </c>
      <c r="D152" s="35"/>
      <c r="E152" s="35"/>
      <c r="F152" s="35"/>
      <c r="G152" s="35"/>
      <c r="H152" s="35"/>
      <c r="I152" s="35"/>
      <c r="J152" s="35">
        <f>RFR_spot_with_VA!J152-RFR_spot_no_VA!J152</f>
        <v>1.7899999999999999E-3</v>
      </c>
      <c r="K152" s="35"/>
      <c r="L152" s="35"/>
      <c r="M152" s="36"/>
      <c r="N152" s="36"/>
      <c r="O152" s="36"/>
      <c r="P152" s="36"/>
      <c r="Q152" s="36"/>
      <c r="R152" s="36"/>
      <c r="S152" s="36"/>
      <c r="T152" s="36"/>
      <c r="U152" s="36"/>
      <c r="V152" s="36"/>
      <c r="W152" s="36"/>
      <c r="X152" s="36"/>
      <c r="Y152" s="36"/>
      <c r="Z152" s="36">
        <f>RFR_spot_with_VA!Z152-RFR_spot_no_VA!Z152</f>
        <v>1.3600000000000001E-3</v>
      </c>
      <c r="AA152" s="36"/>
      <c r="AB152" s="36"/>
      <c r="AC152" s="36"/>
      <c r="AD152" s="36"/>
      <c r="AE152" s="36"/>
      <c r="AF152" s="36"/>
      <c r="AG152" s="36"/>
      <c r="AH152" s="36">
        <f>RFR_spot_with_VA!AH152-RFR_spot_no_VA!AH152</f>
        <v>3.9999999999999758E-4</v>
      </c>
      <c r="AI152" s="36"/>
      <c r="AJ152" s="36">
        <f>RFR_spot_with_VA!AJ152-RFR_spot_no_VA!AJ152</f>
        <v>2.5699999999999994E-3</v>
      </c>
      <c r="AK152" s="36">
        <f>RFR_spot_with_VA!AK152-RFR_spot_no_VA!AK152</f>
        <v>1.2400000000000015E-3</v>
      </c>
      <c r="AL152" s="36"/>
      <c r="AM152" s="36">
        <f>RFR_spot_with_VA!AM152-RFR_spot_no_VA!AM152</f>
        <v>2.4899999999999992E-3</v>
      </c>
      <c r="AN152" s="36"/>
      <c r="AO152" s="36"/>
      <c r="AP152" s="36"/>
      <c r="AQ152" s="36"/>
      <c r="AR152" s="36"/>
      <c r="AS152" s="36">
        <f>RFR_spot_with_VA!AS152-RFR_spot_no_VA!AS152</f>
        <v>2.1999999999999797E-4</v>
      </c>
      <c r="AT152" s="36"/>
      <c r="AU152" s="36"/>
      <c r="AV152" s="36"/>
      <c r="AW152" s="36"/>
      <c r="AX152" s="36"/>
      <c r="AY152" s="36"/>
      <c r="AZ152" s="36"/>
      <c r="BA152" s="36"/>
      <c r="BB152" s="36"/>
      <c r="BC152" s="36">
        <f>RFR_spot_with_VA!BC152-RFR_spot_no_VA!BC152</f>
        <v>3.8699999999999984E-3</v>
      </c>
      <c r="BD152" s="8"/>
      <c r="BE152" s="7"/>
    </row>
    <row r="153" spans="1:57" x14ac:dyDescent="0.25">
      <c r="A153" s="7"/>
      <c r="B153" s="7">
        <f>RFR_spot_no_VA!B153</f>
        <v>143</v>
      </c>
      <c r="C153" s="35">
        <f>RFR_spot_with_VA!C153-RFR_spot_no_VA!C153</f>
        <v>1.0600000000000019E-3</v>
      </c>
      <c r="D153" s="35"/>
      <c r="E153" s="35"/>
      <c r="F153" s="35"/>
      <c r="G153" s="35"/>
      <c r="H153" s="35"/>
      <c r="I153" s="35"/>
      <c r="J153" s="35">
        <f>RFR_spot_with_VA!J153-RFR_spot_no_VA!J153</f>
        <v>1.7800000000000003E-3</v>
      </c>
      <c r="K153" s="35"/>
      <c r="L153" s="35"/>
      <c r="M153" s="36"/>
      <c r="N153" s="36"/>
      <c r="O153" s="36"/>
      <c r="P153" s="36"/>
      <c r="Q153" s="36"/>
      <c r="R153" s="36"/>
      <c r="S153" s="36"/>
      <c r="T153" s="36"/>
      <c r="U153" s="36"/>
      <c r="V153" s="36"/>
      <c r="W153" s="36"/>
      <c r="X153" s="36"/>
      <c r="Y153" s="36"/>
      <c r="Z153" s="36">
        <f>RFR_spot_with_VA!Z153-RFR_spot_no_VA!Z153</f>
        <v>1.350000000000004E-3</v>
      </c>
      <c r="AA153" s="36"/>
      <c r="AB153" s="36"/>
      <c r="AC153" s="36"/>
      <c r="AD153" s="36"/>
      <c r="AE153" s="36"/>
      <c r="AF153" s="36"/>
      <c r="AG153" s="36"/>
      <c r="AH153" s="36">
        <f>RFR_spot_with_VA!AH153-RFR_spot_no_VA!AH153</f>
        <v>3.9999999999999758E-4</v>
      </c>
      <c r="AI153" s="36"/>
      <c r="AJ153" s="36">
        <f>RFR_spot_with_VA!AJ153-RFR_spot_no_VA!AJ153</f>
        <v>2.5500000000000002E-3</v>
      </c>
      <c r="AK153" s="36">
        <f>RFR_spot_with_VA!AK153-RFR_spot_no_VA!AK153</f>
        <v>1.2300000000000019E-3</v>
      </c>
      <c r="AL153" s="36"/>
      <c r="AM153" s="36">
        <f>RFR_spot_with_VA!AM153-RFR_spot_no_VA!AM153</f>
        <v>2.4699999999999965E-3</v>
      </c>
      <c r="AN153" s="36"/>
      <c r="AO153" s="36"/>
      <c r="AP153" s="36"/>
      <c r="AQ153" s="36"/>
      <c r="AR153" s="36"/>
      <c r="AS153" s="36">
        <f>RFR_spot_with_VA!AS153-RFR_spot_no_VA!AS153</f>
        <v>2.2000000000000144E-4</v>
      </c>
      <c r="AT153" s="36"/>
      <c r="AU153" s="36"/>
      <c r="AV153" s="36"/>
      <c r="AW153" s="36"/>
      <c r="AX153" s="36"/>
      <c r="AY153" s="36"/>
      <c r="AZ153" s="36"/>
      <c r="BA153" s="36"/>
      <c r="BB153" s="36"/>
      <c r="BC153" s="36">
        <f>RFR_spot_with_VA!BC153-RFR_spot_no_VA!BC153</f>
        <v>3.8500000000000027E-3</v>
      </c>
      <c r="BD153" s="8"/>
      <c r="BE153" s="7"/>
    </row>
    <row r="154" spans="1:57" x14ac:dyDescent="0.25">
      <c r="A154" s="7"/>
      <c r="B154" s="7">
        <f>RFR_spot_no_VA!B154</f>
        <v>144</v>
      </c>
      <c r="C154" s="35">
        <f>RFR_spot_with_VA!C154-RFR_spot_no_VA!C154</f>
        <v>1.0499999999999989E-3</v>
      </c>
      <c r="D154" s="35"/>
      <c r="E154" s="35"/>
      <c r="F154" s="35"/>
      <c r="G154" s="35"/>
      <c r="H154" s="35"/>
      <c r="I154" s="35"/>
      <c r="J154" s="35">
        <f>RFR_spot_with_VA!J154-RFR_spot_no_VA!J154</f>
        <v>1.7700000000000007E-3</v>
      </c>
      <c r="K154" s="35"/>
      <c r="L154" s="35"/>
      <c r="M154" s="36"/>
      <c r="N154" s="36"/>
      <c r="O154" s="36"/>
      <c r="P154" s="36"/>
      <c r="Q154" s="36"/>
      <c r="R154" s="36"/>
      <c r="S154" s="36"/>
      <c r="T154" s="36"/>
      <c r="U154" s="36"/>
      <c r="V154" s="36"/>
      <c r="W154" s="36"/>
      <c r="X154" s="36"/>
      <c r="Y154" s="36"/>
      <c r="Z154" s="36">
        <f>RFR_spot_with_VA!Z154-RFR_spot_no_VA!Z154</f>
        <v>1.3400000000000009E-3</v>
      </c>
      <c r="AA154" s="36"/>
      <c r="AB154" s="36"/>
      <c r="AC154" s="36"/>
      <c r="AD154" s="36"/>
      <c r="AE154" s="36"/>
      <c r="AF154" s="36"/>
      <c r="AG154" s="36"/>
      <c r="AH154" s="36">
        <f>RFR_spot_with_VA!AH154-RFR_spot_no_VA!AH154</f>
        <v>3.9000000000000146E-4</v>
      </c>
      <c r="AI154" s="36"/>
      <c r="AJ154" s="36">
        <f>RFR_spot_with_VA!AJ154-RFR_spot_no_VA!AJ154</f>
        <v>2.5400000000000006E-3</v>
      </c>
      <c r="AK154" s="36">
        <f>RFR_spot_with_VA!AK154-RFR_spot_no_VA!AK154</f>
        <v>1.2199999999999989E-3</v>
      </c>
      <c r="AL154" s="36"/>
      <c r="AM154" s="36">
        <f>RFR_spot_with_VA!AM154-RFR_spot_no_VA!AM154</f>
        <v>2.4599999999999969E-3</v>
      </c>
      <c r="AN154" s="36"/>
      <c r="AO154" s="36"/>
      <c r="AP154" s="36"/>
      <c r="AQ154" s="36"/>
      <c r="AR154" s="36"/>
      <c r="AS154" s="36">
        <f>RFR_spot_with_VA!AS154-RFR_spot_no_VA!AS154</f>
        <v>2.2000000000000144E-4</v>
      </c>
      <c r="AT154" s="36"/>
      <c r="AU154" s="36"/>
      <c r="AV154" s="36"/>
      <c r="AW154" s="36"/>
      <c r="AX154" s="36"/>
      <c r="AY154" s="36"/>
      <c r="AZ154" s="36"/>
      <c r="BA154" s="36"/>
      <c r="BB154" s="36"/>
      <c r="BC154" s="36">
        <f>RFR_spot_with_VA!BC154-RFR_spot_no_VA!BC154</f>
        <v>3.8200000000000005E-3</v>
      </c>
      <c r="BD154" s="8"/>
      <c r="BE154" s="7"/>
    </row>
    <row r="155" spans="1:57" x14ac:dyDescent="0.25">
      <c r="A155" s="7"/>
      <c r="B155" s="19">
        <f>RFR_spot_no_VA!B155</f>
        <v>145</v>
      </c>
      <c r="C155" s="37">
        <f>RFR_spot_with_VA!C155-RFR_spot_no_VA!C155</f>
        <v>1.0499999999999989E-3</v>
      </c>
      <c r="D155" s="37"/>
      <c r="E155" s="37"/>
      <c r="F155" s="37"/>
      <c r="G155" s="37"/>
      <c r="H155" s="37"/>
      <c r="I155" s="37"/>
      <c r="J155" s="37">
        <f>RFR_spot_with_VA!J155-RFR_spot_no_VA!J155</f>
        <v>1.7500000000000016E-3</v>
      </c>
      <c r="K155" s="37"/>
      <c r="L155" s="37"/>
      <c r="M155" s="38"/>
      <c r="N155" s="38"/>
      <c r="O155" s="38"/>
      <c r="P155" s="38"/>
      <c r="Q155" s="38"/>
      <c r="R155" s="38"/>
      <c r="S155" s="38"/>
      <c r="T155" s="38"/>
      <c r="U155" s="38"/>
      <c r="V155" s="38"/>
      <c r="W155" s="38"/>
      <c r="X155" s="38"/>
      <c r="Y155" s="38"/>
      <c r="Z155" s="38">
        <f>RFR_spot_with_VA!Z155-RFR_spot_no_VA!Z155</f>
        <v>1.3400000000000009E-3</v>
      </c>
      <c r="AA155" s="38"/>
      <c r="AB155" s="38"/>
      <c r="AC155" s="38"/>
      <c r="AD155" s="38"/>
      <c r="AE155" s="38"/>
      <c r="AF155" s="38"/>
      <c r="AG155" s="38"/>
      <c r="AH155" s="38">
        <f>RFR_spot_with_VA!AH155-RFR_spot_no_VA!AH155</f>
        <v>3.9999999999999758E-4</v>
      </c>
      <c r="AI155" s="38"/>
      <c r="AJ155" s="38">
        <f>RFR_spot_with_VA!AJ155-RFR_spot_no_VA!AJ155</f>
        <v>2.5200000000000014E-3</v>
      </c>
      <c r="AK155" s="38">
        <f>RFR_spot_with_VA!AK155-RFR_spot_no_VA!AK155</f>
        <v>1.2099999999999993E-3</v>
      </c>
      <c r="AL155" s="38"/>
      <c r="AM155" s="38">
        <f>RFR_spot_with_VA!AM155-RFR_spot_no_VA!AM155</f>
        <v>2.4400000000000047E-3</v>
      </c>
      <c r="AN155" s="38"/>
      <c r="AO155" s="38"/>
      <c r="AP155" s="38"/>
      <c r="AQ155" s="38"/>
      <c r="AR155" s="38"/>
      <c r="AS155" s="38">
        <f>RFR_spot_with_VA!AS155-RFR_spot_no_VA!AS155</f>
        <v>2.1999999999999797E-4</v>
      </c>
      <c r="AT155" s="38"/>
      <c r="AU155" s="38"/>
      <c r="AV155" s="38"/>
      <c r="AW155" s="38"/>
      <c r="AX155" s="38"/>
      <c r="AY155" s="38"/>
      <c r="AZ155" s="38"/>
      <c r="BA155" s="38"/>
      <c r="BB155" s="38"/>
      <c r="BC155" s="38">
        <f>RFR_spot_with_VA!BC155-RFR_spot_no_VA!BC155</f>
        <v>3.8000000000000013E-3</v>
      </c>
      <c r="BD155" s="8"/>
      <c r="BE155" s="7"/>
    </row>
    <row r="156" spans="1:57" x14ac:dyDescent="0.25">
      <c r="A156" s="7"/>
      <c r="B156" s="7">
        <f>RFR_spot_no_VA!B156</f>
        <v>146</v>
      </c>
      <c r="C156" s="35">
        <f>RFR_spot_with_VA!C156-RFR_spot_no_VA!C156</f>
        <v>1.0299999999999997E-3</v>
      </c>
      <c r="D156" s="35"/>
      <c r="E156" s="35"/>
      <c r="F156" s="35"/>
      <c r="G156" s="35"/>
      <c r="H156" s="35"/>
      <c r="I156" s="35"/>
      <c r="J156" s="35">
        <f>RFR_spot_with_VA!J156-RFR_spot_no_VA!J156</f>
        <v>1.739999999999995E-3</v>
      </c>
      <c r="K156" s="35"/>
      <c r="L156" s="35"/>
      <c r="M156" s="36"/>
      <c r="N156" s="36"/>
      <c r="O156" s="36"/>
      <c r="P156" s="36"/>
      <c r="Q156" s="36"/>
      <c r="R156" s="36"/>
      <c r="S156" s="36"/>
      <c r="T156" s="36"/>
      <c r="U156" s="36"/>
      <c r="V156" s="36"/>
      <c r="W156" s="36"/>
      <c r="X156" s="36"/>
      <c r="Y156" s="36"/>
      <c r="Z156" s="36">
        <f>RFR_spot_with_VA!Z156-RFR_spot_no_VA!Z156</f>
        <v>1.3299999999999979E-3</v>
      </c>
      <c r="AA156" s="36"/>
      <c r="AB156" s="36"/>
      <c r="AC156" s="36"/>
      <c r="AD156" s="36"/>
      <c r="AE156" s="36"/>
      <c r="AF156" s="36"/>
      <c r="AG156" s="36"/>
      <c r="AH156" s="36">
        <f>RFR_spot_with_VA!AH156-RFR_spot_no_VA!AH156</f>
        <v>3.9000000000000146E-4</v>
      </c>
      <c r="AI156" s="36"/>
      <c r="AJ156" s="36">
        <f>RFR_spot_with_VA!AJ156-RFR_spot_no_VA!AJ156</f>
        <v>2.5000000000000022E-3</v>
      </c>
      <c r="AK156" s="36">
        <f>RFR_spot_with_VA!AK156-RFR_spot_no_VA!AK156</f>
        <v>1.2000000000000031E-3</v>
      </c>
      <c r="AL156" s="36"/>
      <c r="AM156" s="36">
        <f>RFR_spot_with_VA!AM156-RFR_spot_no_VA!AM156</f>
        <v>2.4199999999999985E-3</v>
      </c>
      <c r="AN156" s="36"/>
      <c r="AO156" s="36"/>
      <c r="AP156" s="36"/>
      <c r="AQ156" s="36"/>
      <c r="AR156" s="36"/>
      <c r="AS156" s="36">
        <f>RFR_spot_with_VA!AS156-RFR_spot_no_VA!AS156</f>
        <v>2.1999999999999797E-4</v>
      </c>
      <c r="AT156" s="36"/>
      <c r="AU156" s="36"/>
      <c r="AV156" s="36"/>
      <c r="AW156" s="36"/>
      <c r="AX156" s="36"/>
      <c r="AY156" s="36"/>
      <c r="AZ156" s="36"/>
      <c r="BA156" s="36"/>
      <c r="BB156" s="36"/>
      <c r="BC156" s="36">
        <f>RFR_spot_with_VA!BC156-RFR_spot_no_VA!BC156</f>
        <v>3.769999999999999E-3</v>
      </c>
      <c r="BD156" s="8"/>
      <c r="BE156" s="7"/>
    </row>
    <row r="157" spans="1:57" x14ac:dyDescent="0.25">
      <c r="A157" s="7"/>
      <c r="B157" s="7">
        <f>RFR_spot_no_VA!B157</f>
        <v>147</v>
      </c>
      <c r="C157" s="35">
        <f>RFR_spot_with_VA!C157-RFR_spot_no_VA!C157</f>
        <v>1.0299999999999997E-3</v>
      </c>
      <c r="D157" s="35"/>
      <c r="E157" s="35"/>
      <c r="F157" s="35"/>
      <c r="G157" s="35"/>
      <c r="H157" s="35"/>
      <c r="I157" s="35"/>
      <c r="J157" s="35">
        <f>RFR_spot_with_VA!J157-RFR_spot_no_VA!J157</f>
        <v>1.740000000000002E-3</v>
      </c>
      <c r="K157" s="35"/>
      <c r="L157" s="35"/>
      <c r="M157" s="36"/>
      <c r="N157" s="36"/>
      <c r="O157" s="36"/>
      <c r="P157" s="36"/>
      <c r="Q157" s="36"/>
      <c r="R157" s="36"/>
      <c r="S157" s="36"/>
      <c r="T157" s="36"/>
      <c r="U157" s="36"/>
      <c r="V157" s="36"/>
      <c r="W157" s="36"/>
      <c r="X157" s="36"/>
      <c r="Y157" s="36"/>
      <c r="Z157" s="36">
        <f>RFR_spot_with_VA!Z157-RFR_spot_no_VA!Z157</f>
        <v>1.3200000000000017E-3</v>
      </c>
      <c r="AA157" s="36"/>
      <c r="AB157" s="36"/>
      <c r="AC157" s="36"/>
      <c r="AD157" s="36"/>
      <c r="AE157" s="36"/>
      <c r="AF157" s="36"/>
      <c r="AG157" s="36"/>
      <c r="AH157" s="36">
        <f>RFR_spot_with_VA!AH157-RFR_spot_no_VA!AH157</f>
        <v>3.7999999999999839E-4</v>
      </c>
      <c r="AI157" s="36"/>
      <c r="AJ157" s="36">
        <f>RFR_spot_with_VA!AJ157-RFR_spot_no_VA!AJ157</f>
        <v>2.4899999999999992E-3</v>
      </c>
      <c r="AK157" s="36">
        <f>RFR_spot_with_VA!AK157-RFR_spot_no_VA!AK157</f>
        <v>1.1999999999999962E-3</v>
      </c>
      <c r="AL157" s="36"/>
      <c r="AM157" s="36">
        <f>RFR_spot_with_VA!AM157-RFR_spot_no_VA!AM157</f>
        <v>2.3999999999999994E-3</v>
      </c>
      <c r="AN157" s="36"/>
      <c r="AO157" s="36"/>
      <c r="AP157" s="36"/>
      <c r="AQ157" s="36"/>
      <c r="AR157" s="36"/>
      <c r="AS157" s="36">
        <f>RFR_spot_with_VA!AS157-RFR_spot_no_VA!AS157</f>
        <v>2.2000000000000144E-4</v>
      </c>
      <c r="AT157" s="36"/>
      <c r="AU157" s="36"/>
      <c r="AV157" s="36"/>
      <c r="AW157" s="36"/>
      <c r="AX157" s="36"/>
      <c r="AY157" s="36"/>
      <c r="AZ157" s="36"/>
      <c r="BA157" s="36"/>
      <c r="BB157" s="36"/>
      <c r="BC157" s="36">
        <f>RFR_spot_with_VA!BC157-RFR_spot_no_VA!BC157</f>
        <v>3.7499999999999999E-3</v>
      </c>
      <c r="BD157" s="8"/>
      <c r="BE157" s="7"/>
    </row>
    <row r="158" spans="1:57" x14ac:dyDescent="0.25">
      <c r="A158" s="7"/>
      <c r="B158" s="7">
        <f>RFR_spot_no_VA!B158</f>
        <v>148</v>
      </c>
      <c r="C158" s="35">
        <f>RFR_spot_with_VA!C158-RFR_spot_no_VA!C158</f>
        <v>1.0299999999999997E-3</v>
      </c>
      <c r="D158" s="35"/>
      <c r="E158" s="35"/>
      <c r="F158" s="35"/>
      <c r="G158" s="35"/>
      <c r="H158" s="35"/>
      <c r="I158" s="35"/>
      <c r="J158" s="35">
        <f>RFR_spot_with_VA!J158-RFR_spot_no_VA!J158</f>
        <v>1.7199999999999958E-3</v>
      </c>
      <c r="K158" s="35"/>
      <c r="L158" s="35"/>
      <c r="M158" s="36"/>
      <c r="N158" s="36"/>
      <c r="O158" s="36"/>
      <c r="P158" s="36"/>
      <c r="Q158" s="36"/>
      <c r="R158" s="36"/>
      <c r="S158" s="36"/>
      <c r="T158" s="36"/>
      <c r="U158" s="36"/>
      <c r="V158" s="36"/>
      <c r="W158" s="36"/>
      <c r="X158" s="36"/>
      <c r="Y158" s="36"/>
      <c r="Z158" s="36">
        <f>RFR_spot_with_VA!Z158-RFR_spot_no_VA!Z158</f>
        <v>1.3099999999999987E-3</v>
      </c>
      <c r="AA158" s="36"/>
      <c r="AB158" s="36"/>
      <c r="AC158" s="36"/>
      <c r="AD158" s="36"/>
      <c r="AE158" s="36"/>
      <c r="AF158" s="36"/>
      <c r="AG158" s="36"/>
      <c r="AH158" s="36">
        <f>RFR_spot_with_VA!AH158-RFR_spot_no_VA!AH158</f>
        <v>3.8999999999999452E-4</v>
      </c>
      <c r="AI158" s="36"/>
      <c r="AJ158" s="36">
        <f>RFR_spot_with_VA!AJ158-RFR_spot_no_VA!AJ158</f>
        <v>2.47E-3</v>
      </c>
      <c r="AK158" s="36">
        <f>RFR_spot_with_VA!AK158-RFR_spot_no_VA!AK158</f>
        <v>1.1900000000000001E-3</v>
      </c>
      <c r="AL158" s="36"/>
      <c r="AM158" s="36">
        <f>RFR_spot_with_VA!AM158-RFR_spot_no_VA!AM158</f>
        <v>2.3899999999999963E-3</v>
      </c>
      <c r="AN158" s="36"/>
      <c r="AO158" s="36"/>
      <c r="AP158" s="36"/>
      <c r="AQ158" s="36"/>
      <c r="AR158" s="36"/>
      <c r="AS158" s="36">
        <f>RFR_spot_with_VA!AS158-RFR_spot_no_VA!AS158</f>
        <v>2.1999999999999797E-4</v>
      </c>
      <c r="AT158" s="36"/>
      <c r="AU158" s="36"/>
      <c r="AV158" s="36"/>
      <c r="AW158" s="36"/>
      <c r="AX158" s="36"/>
      <c r="AY158" s="36"/>
      <c r="AZ158" s="36"/>
      <c r="BA158" s="36"/>
      <c r="BB158" s="36"/>
      <c r="BC158" s="36">
        <f>RFR_spot_with_VA!BC158-RFR_spot_no_VA!BC158</f>
        <v>3.7200000000000011E-3</v>
      </c>
      <c r="BD158" s="8"/>
      <c r="BE158" s="7"/>
    </row>
    <row r="159" spans="1:57" x14ac:dyDescent="0.25">
      <c r="A159" s="7"/>
      <c r="B159" s="7">
        <f>RFR_spot_no_VA!B159</f>
        <v>149</v>
      </c>
      <c r="C159" s="35">
        <f>RFR_spot_with_VA!C159-RFR_spot_no_VA!C159</f>
        <v>1.0100000000000005E-3</v>
      </c>
      <c r="D159" s="35"/>
      <c r="E159" s="35"/>
      <c r="F159" s="35"/>
      <c r="G159" s="35"/>
      <c r="H159" s="35"/>
      <c r="I159" s="35"/>
      <c r="J159" s="35">
        <f>RFR_spot_with_VA!J159-RFR_spot_no_VA!J159</f>
        <v>1.7099999999999997E-3</v>
      </c>
      <c r="K159" s="35"/>
      <c r="L159" s="35"/>
      <c r="M159" s="36"/>
      <c r="N159" s="36"/>
      <c r="O159" s="36"/>
      <c r="P159" s="36"/>
      <c r="Q159" s="36"/>
      <c r="R159" s="36"/>
      <c r="S159" s="36"/>
      <c r="T159" s="36"/>
      <c r="U159" s="36"/>
      <c r="V159" s="36"/>
      <c r="W159" s="36"/>
      <c r="X159" s="36"/>
      <c r="Y159" s="36"/>
      <c r="Z159" s="36">
        <f>RFR_spot_with_VA!Z159-RFR_spot_no_VA!Z159</f>
        <v>1.3000000000000025E-3</v>
      </c>
      <c r="AA159" s="36"/>
      <c r="AB159" s="36"/>
      <c r="AC159" s="36"/>
      <c r="AD159" s="36"/>
      <c r="AE159" s="36"/>
      <c r="AF159" s="36"/>
      <c r="AG159" s="36"/>
      <c r="AH159" s="36">
        <f>RFR_spot_with_VA!AH159-RFR_spot_no_VA!AH159</f>
        <v>3.7999999999999839E-4</v>
      </c>
      <c r="AI159" s="36"/>
      <c r="AJ159" s="36">
        <f>RFR_spot_with_VA!AJ159-RFR_spot_no_VA!AJ159</f>
        <v>2.4600000000000004E-3</v>
      </c>
      <c r="AK159" s="36">
        <f>RFR_spot_with_VA!AK159-RFR_spot_no_VA!AK159</f>
        <v>1.1800000000000005E-3</v>
      </c>
      <c r="AL159" s="36"/>
      <c r="AM159" s="36">
        <f>RFR_spot_with_VA!AM159-RFR_spot_no_VA!AM159</f>
        <v>2.3799999999999967E-3</v>
      </c>
      <c r="AN159" s="36"/>
      <c r="AO159" s="36"/>
      <c r="AP159" s="36"/>
      <c r="AQ159" s="36"/>
      <c r="AR159" s="36"/>
      <c r="AS159" s="36">
        <f>RFR_spot_with_VA!AS159-RFR_spot_no_VA!AS159</f>
        <v>2.1999999999999797E-4</v>
      </c>
      <c r="AT159" s="36"/>
      <c r="AU159" s="36"/>
      <c r="AV159" s="36"/>
      <c r="AW159" s="36"/>
      <c r="AX159" s="36"/>
      <c r="AY159" s="36"/>
      <c r="AZ159" s="36"/>
      <c r="BA159" s="36"/>
      <c r="BB159" s="36"/>
      <c r="BC159" s="36">
        <f>RFR_spot_with_VA!BC159-RFR_spot_no_VA!BC159</f>
        <v>3.6900000000000023E-3</v>
      </c>
      <c r="BD159" s="8"/>
      <c r="BE159" s="7"/>
    </row>
    <row r="160" spans="1:57" x14ac:dyDescent="0.25">
      <c r="A160" s="7"/>
      <c r="B160" s="19">
        <f>RFR_spot_no_VA!B160</f>
        <v>150</v>
      </c>
      <c r="C160" s="37">
        <f>RFR_spot_with_VA!C160-RFR_spot_no_VA!C160</f>
        <v>1.0100000000000005E-3</v>
      </c>
      <c r="D160" s="37"/>
      <c r="E160" s="37"/>
      <c r="F160" s="37"/>
      <c r="G160" s="37"/>
      <c r="H160" s="37"/>
      <c r="I160" s="37"/>
      <c r="J160" s="37">
        <f>RFR_spot_with_VA!J160-RFR_spot_no_VA!J160</f>
        <v>1.7000000000000001E-3</v>
      </c>
      <c r="K160" s="37"/>
      <c r="L160" s="37"/>
      <c r="M160" s="38"/>
      <c r="N160" s="38"/>
      <c r="O160" s="38"/>
      <c r="P160" s="38"/>
      <c r="Q160" s="38"/>
      <c r="R160" s="38"/>
      <c r="S160" s="38"/>
      <c r="T160" s="38"/>
      <c r="U160" s="38"/>
      <c r="V160" s="38"/>
      <c r="W160" s="38"/>
      <c r="X160" s="38"/>
      <c r="Y160" s="38"/>
      <c r="Z160" s="38">
        <f>RFR_spot_with_VA!Z160-RFR_spot_no_VA!Z160</f>
        <v>1.2899999999999995E-3</v>
      </c>
      <c r="AA160" s="38"/>
      <c r="AB160" s="38"/>
      <c r="AC160" s="38"/>
      <c r="AD160" s="38"/>
      <c r="AE160" s="38"/>
      <c r="AF160" s="38"/>
      <c r="AG160" s="38"/>
      <c r="AH160" s="38">
        <f>RFR_spot_with_VA!AH160-RFR_spot_no_VA!AH160</f>
        <v>3.7999999999999839E-4</v>
      </c>
      <c r="AI160" s="38"/>
      <c r="AJ160" s="38">
        <f>RFR_spot_with_VA!AJ160-RFR_spot_no_VA!AJ160</f>
        <v>2.4300000000000016E-3</v>
      </c>
      <c r="AK160" s="38">
        <f>RFR_spot_with_VA!AK160-RFR_spot_no_VA!AK160</f>
        <v>1.179999999999997E-3</v>
      </c>
      <c r="AL160" s="38"/>
      <c r="AM160" s="38">
        <f>RFR_spot_with_VA!AM160-RFR_spot_no_VA!AM160</f>
        <v>2.3500000000000014E-3</v>
      </c>
      <c r="AN160" s="38"/>
      <c r="AO160" s="38"/>
      <c r="AP160" s="38"/>
      <c r="AQ160" s="38"/>
      <c r="AR160" s="38"/>
      <c r="AS160" s="38">
        <f>RFR_spot_with_VA!AS160-RFR_spot_no_VA!AS160</f>
        <v>2.2000000000000144E-4</v>
      </c>
      <c r="AT160" s="38"/>
      <c r="AU160" s="38"/>
      <c r="AV160" s="38"/>
      <c r="AW160" s="38"/>
      <c r="AX160" s="38"/>
      <c r="AY160" s="38"/>
      <c r="AZ160" s="38"/>
      <c r="BA160" s="38"/>
      <c r="BB160" s="38"/>
      <c r="BC160" s="38">
        <f>RFR_spot_with_VA!BC160-RFR_spot_no_VA!BC160</f>
        <v>3.6699999999999997E-3</v>
      </c>
      <c r="BD160" s="8"/>
      <c r="BE160" s="7"/>
    </row>
  </sheetData>
  <hyperlinks>
    <hyperlink ref="B2" location="Main_Menu!D10" display="Main menu" xr:uid="{00000000-0004-0000-0900-000000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3"/>
  <sheetViews>
    <sheetView showGridLines="0" workbookViewId="0"/>
  </sheetViews>
  <sheetFormatPr defaultColWidth="11.42578125" defaultRowHeight="15" x14ac:dyDescent="0.25"/>
  <cols>
    <col min="1" max="1" width="248.85546875" customWidth="1"/>
  </cols>
  <sheetData>
    <row r="1" spans="1:1" x14ac:dyDescent="0.25">
      <c r="A1" s="39" t="s">
        <v>28</v>
      </c>
    </row>
    <row r="2" spans="1:1" x14ac:dyDescent="0.25">
      <c r="A2" s="39"/>
    </row>
    <row r="3" spans="1:1" x14ac:dyDescent="0.25">
      <c r="A3" s="39" t="s">
        <v>29</v>
      </c>
    </row>
    <row r="5" spans="1:1" x14ac:dyDescent="0.25">
      <c r="A5" s="40" t="s">
        <v>30</v>
      </c>
    </row>
    <row r="6" spans="1:1" ht="92.25" customHeight="1" x14ac:dyDescent="0.25">
      <c r="A6" s="40" t="s">
        <v>31</v>
      </c>
    </row>
    <row r="9" spans="1:1" x14ac:dyDescent="0.25">
      <c r="A9" s="39" t="s">
        <v>32</v>
      </c>
    </row>
    <row r="11" spans="1:1" ht="29.25" customHeight="1" x14ac:dyDescent="0.25">
      <c r="A11" s="40" t="s">
        <v>33</v>
      </c>
    </row>
    <row r="12" spans="1:1" x14ac:dyDescent="0.25">
      <c r="A12" s="40" t="s">
        <v>34</v>
      </c>
    </row>
    <row r="13" spans="1:1" ht="45" customHeight="1" x14ac:dyDescent="0.25">
      <c r="A13" s="40" t="s">
        <v>35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1"/>
  <sheetViews>
    <sheetView showGridLines="0" tabSelected="1" workbookViewId="0">
      <selection activeCell="E12" sqref="E12:L12"/>
    </sheetView>
  </sheetViews>
  <sheetFormatPr defaultColWidth="11.42578125" defaultRowHeight="15" x14ac:dyDescent="0.25"/>
  <cols>
    <col min="12" max="12" width="15.5703125" customWidth="1"/>
  </cols>
  <sheetData>
    <row r="1" spans="1:17" ht="21" customHeight="1" x14ac:dyDescent="0.25">
      <c r="A1" s="2" t="s">
        <v>47</v>
      </c>
      <c r="B1" s="1"/>
      <c r="C1" s="1"/>
      <c r="D1" s="1"/>
      <c r="E1" s="1"/>
      <c r="F1" s="1"/>
      <c r="G1" s="1"/>
      <c r="H1" s="1"/>
      <c r="I1" s="1"/>
      <c r="J1" s="1"/>
      <c r="K1" s="1"/>
      <c r="L1" s="1"/>
      <c r="M1" s="1"/>
      <c r="N1" s="1"/>
      <c r="O1" s="1"/>
      <c r="P1" s="1"/>
      <c r="Q1" s="1"/>
    </row>
    <row r="2" spans="1:17" x14ac:dyDescent="0.25">
      <c r="B2" s="3"/>
      <c r="C2" s="1"/>
      <c r="D2" s="1"/>
      <c r="E2" s="1"/>
      <c r="F2" s="1"/>
      <c r="G2" s="1"/>
      <c r="H2" s="1"/>
      <c r="I2" s="1"/>
      <c r="J2" s="1"/>
      <c r="K2" s="1"/>
      <c r="L2" s="1"/>
      <c r="M2" s="1"/>
      <c r="N2" s="1"/>
      <c r="O2" s="1"/>
      <c r="P2" s="1"/>
      <c r="Q2" s="1"/>
    </row>
    <row r="3" spans="1:17" x14ac:dyDescent="0.25">
      <c r="A3" s="1"/>
      <c r="B3" s="1"/>
      <c r="C3" s="1"/>
      <c r="D3" s="1"/>
      <c r="E3" s="1"/>
      <c r="F3" s="1"/>
      <c r="G3" s="1"/>
      <c r="H3" s="1"/>
      <c r="I3" s="1"/>
      <c r="J3" s="1"/>
      <c r="K3" s="1"/>
      <c r="L3" s="1"/>
      <c r="M3" s="1"/>
      <c r="N3" s="1"/>
      <c r="O3" s="1"/>
      <c r="P3" s="1"/>
      <c r="Q3" s="1"/>
    </row>
    <row r="4" spans="1:17" x14ac:dyDescent="0.25">
      <c r="A4" s="1"/>
      <c r="B4" s="1"/>
      <c r="C4" s="1"/>
      <c r="D4" s="1"/>
      <c r="E4" s="1"/>
      <c r="F4" s="1"/>
      <c r="G4" s="1"/>
      <c r="H4" s="1"/>
      <c r="I4" s="1"/>
      <c r="J4" s="1"/>
      <c r="K4" s="1"/>
      <c r="L4" s="1"/>
      <c r="M4" s="1"/>
      <c r="N4" s="1"/>
      <c r="O4" s="1"/>
      <c r="P4" s="1"/>
      <c r="Q4" s="1"/>
    </row>
    <row r="5" spans="1:17" ht="68.25" customHeight="1" x14ac:dyDescent="0.25">
      <c r="A5" s="1"/>
      <c r="B5" s="1"/>
      <c r="C5" s="1"/>
      <c r="D5" s="1"/>
      <c r="E5" s="1"/>
      <c r="F5" s="1"/>
      <c r="G5" s="1"/>
      <c r="H5" s="1"/>
      <c r="I5" s="1"/>
      <c r="J5" s="1"/>
      <c r="K5" s="1"/>
      <c r="L5" s="1"/>
      <c r="M5" s="1"/>
      <c r="N5" s="1"/>
      <c r="O5" s="1"/>
      <c r="P5" s="1"/>
      <c r="Q5" s="1"/>
    </row>
    <row r="6" spans="1:17" x14ac:dyDescent="0.25">
      <c r="A6" s="1"/>
      <c r="B6" s="1"/>
      <c r="C6" s="1"/>
      <c r="D6" s="1"/>
      <c r="E6" s="1"/>
      <c r="F6" s="1"/>
      <c r="G6" s="1"/>
      <c r="H6" s="1"/>
      <c r="I6" s="1"/>
      <c r="J6" s="1"/>
      <c r="K6" s="1"/>
      <c r="L6" s="1"/>
      <c r="M6" s="1"/>
      <c r="N6" s="1"/>
      <c r="O6" s="1"/>
      <c r="P6" s="1"/>
      <c r="Q6" s="1"/>
    </row>
    <row r="7" spans="1:17" x14ac:dyDescent="0.25">
      <c r="A7" s="1"/>
      <c r="B7" s="1"/>
      <c r="C7" s="1"/>
      <c r="D7" s="1"/>
      <c r="E7" s="1"/>
      <c r="F7" s="1"/>
      <c r="G7" s="1"/>
      <c r="H7" s="1"/>
      <c r="I7" s="1"/>
      <c r="J7" s="1"/>
      <c r="K7" s="1"/>
      <c r="L7" s="1"/>
      <c r="M7" s="1"/>
      <c r="N7" s="1"/>
      <c r="O7" s="1"/>
      <c r="P7" s="1"/>
      <c r="Q7" s="1"/>
    </row>
    <row r="8" spans="1:17" ht="15" customHeight="1" x14ac:dyDescent="0.25">
      <c r="A8" s="1"/>
      <c r="B8" s="1"/>
      <c r="C8" s="1"/>
      <c r="D8" s="1"/>
      <c r="E8" s="1"/>
      <c r="F8" s="1"/>
      <c r="G8" s="1"/>
      <c r="H8" s="1"/>
      <c r="I8" s="1"/>
      <c r="J8" s="1"/>
      <c r="K8" s="1"/>
      <c r="L8" s="1"/>
      <c r="M8" s="1"/>
      <c r="N8" s="1"/>
      <c r="O8" s="1"/>
      <c r="P8" s="1"/>
      <c r="Q8" s="1"/>
    </row>
    <row r="9" spans="1:17" ht="15" customHeight="1" x14ac:dyDescent="0.25">
      <c r="A9" s="1"/>
      <c r="B9" s="1"/>
      <c r="C9" s="1"/>
      <c r="D9" s="1"/>
      <c r="E9" s="44" t="str">
        <f>"Notes on the Production of the 
risk-free Term Structures as of " &amp; A1</f>
        <v>Notes on the Production of the 
risk-free Term Structures as of 31-12-2021</v>
      </c>
      <c r="F9" s="44"/>
      <c r="G9" s="44"/>
      <c r="H9" s="44"/>
      <c r="I9" s="44"/>
      <c r="J9" s="44"/>
      <c r="K9" s="44"/>
      <c r="L9" s="44"/>
      <c r="M9" s="1"/>
      <c r="N9" s="1"/>
      <c r="O9" s="1"/>
      <c r="P9" s="1"/>
      <c r="Q9" s="1"/>
    </row>
    <row r="10" spans="1:17" ht="48.75" customHeight="1" x14ac:dyDescent="0.25">
      <c r="A10" s="1"/>
      <c r="B10" s="1"/>
      <c r="C10" s="1"/>
      <c r="D10" s="1"/>
      <c r="E10" s="44"/>
      <c r="F10" s="44"/>
      <c r="G10" s="44"/>
      <c r="H10" s="44"/>
      <c r="I10" s="44"/>
      <c r="J10" s="44"/>
      <c r="K10" s="44"/>
      <c r="L10" s="44"/>
      <c r="M10" s="1"/>
      <c r="N10" s="1"/>
      <c r="O10" s="1"/>
      <c r="P10" s="1"/>
      <c r="Q10" s="1"/>
    </row>
    <row r="11" spans="1:17" x14ac:dyDescent="0.25">
      <c r="A11" s="1"/>
      <c r="B11" s="1"/>
      <c r="C11" s="1"/>
      <c r="D11" s="1"/>
      <c r="E11" s="1"/>
      <c r="F11" s="1"/>
      <c r="G11" s="1"/>
      <c r="H11" s="1"/>
      <c r="I11" s="1"/>
      <c r="J11" s="1"/>
      <c r="K11" s="1"/>
      <c r="L11" s="1"/>
      <c r="M11" s="1"/>
      <c r="N11" s="1"/>
      <c r="O11" s="1"/>
      <c r="P11" s="1"/>
      <c r="Q11" s="1"/>
    </row>
    <row r="12" spans="1:17" ht="75" customHeight="1" x14ac:dyDescent="0.55000000000000004">
      <c r="A12" s="1"/>
      <c r="B12" s="1"/>
      <c r="C12" s="1"/>
      <c r="D12" s="1"/>
      <c r="E12" s="46" t="s">
        <v>50</v>
      </c>
      <c r="F12" s="46"/>
      <c r="G12" s="46"/>
      <c r="H12" s="46"/>
      <c r="I12" s="46"/>
      <c r="J12" s="46"/>
      <c r="K12" s="46"/>
      <c r="L12" s="46"/>
      <c r="M12" s="1"/>
      <c r="N12" s="1"/>
      <c r="O12" s="1"/>
      <c r="P12" s="1"/>
      <c r="Q12" s="1"/>
    </row>
    <row r="13" spans="1:17" ht="44.25" customHeight="1" x14ac:dyDescent="0.25">
      <c r="A13" s="1"/>
      <c r="B13" s="1"/>
      <c r="C13" s="1"/>
      <c r="D13" s="1"/>
      <c r="E13" s="45" t="s">
        <v>49</v>
      </c>
      <c r="F13" s="45"/>
      <c r="G13" s="45"/>
      <c r="H13" s="45"/>
      <c r="I13" s="45"/>
      <c r="J13" s="45"/>
      <c r="K13" s="45"/>
      <c r="L13" s="45"/>
      <c r="M13" s="1"/>
      <c r="N13" s="1"/>
      <c r="O13" s="1"/>
      <c r="P13" s="1"/>
      <c r="Q13" s="1"/>
    </row>
    <row r="14" spans="1:17" ht="44.25" customHeight="1" x14ac:dyDescent="0.25">
      <c r="A14" s="1"/>
      <c r="B14" s="1"/>
      <c r="C14" s="1"/>
      <c r="D14" s="1"/>
      <c r="E14" s="45" t="s">
        <v>48</v>
      </c>
      <c r="F14" s="45"/>
      <c r="G14" s="45"/>
      <c r="H14" s="45"/>
      <c r="I14" s="45"/>
      <c r="J14" s="45"/>
      <c r="K14" s="45"/>
      <c r="L14" s="45"/>
      <c r="M14" s="1"/>
      <c r="N14" s="1"/>
      <c r="O14" s="1"/>
      <c r="P14" s="1"/>
      <c r="Q14" s="1"/>
    </row>
    <row r="15" spans="1:17" x14ac:dyDescent="0.25">
      <c r="A15" s="1"/>
      <c r="B15" s="1"/>
      <c r="C15" s="1"/>
      <c r="D15" s="1"/>
      <c r="E15" s="5"/>
      <c r="F15" s="4"/>
      <c r="G15" s="1"/>
      <c r="H15" s="1"/>
      <c r="I15" s="1"/>
      <c r="J15" s="1"/>
      <c r="K15" s="1"/>
      <c r="L15" s="1"/>
      <c r="M15" s="1"/>
      <c r="N15" s="1"/>
      <c r="O15" s="1"/>
      <c r="P15" s="1"/>
      <c r="Q15" s="1"/>
    </row>
    <row r="16" spans="1:17" x14ac:dyDescent="0.25">
      <c r="A16" s="1"/>
      <c r="B16" s="1"/>
      <c r="C16" s="1"/>
      <c r="D16" s="1"/>
      <c r="E16" s="1"/>
      <c r="F16" s="1"/>
      <c r="G16" s="1"/>
      <c r="H16" s="1"/>
      <c r="I16" s="1"/>
      <c r="J16" s="1"/>
      <c r="K16" s="1"/>
      <c r="L16" s="1"/>
      <c r="M16" s="1"/>
      <c r="N16" s="1"/>
      <c r="O16" s="1"/>
      <c r="P16" s="1"/>
      <c r="Q16" s="1"/>
    </row>
    <row r="17" spans="1:17" x14ac:dyDescent="0.25">
      <c r="A17" s="1"/>
      <c r="B17" s="1"/>
      <c r="C17" s="1"/>
      <c r="D17" s="1"/>
      <c r="E17" s="1"/>
      <c r="F17" s="1"/>
      <c r="G17" s="1"/>
      <c r="H17" s="1"/>
      <c r="I17" s="1"/>
      <c r="J17" s="1"/>
      <c r="K17" s="1"/>
      <c r="L17" s="1"/>
      <c r="M17" s="1"/>
      <c r="N17" s="1"/>
      <c r="O17" s="1"/>
      <c r="P17" s="1"/>
      <c r="Q17" s="1"/>
    </row>
    <row r="18" spans="1:17" x14ac:dyDescent="0.25">
      <c r="A18" s="1"/>
      <c r="B18" s="1"/>
      <c r="C18" s="1"/>
      <c r="D18" s="1"/>
      <c r="E18" s="1"/>
      <c r="F18" s="1"/>
      <c r="G18" s="1"/>
      <c r="H18" s="1"/>
      <c r="I18" s="1"/>
      <c r="J18" s="1"/>
      <c r="K18" s="1"/>
      <c r="L18" s="1"/>
      <c r="M18" s="1"/>
      <c r="N18" s="1"/>
      <c r="O18" s="1"/>
      <c r="P18" s="1"/>
      <c r="Q18" s="1"/>
    </row>
    <row r="19" spans="1:17" x14ac:dyDescent="0.25">
      <c r="A19" s="1"/>
      <c r="B19" s="1"/>
      <c r="C19" s="1"/>
      <c r="D19" s="1"/>
      <c r="E19" s="1"/>
      <c r="F19" s="1"/>
      <c r="G19" s="1"/>
      <c r="H19" s="1"/>
      <c r="I19" s="1"/>
      <c r="J19" s="1"/>
      <c r="K19" s="1"/>
      <c r="L19" s="1"/>
      <c r="M19" s="1"/>
      <c r="N19" s="1"/>
      <c r="O19" s="1"/>
      <c r="P19" s="1"/>
      <c r="Q19" s="1"/>
    </row>
    <row r="20" spans="1:17" x14ac:dyDescent="0.25">
      <c r="A20" s="1"/>
      <c r="B20" s="1"/>
      <c r="C20" s="1"/>
      <c r="D20" s="1"/>
      <c r="E20" s="1"/>
      <c r="F20" s="1"/>
      <c r="G20" s="1"/>
      <c r="H20" s="1"/>
      <c r="I20" s="1"/>
      <c r="J20" s="1"/>
      <c r="K20" s="1"/>
      <c r="L20" s="1"/>
      <c r="M20" s="1"/>
      <c r="N20" s="1"/>
      <c r="O20" s="1"/>
      <c r="P20" s="1"/>
      <c r="Q20" s="1"/>
    </row>
    <row r="21" spans="1:17" x14ac:dyDescent="0.25">
      <c r="A21" s="1"/>
      <c r="B21" s="1"/>
      <c r="C21" s="1"/>
      <c r="D21" s="1"/>
      <c r="E21" s="1"/>
      <c r="F21" s="1"/>
      <c r="G21" s="1"/>
      <c r="H21" s="1"/>
      <c r="I21" s="1"/>
      <c r="J21" s="1"/>
      <c r="K21" s="1"/>
      <c r="L21" s="1"/>
      <c r="M21" s="1"/>
      <c r="N21" s="1"/>
      <c r="O21" s="1"/>
      <c r="P21" s="1"/>
      <c r="Q21" s="1"/>
    </row>
    <row r="22" spans="1:17" x14ac:dyDescent="0.25">
      <c r="A22" s="1"/>
      <c r="B22" s="1"/>
      <c r="C22" s="1"/>
      <c r="D22" s="1"/>
      <c r="E22" s="1"/>
      <c r="F22" s="1"/>
      <c r="G22" s="1"/>
      <c r="H22" s="1"/>
      <c r="I22" s="1"/>
      <c r="J22" s="1"/>
      <c r="K22" s="1"/>
      <c r="L22" s="1"/>
      <c r="M22" s="1"/>
      <c r="N22" s="1"/>
      <c r="O22" s="1"/>
      <c r="P22" s="1"/>
      <c r="Q22" s="1"/>
    </row>
    <row r="23" spans="1:17" x14ac:dyDescent="0.25">
      <c r="A23" s="1"/>
      <c r="B23" s="1"/>
      <c r="C23" s="1"/>
      <c r="D23" s="1"/>
      <c r="E23" s="1"/>
      <c r="F23" s="1"/>
      <c r="G23" s="1"/>
      <c r="H23" s="1"/>
      <c r="I23" s="1"/>
      <c r="J23" s="1"/>
      <c r="K23" s="1"/>
      <c r="L23" s="1"/>
      <c r="M23" s="1"/>
      <c r="N23" s="1"/>
      <c r="O23" s="1"/>
      <c r="P23" s="1"/>
      <c r="Q23" s="1"/>
    </row>
    <row r="24" spans="1:17" x14ac:dyDescent="0.25">
      <c r="A24" s="1"/>
      <c r="B24" s="1"/>
      <c r="C24" s="1"/>
      <c r="D24" s="1"/>
      <c r="E24" s="1"/>
      <c r="F24" s="1"/>
      <c r="G24" s="1"/>
      <c r="H24" s="1"/>
      <c r="I24" s="1"/>
      <c r="J24" s="1"/>
      <c r="K24" s="1"/>
      <c r="L24" s="1"/>
      <c r="M24" s="1"/>
      <c r="N24" s="1"/>
      <c r="O24" s="1"/>
      <c r="P24" s="1"/>
      <c r="Q24" s="1"/>
    </row>
    <row r="25" spans="1:17" x14ac:dyDescent="0.25">
      <c r="A25" s="1"/>
      <c r="B25" s="1"/>
      <c r="C25" s="1"/>
      <c r="D25" s="1"/>
      <c r="E25" s="1"/>
      <c r="F25" s="1"/>
      <c r="G25" s="1"/>
      <c r="H25" s="1"/>
      <c r="I25" s="1"/>
      <c r="J25" s="1"/>
      <c r="K25" s="1"/>
      <c r="L25" s="1"/>
      <c r="M25" s="1"/>
      <c r="N25" s="1"/>
      <c r="O25" s="1"/>
      <c r="P25" s="1"/>
      <c r="Q25" s="1"/>
    </row>
    <row r="26" spans="1:17" x14ac:dyDescent="0.25">
      <c r="A26" s="1"/>
      <c r="B26" s="1"/>
      <c r="C26" s="1"/>
      <c r="D26" s="1"/>
      <c r="E26" s="1"/>
      <c r="F26" s="1"/>
      <c r="G26" s="1"/>
      <c r="H26" s="1"/>
      <c r="I26" s="1"/>
      <c r="J26" s="1"/>
      <c r="K26" s="1"/>
      <c r="L26" s="1"/>
      <c r="M26" s="1"/>
      <c r="N26" s="1"/>
      <c r="O26" s="1"/>
      <c r="P26" s="1"/>
      <c r="Q26" s="1"/>
    </row>
    <row r="27" spans="1:17" x14ac:dyDescent="0.25">
      <c r="A27" s="1"/>
      <c r="B27" s="1"/>
      <c r="C27" s="1"/>
      <c r="D27" s="1"/>
      <c r="E27" s="1"/>
      <c r="F27" s="1"/>
      <c r="G27" s="1"/>
      <c r="H27" s="1"/>
      <c r="I27" s="1"/>
      <c r="J27" s="1"/>
      <c r="K27" s="1"/>
      <c r="L27" s="1"/>
      <c r="M27" s="1"/>
      <c r="N27" s="1"/>
      <c r="O27" s="1"/>
      <c r="P27" s="1"/>
      <c r="Q27" s="1"/>
    </row>
    <row r="28" spans="1:17" x14ac:dyDescent="0.25">
      <c r="A28" s="1"/>
      <c r="B28" s="1"/>
      <c r="C28" s="1"/>
      <c r="D28" s="1"/>
      <c r="E28" s="1"/>
      <c r="F28" s="1"/>
      <c r="G28" s="1"/>
      <c r="H28" s="1"/>
      <c r="I28" s="1"/>
      <c r="J28" s="1"/>
      <c r="K28" s="1"/>
      <c r="L28" s="1"/>
      <c r="M28" s="1"/>
      <c r="N28" s="1"/>
      <c r="O28" s="1"/>
      <c r="P28" s="1"/>
      <c r="Q28" s="1"/>
    </row>
    <row r="29" spans="1:17" x14ac:dyDescent="0.25">
      <c r="A29" s="1"/>
      <c r="B29" s="1"/>
      <c r="C29" s="1"/>
      <c r="D29" s="1"/>
      <c r="E29" s="1"/>
      <c r="F29" s="1"/>
      <c r="G29" s="1"/>
      <c r="H29" s="1"/>
      <c r="I29" s="1"/>
      <c r="J29" s="1"/>
      <c r="K29" s="1"/>
      <c r="L29" s="1"/>
      <c r="M29" s="1"/>
      <c r="N29" s="1"/>
      <c r="O29" s="1"/>
      <c r="P29" s="1"/>
      <c r="Q29" s="1"/>
    </row>
    <row r="30" spans="1:17" x14ac:dyDescent="0.25">
      <c r="A30" s="1"/>
      <c r="B30" s="1"/>
      <c r="C30" s="1"/>
      <c r="D30" s="1"/>
      <c r="E30" s="1"/>
      <c r="F30" s="1"/>
      <c r="G30" s="1"/>
      <c r="H30" s="1"/>
      <c r="I30" s="1"/>
      <c r="J30" s="1"/>
      <c r="K30" s="1"/>
      <c r="L30" s="1"/>
      <c r="M30" s="1"/>
      <c r="N30" s="1"/>
      <c r="O30" s="1"/>
      <c r="P30" s="1"/>
      <c r="Q30" s="1"/>
    </row>
    <row r="31" spans="1:17" x14ac:dyDescent="0.25">
      <c r="A31" s="1"/>
      <c r="B31" s="1"/>
      <c r="C31" s="1"/>
      <c r="D31" s="1"/>
      <c r="E31" s="1"/>
      <c r="F31" s="1"/>
      <c r="G31" s="1"/>
      <c r="H31" s="1"/>
      <c r="I31" s="1"/>
      <c r="J31" s="1"/>
      <c r="K31" s="1"/>
      <c r="L31" s="1"/>
      <c r="M31" s="1"/>
      <c r="N31" s="1"/>
      <c r="O31" s="1"/>
      <c r="P31" s="1"/>
      <c r="Q31" s="1"/>
    </row>
  </sheetData>
  <mergeCells count="4">
    <mergeCell ref="E9:L10"/>
    <mergeCell ref="E13:L13"/>
    <mergeCell ref="E14:L14"/>
    <mergeCell ref="E12:L12"/>
  </mergeCells>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60"/>
  <sheetViews>
    <sheetView zoomScale="80" zoomScaleNormal="80" workbookViewId="0">
      <pane xSplit="2" ySplit="10" topLeftCell="C127" activePane="bottomRight" state="frozen"/>
      <selection pane="topRight" activeCell="C1" sqref="C1"/>
      <selection pane="bottomLeft" activeCell="A11" sqref="A11"/>
      <selection pane="bottomRight" activeCell="BD3" sqref="BD3"/>
    </sheetView>
  </sheetViews>
  <sheetFormatPr defaultColWidth="11.42578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0" customHeight="1" x14ac:dyDescent="0.25">
      <c r="A2" s="14"/>
      <c r="B2" s="13" t="s">
        <v>9</v>
      </c>
      <c r="C2" s="16" t="s">
        <v>17</v>
      </c>
      <c r="D2" s="16"/>
      <c r="E2" s="16"/>
      <c r="F2" s="16"/>
      <c r="G2" s="16"/>
      <c r="H2" s="16"/>
      <c r="I2" s="16"/>
      <c r="J2" s="16" t="s">
        <v>18</v>
      </c>
      <c r="K2" s="16"/>
      <c r="L2" s="16"/>
      <c r="M2" s="16"/>
      <c r="N2" s="16"/>
      <c r="O2" s="16"/>
      <c r="P2" s="16"/>
      <c r="Q2" s="16"/>
      <c r="R2" s="16"/>
      <c r="S2" s="16"/>
      <c r="T2" s="16"/>
      <c r="U2" s="16"/>
      <c r="V2" s="16"/>
      <c r="W2" s="16"/>
      <c r="X2" s="16"/>
      <c r="Y2" s="16"/>
      <c r="Z2" s="16" t="s">
        <v>19</v>
      </c>
      <c r="AA2" s="16"/>
      <c r="AB2" s="16"/>
      <c r="AC2" s="16"/>
      <c r="AD2" s="16"/>
      <c r="AE2" s="16"/>
      <c r="AF2" s="16"/>
      <c r="AG2" s="16"/>
      <c r="AH2" s="16" t="s">
        <v>20</v>
      </c>
      <c r="AI2" s="16"/>
      <c r="AJ2" s="16" t="s">
        <v>21</v>
      </c>
      <c r="AK2" s="16" t="s">
        <v>22</v>
      </c>
      <c r="AL2" s="16"/>
      <c r="AM2" s="16" t="s">
        <v>23</v>
      </c>
      <c r="AN2" s="16"/>
      <c r="AO2" s="16"/>
      <c r="AP2" s="16"/>
      <c r="AQ2" s="16"/>
      <c r="AR2" s="16"/>
      <c r="AS2" s="16" t="s">
        <v>24</v>
      </c>
      <c r="AT2" s="16"/>
      <c r="AU2" s="16"/>
      <c r="AV2" s="16"/>
      <c r="AW2" s="16"/>
      <c r="AX2" s="16"/>
      <c r="AY2" s="16"/>
      <c r="AZ2" s="16"/>
      <c r="BA2" s="16"/>
      <c r="BB2" s="16"/>
      <c r="BC2" s="16" t="s">
        <v>25</v>
      </c>
      <c r="BD2" s="14"/>
      <c r="BE2" s="14"/>
    </row>
    <row r="3" spans="1:57" ht="45" x14ac:dyDescent="0.25">
      <c r="A3" s="14"/>
      <c r="B3" s="14"/>
      <c r="C3" s="12" t="s">
        <v>41</v>
      </c>
      <c r="D3" s="12"/>
      <c r="E3" s="12"/>
      <c r="F3" s="12"/>
      <c r="G3" s="12"/>
      <c r="H3" s="12"/>
      <c r="I3" s="12"/>
      <c r="J3" s="12" t="s">
        <v>40</v>
      </c>
      <c r="K3" s="12"/>
      <c r="L3" s="12"/>
      <c r="M3" s="12"/>
      <c r="N3" s="12"/>
      <c r="O3" s="12"/>
      <c r="P3" s="12"/>
      <c r="Q3" s="12"/>
      <c r="R3" s="12"/>
      <c r="S3" s="12"/>
      <c r="T3" s="12"/>
      <c r="U3" s="12"/>
      <c r="V3" s="12"/>
      <c r="W3" s="12"/>
      <c r="X3" s="12"/>
      <c r="Y3" s="12"/>
      <c r="Z3" s="12" t="s">
        <v>44</v>
      </c>
      <c r="AA3" s="12"/>
      <c r="AB3" s="12"/>
      <c r="AC3" s="12"/>
      <c r="AD3" s="12"/>
      <c r="AE3" s="12"/>
      <c r="AF3" s="12"/>
      <c r="AG3" s="12"/>
      <c r="AH3" s="12" t="s">
        <v>45</v>
      </c>
      <c r="AI3" s="12"/>
      <c r="AJ3" s="12" t="s">
        <v>42</v>
      </c>
      <c r="AK3" s="12" t="s">
        <v>38</v>
      </c>
      <c r="AL3" s="12"/>
      <c r="AM3" s="12" t="s">
        <v>39</v>
      </c>
      <c r="AN3" s="12"/>
      <c r="AO3" s="12"/>
      <c r="AP3" s="12"/>
      <c r="AQ3" s="12"/>
      <c r="AR3" s="12"/>
      <c r="AS3" s="12" t="s">
        <v>43</v>
      </c>
      <c r="AT3" s="12"/>
      <c r="AU3" s="12"/>
      <c r="AV3" s="12"/>
      <c r="AW3" s="12"/>
      <c r="AX3" s="12"/>
      <c r="AY3" s="12"/>
      <c r="AZ3" s="12"/>
      <c r="BA3" s="12"/>
      <c r="BB3" s="12"/>
      <c r="BC3" s="12" t="s">
        <v>46</v>
      </c>
      <c r="BD3" s="14"/>
      <c r="BE3" s="14"/>
    </row>
    <row r="4" spans="1:57" ht="11.25" customHeight="1" x14ac:dyDescent="0.25">
      <c r="A4" s="9"/>
      <c r="B4" s="10" t="s">
        <v>0</v>
      </c>
      <c r="C4" s="11">
        <v>1</v>
      </c>
      <c r="D4" s="11"/>
      <c r="E4" s="11"/>
      <c r="F4" s="11"/>
      <c r="G4" s="11"/>
      <c r="H4" s="11"/>
      <c r="I4" s="11"/>
      <c r="J4" s="11">
        <v>1</v>
      </c>
      <c r="K4" s="11"/>
      <c r="L4" s="11"/>
      <c r="M4" s="11"/>
      <c r="N4" s="11"/>
      <c r="O4" s="11"/>
      <c r="P4" s="11"/>
      <c r="Q4" s="11"/>
      <c r="R4" s="11"/>
      <c r="S4" s="11"/>
      <c r="T4" s="11"/>
      <c r="U4" s="11"/>
      <c r="V4" s="11"/>
      <c r="W4" s="11"/>
      <c r="X4" s="11"/>
      <c r="Y4" s="11"/>
      <c r="Z4" s="11">
        <v>1</v>
      </c>
      <c r="AA4" s="11"/>
      <c r="AB4" s="11"/>
      <c r="AC4" s="11"/>
      <c r="AD4" s="11"/>
      <c r="AE4" s="11"/>
      <c r="AF4" s="11"/>
      <c r="AG4" s="11"/>
      <c r="AH4" s="11">
        <v>1</v>
      </c>
      <c r="AI4" s="11"/>
      <c r="AJ4" s="11">
        <v>1</v>
      </c>
      <c r="AK4" s="11">
        <v>2</v>
      </c>
      <c r="AL4" s="11"/>
      <c r="AM4" s="11">
        <v>2</v>
      </c>
      <c r="AN4" s="11"/>
      <c r="AO4" s="11"/>
      <c r="AP4" s="11"/>
      <c r="AQ4" s="11"/>
      <c r="AR4" s="11"/>
      <c r="AS4" s="11">
        <v>2</v>
      </c>
      <c r="AT4" s="11"/>
      <c r="AU4" s="11"/>
      <c r="AV4" s="11"/>
      <c r="AW4" s="11"/>
      <c r="AX4" s="11"/>
      <c r="AY4" s="11"/>
      <c r="AZ4" s="11"/>
      <c r="BA4" s="11"/>
      <c r="BB4" s="11"/>
      <c r="BC4" s="11">
        <v>2</v>
      </c>
      <c r="BD4" s="9"/>
      <c r="BE4" s="9"/>
    </row>
    <row r="5" spans="1:57" ht="11.25" customHeight="1" x14ac:dyDescent="0.25">
      <c r="A5" s="9"/>
      <c r="B5" s="10" t="s">
        <v>1</v>
      </c>
      <c r="C5" s="11">
        <v>20</v>
      </c>
      <c r="D5" s="11"/>
      <c r="E5" s="11"/>
      <c r="F5" s="11"/>
      <c r="G5" s="11"/>
      <c r="H5" s="11"/>
      <c r="I5" s="11"/>
      <c r="J5" s="11">
        <v>20</v>
      </c>
      <c r="K5" s="11"/>
      <c r="L5" s="11"/>
      <c r="M5" s="11"/>
      <c r="N5" s="11"/>
      <c r="O5" s="11"/>
      <c r="P5" s="11"/>
      <c r="Q5" s="11"/>
      <c r="R5" s="11"/>
      <c r="S5" s="11"/>
      <c r="T5" s="11"/>
      <c r="U5" s="11"/>
      <c r="V5" s="11"/>
      <c r="W5" s="11"/>
      <c r="X5" s="11"/>
      <c r="Y5" s="11"/>
      <c r="Z5" s="11">
        <v>10</v>
      </c>
      <c r="AA5" s="11"/>
      <c r="AB5" s="11"/>
      <c r="AC5" s="11"/>
      <c r="AD5" s="11"/>
      <c r="AE5" s="11"/>
      <c r="AF5" s="11"/>
      <c r="AG5" s="11"/>
      <c r="AH5" s="11">
        <v>10</v>
      </c>
      <c r="AI5" s="11"/>
      <c r="AJ5" s="11">
        <v>50</v>
      </c>
      <c r="AK5" s="11">
        <v>30</v>
      </c>
      <c r="AL5" s="11"/>
      <c r="AM5" s="11">
        <v>30</v>
      </c>
      <c r="AN5" s="11"/>
      <c r="AO5" s="11"/>
      <c r="AP5" s="11"/>
      <c r="AQ5" s="11"/>
      <c r="AR5" s="11"/>
      <c r="AS5" s="11">
        <v>30</v>
      </c>
      <c r="AT5" s="11"/>
      <c r="AU5" s="11"/>
      <c r="AV5" s="11"/>
      <c r="AW5" s="11"/>
      <c r="AX5" s="11"/>
      <c r="AY5" s="11"/>
      <c r="AZ5" s="11"/>
      <c r="BA5" s="11"/>
      <c r="BB5" s="11"/>
      <c r="BC5" s="11">
        <v>50</v>
      </c>
      <c r="BD5" s="9"/>
      <c r="BE5" s="9"/>
    </row>
    <row r="6" spans="1:57" ht="11.25" customHeight="1" x14ac:dyDescent="0.25">
      <c r="A6" s="9"/>
      <c r="B6" s="10" t="s">
        <v>2</v>
      </c>
      <c r="C6" s="11">
        <v>40</v>
      </c>
      <c r="D6" s="11"/>
      <c r="E6" s="11"/>
      <c r="F6" s="11"/>
      <c r="G6" s="11"/>
      <c r="H6" s="11"/>
      <c r="I6" s="11"/>
      <c r="J6" s="11">
        <v>40</v>
      </c>
      <c r="K6" s="11"/>
      <c r="L6" s="11"/>
      <c r="M6" s="11"/>
      <c r="N6" s="11"/>
      <c r="O6" s="11"/>
      <c r="P6" s="11"/>
      <c r="Q6" s="11"/>
      <c r="R6" s="11"/>
      <c r="S6" s="11"/>
      <c r="T6" s="11"/>
      <c r="U6" s="11"/>
      <c r="V6" s="11"/>
      <c r="W6" s="11"/>
      <c r="X6" s="11"/>
      <c r="Y6" s="11"/>
      <c r="Z6" s="11">
        <v>50</v>
      </c>
      <c r="AA6" s="11"/>
      <c r="AB6" s="11"/>
      <c r="AC6" s="11"/>
      <c r="AD6" s="11"/>
      <c r="AE6" s="11"/>
      <c r="AF6" s="11"/>
      <c r="AG6" s="11"/>
      <c r="AH6" s="11">
        <v>10</v>
      </c>
      <c r="AI6" s="11"/>
      <c r="AJ6" s="11">
        <v>40</v>
      </c>
      <c r="AK6" s="11">
        <v>40</v>
      </c>
      <c r="AL6" s="11"/>
      <c r="AM6" s="11">
        <v>40</v>
      </c>
      <c r="AN6" s="11"/>
      <c r="AO6" s="11"/>
      <c r="AP6" s="11"/>
      <c r="AQ6" s="11"/>
      <c r="AR6" s="11"/>
      <c r="AS6" s="11">
        <v>40</v>
      </c>
      <c r="AT6" s="11"/>
      <c r="AU6" s="11"/>
      <c r="AV6" s="11"/>
      <c r="AW6" s="11"/>
      <c r="AX6" s="11"/>
      <c r="AY6" s="11"/>
      <c r="AZ6" s="11"/>
      <c r="BA6" s="11"/>
      <c r="BB6" s="11"/>
      <c r="BC6" s="11">
        <v>40</v>
      </c>
      <c r="BD6" s="9"/>
      <c r="BE6" s="9"/>
    </row>
    <row r="7" spans="1:57" ht="11.25" customHeight="1" x14ac:dyDescent="0.25">
      <c r="A7" s="9"/>
      <c r="B7" s="10" t="s">
        <v>3</v>
      </c>
      <c r="C7" s="11">
        <v>3.6</v>
      </c>
      <c r="D7" s="11"/>
      <c r="E7" s="11"/>
      <c r="F7" s="11"/>
      <c r="G7" s="11"/>
      <c r="H7" s="11"/>
      <c r="I7" s="11"/>
      <c r="J7" s="11">
        <v>3.6</v>
      </c>
      <c r="K7" s="11"/>
      <c r="L7" s="11"/>
      <c r="M7" s="11"/>
      <c r="N7" s="11"/>
      <c r="O7" s="11"/>
      <c r="P7" s="11"/>
      <c r="Q7" s="11"/>
      <c r="R7" s="11"/>
      <c r="S7" s="11"/>
      <c r="T7" s="11"/>
      <c r="U7" s="11"/>
      <c r="V7" s="11"/>
      <c r="W7" s="11"/>
      <c r="X7" s="11"/>
      <c r="Y7" s="11"/>
      <c r="Z7" s="11">
        <v>3.6</v>
      </c>
      <c r="AA7" s="11"/>
      <c r="AB7" s="11"/>
      <c r="AC7" s="11"/>
      <c r="AD7" s="11"/>
      <c r="AE7" s="11"/>
      <c r="AF7" s="11"/>
      <c r="AG7" s="11"/>
      <c r="AH7" s="11">
        <v>3.6</v>
      </c>
      <c r="AI7" s="11"/>
      <c r="AJ7" s="11">
        <v>3.6</v>
      </c>
      <c r="AK7" s="11">
        <v>3.6</v>
      </c>
      <c r="AL7" s="11"/>
      <c r="AM7" s="11">
        <v>3.6</v>
      </c>
      <c r="AN7" s="11"/>
      <c r="AO7" s="11"/>
      <c r="AP7" s="11"/>
      <c r="AQ7" s="11"/>
      <c r="AR7" s="11"/>
      <c r="AS7" s="11">
        <v>3.5</v>
      </c>
      <c r="AT7" s="11"/>
      <c r="AU7" s="11"/>
      <c r="AV7" s="11"/>
      <c r="AW7" s="11"/>
      <c r="AX7" s="11"/>
      <c r="AY7" s="11"/>
      <c r="AZ7" s="11"/>
      <c r="BA7" s="11"/>
      <c r="BB7" s="11"/>
      <c r="BC7" s="11">
        <v>3.6</v>
      </c>
      <c r="BD7" s="9"/>
      <c r="BE7" s="9"/>
    </row>
    <row r="8" spans="1:57" ht="11.25" customHeight="1" x14ac:dyDescent="0.25">
      <c r="A8" s="9"/>
      <c r="B8" s="10" t="s">
        <v>26</v>
      </c>
      <c r="C8" s="11">
        <v>0.13602</v>
      </c>
      <c r="D8" s="11"/>
      <c r="E8" s="11"/>
      <c r="F8" s="11"/>
      <c r="G8" s="11"/>
      <c r="H8" s="11"/>
      <c r="I8" s="11"/>
      <c r="J8" s="11">
        <v>0.13607900000000001</v>
      </c>
      <c r="K8" s="11"/>
      <c r="L8" s="11"/>
      <c r="M8" s="11"/>
      <c r="N8" s="11"/>
      <c r="O8" s="11"/>
      <c r="P8" s="11"/>
      <c r="Q8" s="11"/>
      <c r="R8" s="11"/>
      <c r="S8" s="11"/>
      <c r="T8" s="11"/>
      <c r="U8" s="11"/>
      <c r="V8" s="11"/>
      <c r="W8" s="11"/>
      <c r="X8" s="11"/>
      <c r="Y8" s="11"/>
      <c r="Z8" s="11">
        <v>0.101433</v>
      </c>
      <c r="AA8" s="11"/>
      <c r="AB8" s="11"/>
      <c r="AC8" s="11"/>
      <c r="AD8" s="11"/>
      <c r="AE8" s="11"/>
      <c r="AF8" s="11"/>
      <c r="AG8" s="11"/>
      <c r="AH8" s="11">
        <v>0.51343899999999998</v>
      </c>
      <c r="AI8" s="11"/>
      <c r="AJ8" s="11">
        <v>0.13328499999999999</v>
      </c>
      <c r="AK8" s="11">
        <v>0.12915099999999999</v>
      </c>
      <c r="AL8" s="11"/>
      <c r="AM8" s="11">
        <v>0.115691</v>
      </c>
      <c r="AN8" s="11"/>
      <c r="AO8" s="11"/>
      <c r="AP8" s="11"/>
      <c r="AQ8" s="11"/>
      <c r="AR8" s="11"/>
      <c r="AS8" s="11">
        <v>0.13342999999999999</v>
      </c>
      <c r="AT8" s="11"/>
      <c r="AU8" s="11"/>
      <c r="AV8" s="11"/>
      <c r="AW8" s="11"/>
      <c r="AX8" s="11"/>
      <c r="AY8" s="11"/>
      <c r="AZ8" s="11"/>
      <c r="BA8" s="11"/>
      <c r="BB8" s="11"/>
      <c r="BC8" s="11">
        <v>0.124032</v>
      </c>
      <c r="BD8" s="9"/>
      <c r="BE8" s="9"/>
    </row>
    <row r="9" spans="1:57" ht="11.25" customHeight="1" x14ac:dyDescent="0.25">
      <c r="A9" s="9"/>
      <c r="B9" s="10" t="s">
        <v>4</v>
      </c>
      <c r="C9" s="11">
        <v>10</v>
      </c>
      <c r="D9" s="11"/>
      <c r="E9" s="11"/>
      <c r="F9" s="11"/>
      <c r="G9" s="11"/>
      <c r="H9" s="11"/>
      <c r="I9" s="11"/>
      <c r="J9" s="11">
        <v>11</v>
      </c>
      <c r="K9" s="11"/>
      <c r="L9" s="11"/>
      <c r="M9" s="11"/>
      <c r="N9" s="11"/>
      <c r="O9" s="11"/>
      <c r="P9" s="11"/>
      <c r="Q9" s="11"/>
      <c r="R9" s="11"/>
      <c r="S9" s="11"/>
      <c r="T9" s="11"/>
      <c r="U9" s="11"/>
      <c r="V9" s="11"/>
      <c r="W9" s="11"/>
      <c r="X9" s="11"/>
      <c r="Y9" s="11"/>
      <c r="Z9" s="11">
        <v>10</v>
      </c>
      <c r="AA9" s="11"/>
      <c r="AB9" s="11"/>
      <c r="AC9" s="11"/>
      <c r="AD9" s="11"/>
      <c r="AE9" s="11"/>
      <c r="AF9" s="11"/>
      <c r="AG9" s="11"/>
      <c r="AH9" s="11">
        <v>10</v>
      </c>
      <c r="AI9" s="11"/>
      <c r="AJ9" s="11">
        <v>0</v>
      </c>
      <c r="AK9" s="11">
        <v>10</v>
      </c>
      <c r="AL9" s="11"/>
      <c r="AM9" s="11">
        <v>13</v>
      </c>
      <c r="AN9" s="11"/>
      <c r="AO9" s="11"/>
      <c r="AP9" s="11"/>
      <c r="AQ9" s="11"/>
      <c r="AR9" s="11"/>
      <c r="AS9" s="11">
        <v>10</v>
      </c>
      <c r="AT9" s="11"/>
      <c r="AU9" s="11"/>
      <c r="AV9" s="11"/>
      <c r="AW9" s="11"/>
      <c r="AX9" s="11"/>
      <c r="AY9" s="11"/>
      <c r="AZ9" s="11"/>
      <c r="BA9" s="11"/>
      <c r="BB9" s="11"/>
      <c r="BC9" s="11">
        <v>10</v>
      </c>
      <c r="BD9" s="9"/>
      <c r="BE9" s="9"/>
    </row>
    <row r="10" spans="1:57" ht="11.25" customHeight="1" x14ac:dyDescent="0.25">
      <c r="A10" s="9"/>
      <c r="B10" s="10" t="s">
        <v>6</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9"/>
      <c r="BE10" s="9"/>
    </row>
    <row r="11" spans="1:57" x14ac:dyDescent="0.25">
      <c r="A11" s="7"/>
      <c r="B11" s="7">
        <v>1</v>
      </c>
      <c r="C11" s="17">
        <v>-1.085E-2</v>
      </c>
      <c r="D11" s="17"/>
      <c r="E11" s="17"/>
      <c r="F11" s="17"/>
      <c r="G11" s="17"/>
      <c r="H11" s="17"/>
      <c r="I11" s="17"/>
      <c r="J11" s="17">
        <v>-1.095E-2</v>
      </c>
      <c r="K11" s="17"/>
      <c r="L11" s="17"/>
      <c r="M11" s="18"/>
      <c r="N11" s="18"/>
      <c r="O11" s="18"/>
      <c r="P11" s="18"/>
      <c r="Q11" s="18"/>
      <c r="R11" s="18"/>
      <c r="S11" s="18"/>
      <c r="T11" s="18"/>
      <c r="U11" s="18"/>
      <c r="V11" s="18"/>
      <c r="W11" s="18"/>
      <c r="X11" s="18"/>
      <c r="Y11" s="18"/>
      <c r="Z11" s="18">
        <v>6.4000000000000003E-3</v>
      </c>
      <c r="AA11" s="18"/>
      <c r="AB11" s="18"/>
      <c r="AC11" s="18"/>
      <c r="AD11" s="18"/>
      <c r="AE11" s="18"/>
      <c r="AF11" s="18"/>
      <c r="AG11" s="18"/>
      <c r="AH11" s="18">
        <v>-5.11E-3</v>
      </c>
      <c r="AI11" s="18"/>
      <c r="AJ11" s="18">
        <v>2.5799999999999998E-3</v>
      </c>
      <c r="AK11" s="18">
        <v>-1.41E-3</v>
      </c>
      <c r="AL11" s="18"/>
      <c r="AM11" s="18">
        <v>7.0299999999999998E-3</v>
      </c>
      <c r="AN11" s="18"/>
      <c r="AO11" s="18"/>
      <c r="AP11" s="18"/>
      <c r="AQ11" s="18"/>
      <c r="AR11" s="18"/>
      <c r="AS11" s="18">
        <v>-5.7800000000000004E-3</v>
      </c>
      <c r="AT11" s="18"/>
      <c r="AU11" s="18"/>
      <c r="AV11" s="18"/>
      <c r="AW11" s="18"/>
      <c r="AX11" s="18"/>
      <c r="AY11" s="18"/>
      <c r="AZ11" s="18"/>
      <c r="BA11" s="18"/>
      <c r="BB11" s="18"/>
      <c r="BC11" s="18">
        <v>-6.0999999999999997E-4</v>
      </c>
      <c r="BD11" s="8"/>
      <c r="BE11" s="7"/>
    </row>
    <row r="12" spans="1:57" x14ac:dyDescent="0.25">
      <c r="A12" s="7"/>
      <c r="B12" s="7">
        <v>2</v>
      </c>
      <c r="C12" s="17">
        <v>-8.9599999999999992E-3</v>
      </c>
      <c r="D12" s="17"/>
      <c r="E12" s="17"/>
      <c r="F12" s="17"/>
      <c r="G12" s="17"/>
      <c r="H12" s="17"/>
      <c r="I12" s="17"/>
      <c r="J12" s="17">
        <v>-9.0600000000000003E-3</v>
      </c>
      <c r="K12" s="17"/>
      <c r="L12" s="17"/>
      <c r="M12" s="18"/>
      <c r="N12" s="18"/>
      <c r="O12" s="18"/>
      <c r="P12" s="18"/>
      <c r="Q12" s="18"/>
      <c r="R12" s="18"/>
      <c r="S12" s="18"/>
      <c r="T12" s="18"/>
      <c r="U12" s="18"/>
      <c r="V12" s="18"/>
      <c r="W12" s="18"/>
      <c r="X12" s="18"/>
      <c r="Y12" s="18"/>
      <c r="Z12" s="18">
        <v>1.018E-2</v>
      </c>
      <c r="AA12" s="18"/>
      <c r="AB12" s="18"/>
      <c r="AC12" s="18"/>
      <c r="AD12" s="18"/>
      <c r="AE12" s="18"/>
      <c r="AF12" s="18"/>
      <c r="AG12" s="18"/>
      <c r="AH12" s="18">
        <v>-3.0300000000000001E-3</v>
      </c>
      <c r="AI12" s="18"/>
      <c r="AJ12" s="18">
        <v>5.0499999999999998E-3</v>
      </c>
      <c r="AK12" s="18">
        <v>3.81E-3</v>
      </c>
      <c r="AL12" s="18"/>
      <c r="AM12" s="18">
        <v>8.9899999999999997E-3</v>
      </c>
      <c r="AN12" s="18"/>
      <c r="AO12" s="18"/>
      <c r="AP12" s="18"/>
      <c r="AQ12" s="18"/>
      <c r="AR12" s="18"/>
      <c r="AS12" s="18">
        <v>-5.7499999999999999E-3</v>
      </c>
      <c r="AT12" s="18"/>
      <c r="AU12" s="18"/>
      <c r="AV12" s="18"/>
      <c r="AW12" s="18"/>
      <c r="AX12" s="18"/>
      <c r="AY12" s="18"/>
      <c r="AZ12" s="18"/>
      <c r="BA12" s="18"/>
      <c r="BB12" s="18"/>
      <c r="BC12" s="18">
        <v>3.32E-3</v>
      </c>
      <c r="BD12" s="8"/>
      <c r="BE12" s="7"/>
    </row>
    <row r="13" spans="1:57" x14ac:dyDescent="0.25">
      <c r="A13" s="7"/>
      <c r="B13" s="7">
        <v>3</v>
      </c>
      <c r="C13" s="17">
        <v>-7.4700000000000001E-3</v>
      </c>
      <c r="D13" s="17"/>
      <c r="E13" s="17"/>
      <c r="F13" s="17"/>
      <c r="G13" s="17"/>
      <c r="H13" s="17"/>
      <c r="I13" s="17"/>
      <c r="J13" s="17">
        <v>-7.5700000000000003E-3</v>
      </c>
      <c r="K13" s="17"/>
      <c r="L13" s="17"/>
      <c r="M13" s="18"/>
      <c r="N13" s="18"/>
      <c r="O13" s="18"/>
      <c r="P13" s="18"/>
      <c r="Q13" s="18"/>
      <c r="R13" s="18"/>
      <c r="S13" s="18"/>
      <c r="T13" s="18"/>
      <c r="U13" s="18"/>
      <c r="V13" s="18"/>
      <c r="W13" s="18"/>
      <c r="X13" s="18"/>
      <c r="Y13" s="18"/>
      <c r="Z13" s="18">
        <v>1.189E-2</v>
      </c>
      <c r="AA13" s="18"/>
      <c r="AB13" s="18"/>
      <c r="AC13" s="18"/>
      <c r="AD13" s="18"/>
      <c r="AE13" s="18"/>
      <c r="AF13" s="18"/>
      <c r="AG13" s="18"/>
      <c r="AH13" s="18">
        <v>-1.1299999999999999E-3</v>
      </c>
      <c r="AI13" s="18"/>
      <c r="AJ13" s="18">
        <v>5.8300000000000001E-3</v>
      </c>
      <c r="AK13" s="18">
        <v>7.5399999999999998E-3</v>
      </c>
      <c r="AL13" s="18"/>
      <c r="AM13" s="18">
        <v>1.1169999999999999E-2</v>
      </c>
      <c r="AN13" s="18"/>
      <c r="AO13" s="18"/>
      <c r="AP13" s="18"/>
      <c r="AQ13" s="18"/>
      <c r="AR13" s="18"/>
      <c r="AS13" s="18">
        <v>-5.8199999999999997E-3</v>
      </c>
      <c r="AT13" s="18"/>
      <c r="AU13" s="18"/>
      <c r="AV13" s="18"/>
      <c r="AW13" s="18"/>
      <c r="AX13" s="18"/>
      <c r="AY13" s="18"/>
      <c r="AZ13" s="18"/>
      <c r="BA13" s="18"/>
      <c r="BB13" s="18"/>
      <c r="BC13" s="18">
        <v>5.7299999999999999E-3</v>
      </c>
      <c r="BD13" s="8"/>
      <c r="BE13" s="7"/>
    </row>
    <row r="14" spans="1:57" x14ac:dyDescent="0.25">
      <c r="A14" s="7"/>
      <c r="B14" s="7">
        <v>4</v>
      </c>
      <c r="C14" s="17">
        <v>-6.4700000000000001E-3</v>
      </c>
      <c r="D14" s="17"/>
      <c r="E14" s="17"/>
      <c r="F14" s="17"/>
      <c r="G14" s="17"/>
      <c r="H14" s="17"/>
      <c r="I14" s="17"/>
      <c r="J14" s="17">
        <v>-6.5700000000000003E-3</v>
      </c>
      <c r="K14" s="17"/>
      <c r="L14" s="17"/>
      <c r="M14" s="18"/>
      <c r="N14" s="18"/>
      <c r="O14" s="18"/>
      <c r="P14" s="18"/>
      <c r="Q14" s="18"/>
      <c r="R14" s="18"/>
      <c r="S14" s="18"/>
      <c r="T14" s="18"/>
      <c r="U14" s="18"/>
      <c r="V14" s="18"/>
      <c r="W14" s="18"/>
      <c r="X14" s="18"/>
      <c r="Y14" s="18"/>
      <c r="Z14" s="18">
        <v>1.256E-2</v>
      </c>
      <c r="AA14" s="18"/>
      <c r="AB14" s="18"/>
      <c r="AC14" s="18"/>
      <c r="AD14" s="18"/>
      <c r="AE14" s="18"/>
      <c r="AF14" s="18"/>
      <c r="AG14" s="18"/>
      <c r="AH14" s="18">
        <v>1.4999999999999999E-4</v>
      </c>
      <c r="AI14" s="18"/>
      <c r="AJ14" s="18">
        <v>5.7800000000000004E-3</v>
      </c>
      <c r="AK14" s="18">
        <v>9.5200000000000007E-3</v>
      </c>
      <c r="AL14" s="18"/>
      <c r="AM14" s="18">
        <v>1.1849999999999999E-2</v>
      </c>
      <c r="AN14" s="18"/>
      <c r="AO14" s="18"/>
      <c r="AP14" s="18"/>
      <c r="AQ14" s="18"/>
      <c r="AR14" s="18"/>
      <c r="AS14" s="18">
        <v>-5.7200000000000003E-3</v>
      </c>
      <c r="AT14" s="18"/>
      <c r="AU14" s="18"/>
      <c r="AV14" s="18"/>
      <c r="AW14" s="18"/>
      <c r="AX14" s="18"/>
      <c r="AY14" s="18"/>
      <c r="AZ14" s="18"/>
      <c r="BA14" s="18"/>
      <c r="BB14" s="18"/>
      <c r="BC14" s="18">
        <v>6.7999999999999996E-3</v>
      </c>
      <c r="BD14" s="8"/>
      <c r="BE14" s="7"/>
    </row>
    <row r="15" spans="1:57" x14ac:dyDescent="0.25">
      <c r="A15" s="7"/>
      <c r="B15" s="19">
        <v>5</v>
      </c>
      <c r="C15" s="20">
        <v>-5.8599999999999998E-3</v>
      </c>
      <c r="D15" s="20"/>
      <c r="E15" s="20"/>
      <c r="F15" s="20"/>
      <c r="G15" s="20"/>
      <c r="H15" s="20"/>
      <c r="I15" s="20"/>
      <c r="J15" s="20">
        <v>-5.96E-3</v>
      </c>
      <c r="K15" s="20"/>
      <c r="L15" s="20"/>
      <c r="M15" s="6"/>
      <c r="N15" s="6"/>
      <c r="O15" s="6"/>
      <c r="P15" s="6"/>
      <c r="Q15" s="6"/>
      <c r="R15" s="6"/>
      <c r="S15" s="6"/>
      <c r="T15" s="6"/>
      <c r="U15" s="6"/>
      <c r="V15" s="6"/>
      <c r="W15" s="6"/>
      <c r="X15" s="6"/>
      <c r="Y15" s="6"/>
      <c r="Z15" s="6">
        <v>1.277E-2</v>
      </c>
      <c r="AA15" s="6"/>
      <c r="AB15" s="6"/>
      <c r="AC15" s="6"/>
      <c r="AD15" s="6"/>
      <c r="AE15" s="6"/>
      <c r="AF15" s="6"/>
      <c r="AG15" s="6"/>
      <c r="AH15" s="6">
        <v>1.1100000000000001E-3</v>
      </c>
      <c r="AI15" s="6"/>
      <c r="AJ15" s="6">
        <v>5.4999999999999997E-3</v>
      </c>
      <c r="AK15" s="6">
        <v>1.0749999999999999E-2</v>
      </c>
      <c r="AL15" s="6"/>
      <c r="AM15" s="6">
        <v>1.1809999999999999E-2</v>
      </c>
      <c r="AN15" s="6"/>
      <c r="AO15" s="6"/>
      <c r="AP15" s="6"/>
      <c r="AQ15" s="6"/>
      <c r="AR15" s="6"/>
      <c r="AS15" s="6">
        <v>-5.6299999999999996E-3</v>
      </c>
      <c r="AT15" s="6"/>
      <c r="AU15" s="6"/>
      <c r="AV15" s="6"/>
      <c r="AW15" s="6"/>
      <c r="AX15" s="6"/>
      <c r="AY15" s="6"/>
      <c r="AZ15" s="6"/>
      <c r="BA15" s="6"/>
      <c r="BB15" s="6"/>
      <c r="BC15" s="6">
        <v>7.7099999999999998E-3</v>
      </c>
      <c r="BD15" s="8"/>
      <c r="BE15" s="7"/>
    </row>
    <row r="16" spans="1:57" x14ac:dyDescent="0.25">
      <c r="A16" s="7"/>
      <c r="B16" s="7">
        <v>6</v>
      </c>
      <c r="C16" s="17">
        <v>-5.28E-3</v>
      </c>
      <c r="D16" s="17"/>
      <c r="E16" s="17"/>
      <c r="F16" s="17"/>
      <c r="G16" s="17"/>
      <c r="H16" s="17"/>
      <c r="I16" s="17"/>
      <c r="J16" s="17">
        <v>-5.3800000000000002E-3</v>
      </c>
      <c r="K16" s="17"/>
      <c r="L16" s="17"/>
      <c r="M16" s="18"/>
      <c r="N16" s="18"/>
      <c r="O16" s="18"/>
      <c r="P16" s="18"/>
      <c r="Q16" s="18"/>
      <c r="R16" s="18"/>
      <c r="S16" s="18"/>
      <c r="T16" s="18"/>
      <c r="U16" s="18"/>
      <c r="V16" s="18"/>
      <c r="W16" s="18"/>
      <c r="X16" s="18"/>
      <c r="Y16" s="18"/>
      <c r="Z16" s="18">
        <v>1.274E-2</v>
      </c>
      <c r="AA16" s="18"/>
      <c r="AB16" s="18"/>
      <c r="AC16" s="18"/>
      <c r="AD16" s="18"/>
      <c r="AE16" s="18"/>
      <c r="AF16" s="18"/>
      <c r="AG16" s="18"/>
      <c r="AH16" s="18">
        <v>1.4499999999999999E-3</v>
      </c>
      <c r="AI16" s="18"/>
      <c r="AJ16" s="18">
        <v>5.1700000000000001E-3</v>
      </c>
      <c r="AK16" s="18">
        <v>1.1730000000000001E-2</v>
      </c>
      <c r="AL16" s="18"/>
      <c r="AM16" s="18">
        <v>1.1939999999999999E-2</v>
      </c>
      <c r="AN16" s="18"/>
      <c r="AO16" s="18"/>
      <c r="AP16" s="18"/>
      <c r="AQ16" s="18"/>
      <c r="AR16" s="18"/>
      <c r="AS16" s="18">
        <v>-5.4799999999999996E-3</v>
      </c>
      <c r="AT16" s="18"/>
      <c r="AU16" s="18"/>
      <c r="AV16" s="18"/>
      <c r="AW16" s="18"/>
      <c r="AX16" s="18"/>
      <c r="AY16" s="18"/>
      <c r="AZ16" s="18"/>
      <c r="BA16" s="18"/>
      <c r="BB16" s="18"/>
      <c r="BC16" s="18">
        <v>8.2699999999999996E-3</v>
      </c>
      <c r="BD16" s="8"/>
      <c r="BE16" s="7"/>
    </row>
    <row r="17" spans="1:57" x14ac:dyDescent="0.25">
      <c r="A17" s="7"/>
      <c r="B17" s="7">
        <v>7</v>
      </c>
      <c r="C17" s="17">
        <v>-4.7299999999999998E-3</v>
      </c>
      <c r="D17" s="17"/>
      <c r="E17" s="17"/>
      <c r="F17" s="17"/>
      <c r="G17" s="17"/>
      <c r="H17" s="17"/>
      <c r="I17" s="17"/>
      <c r="J17" s="17">
        <v>-4.8300000000000001E-3</v>
      </c>
      <c r="K17" s="17"/>
      <c r="L17" s="17"/>
      <c r="M17" s="18"/>
      <c r="N17" s="18"/>
      <c r="O17" s="18"/>
      <c r="P17" s="18"/>
      <c r="Q17" s="18"/>
      <c r="R17" s="18"/>
      <c r="S17" s="18"/>
      <c r="T17" s="18"/>
      <c r="U17" s="18"/>
      <c r="V17" s="18"/>
      <c r="W17" s="18"/>
      <c r="X17" s="18"/>
      <c r="Y17" s="18"/>
      <c r="Z17" s="18">
        <v>1.268E-2</v>
      </c>
      <c r="AA17" s="18"/>
      <c r="AB17" s="18"/>
      <c r="AC17" s="18"/>
      <c r="AD17" s="18"/>
      <c r="AE17" s="18"/>
      <c r="AF17" s="18"/>
      <c r="AG17" s="18"/>
      <c r="AH17" s="18">
        <v>1.6299999999999999E-3</v>
      </c>
      <c r="AI17" s="18"/>
      <c r="AJ17" s="18">
        <v>4.8700000000000002E-3</v>
      </c>
      <c r="AK17" s="18">
        <v>1.2529999999999999E-2</v>
      </c>
      <c r="AL17" s="18"/>
      <c r="AM17" s="18">
        <v>1.2279999999999999E-2</v>
      </c>
      <c r="AN17" s="18"/>
      <c r="AO17" s="18"/>
      <c r="AP17" s="18"/>
      <c r="AQ17" s="18"/>
      <c r="AR17" s="18"/>
      <c r="AS17" s="18">
        <v>-5.3400000000000001E-3</v>
      </c>
      <c r="AT17" s="18"/>
      <c r="AU17" s="18"/>
      <c r="AV17" s="18"/>
      <c r="AW17" s="18"/>
      <c r="AX17" s="18"/>
      <c r="AY17" s="18"/>
      <c r="AZ17" s="18"/>
      <c r="BA17" s="18"/>
      <c r="BB17" s="18"/>
      <c r="BC17" s="18">
        <v>8.77E-3</v>
      </c>
      <c r="BD17" s="8"/>
      <c r="BE17" s="7"/>
    </row>
    <row r="18" spans="1:57" x14ac:dyDescent="0.25">
      <c r="A18" s="7"/>
      <c r="B18" s="7">
        <v>8</v>
      </c>
      <c r="C18" s="17">
        <v>-4.1599999999999996E-3</v>
      </c>
      <c r="D18" s="17"/>
      <c r="E18" s="17"/>
      <c r="F18" s="17"/>
      <c r="G18" s="17"/>
      <c r="H18" s="17"/>
      <c r="I18" s="17"/>
      <c r="J18" s="17">
        <v>-4.2599999999999999E-3</v>
      </c>
      <c r="K18" s="17"/>
      <c r="L18" s="17"/>
      <c r="M18" s="18"/>
      <c r="N18" s="18"/>
      <c r="O18" s="18"/>
      <c r="P18" s="18"/>
      <c r="Q18" s="18"/>
      <c r="R18" s="18"/>
      <c r="S18" s="18"/>
      <c r="T18" s="18"/>
      <c r="U18" s="18"/>
      <c r="V18" s="18"/>
      <c r="W18" s="18"/>
      <c r="X18" s="18"/>
      <c r="Y18" s="18"/>
      <c r="Z18" s="18">
        <v>1.268E-2</v>
      </c>
      <c r="AA18" s="18"/>
      <c r="AB18" s="18"/>
      <c r="AC18" s="18"/>
      <c r="AD18" s="18"/>
      <c r="AE18" s="18"/>
      <c r="AF18" s="18"/>
      <c r="AG18" s="18"/>
      <c r="AH18" s="18">
        <v>1.97E-3</v>
      </c>
      <c r="AI18" s="18"/>
      <c r="AJ18" s="18">
        <v>4.6600000000000001E-3</v>
      </c>
      <c r="AK18" s="18">
        <v>1.315E-2</v>
      </c>
      <c r="AL18" s="18"/>
      <c r="AM18" s="18">
        <v>1.274E-2</v>
      </c>
      <c r="AN18" s="18"/>
      <c r="AO18" s="18"/>
      <c r="AP18" s="18"/>
      <c r="AQ18" s="18"/>
      <c r="AR18" s="18"/>
      <c r="AS18" s="18">
        <v>-5.13E-3</v>
      </c>
      <c r="AT18" s="18"/>
      <c r="AU18" s="18"/>
      <c r="AV18" s="18"/>
      <c r="AW18" s="18"/>
      <c r="AX18" s="18"/>
      <c r="AY18" s="18"/>
      <c r="AZ18" s="18"/>
      <c r="BA18" s="18"/>
      <c r="BB18" s="18"/>
      <c r="BC18" s="18">
        <v>9.2599999999999991E-3</v>
      </c>
      <c r="BD18" s="8"/>
      <c r="BE18" s="7"/>
    </row>
    <row r="19" spans="1:57" x14ac:dyDescent="0.25">
      <c r="A19" s="7"/>
      <c r="B19" s="7">
        <v>9</v>
      </c>
      <c r="C19" s="17">
        <v>-3.5699999999999998E-3</v>
      </c>
      <c r="D19" s="17"/>
      <c r="E19" s="17"/>
      <c r="F19" s="17"/>
      <c r="G19" s="17"/>
      <c r="H19" s="17"/>
      <c r="I19" s="17"/>
      <c r="J19" s="17">
        <v>-3.6700000000000001E-3</v>
      </c>
      <c r="K19" s="17"/>
      <c r="L19" s="17"/>
      <c r="M19" s="18"/>
      <c r="N19" s="18"/>
      <c r="O19" s="18"/>
      <c r="P19" s="18"/>
      <c r="Q19" s="18"/>
      <c r="R19" s="18"/>
      <c r="S19" s="18"/>
      <c r="T19" s="18"/>
      <c r="U19" s="18"/>
      <c r="V19" s="18"/>
      <c r="W19" s="18"/>
      <c r="X19" s="18"/>
      <c r="Y19" s="18"/>
      <c r="Z19" s="18">
        <v>1.281E-2</v>
      </c>
      <c r="AA19" s="18"/>
      <c r="AB19" s="18"/>
      <c r="AC19" s="18"/>
      <c r="AD19" s="18"/>
      <c r="AE19" s="18"/>
      <c r="AF19" s="18"/>
      <c r="AG19" s="18"/>
      <c r="AH19" s="18">
        <v>2.63E-3</v>
      </c>
      <c r="AI19" s="18"/>
      <c r="AJ19" s="18">
        <v>4.5100000000000001E-3</v>
      </c>
      <c r="AK19" s="18">
        <v>1.362E-2</v>
      </c>
      <c r="AL19" s="18"/>
      <c r="AM19" s="18">
        <v>1.3180000000000001E-2</v>
      </c>
      <c r="AN19" s="18"/>
      <c r="AO19" s="18"/>
      <c r="AP19" s="18"/>
      <c r="AQ19" s="18"/>
      <c r="AR19" s="18"/>
      <c r="AS19" s="18">
        <v>-4.9100000000000003E-3</v>
      </c>
      <c r="AT19" s="18"/>
      <c r="AU19" s="18"/>
      <c r="AV19" s="18"/>
      <c r="AW19" s="18"/>
      <c r="AX19" s="18"/>
      <c r="AY19" s="18"/>
      <c r="AZ19" s="18"/>
      <c r="BA19" s="18"/>
      <c r="BB19" s="18"/>
      <c r="BC19" s="18">
        <v>9.5399999999999999E-3</v>
      </c>
      <c r="BD19" s="8"/>
      <c r="BE19" s="7"/>
    </row>
    <row r="20" spans="1:57" x14ac:dyDescent="0.25">
      <c r="A20" s="7"/>
      <c r="B20" s="19">
        <v>10</v>
      </c>
      <c r="C20" s="20">
        <v>-3.0000000000000001E-3</v>
      </c>
      <c r="D20" s="20"/>
      <c r="E20" s="20"/>
      <c r="F20" s="20"/>
      <c r="G20" s="20"/>
      <c r="H20" s="20"/>
      <c r="I20" s="20"/>
      <c r="J20" s="20">
        <v>-3.0999999999999999E-3</v>
      </c>
      <c r="K20" s="20"/>
      <c r="L20" s="20"/>
      <c r="M20" s="6"/>
      <c r="N20" s="6"/>
      <c r="O20" s="6"/>
      <c r="P20" s="6"/>
      <c r="Q20" s="6"/>
      <c r="R20" s="6"/>
      <c r="S20" s="6"/>
      <c r="T20" s="6"/>
      <c r="U20" s="6"/>
      <c r="V20" s="6"/>
      <c r="W20" s="6"/>
      <c r="X20" s="6"/>
      <c r="Y20" s="6"/>
      <c r="Z20" s="6">
        <v>1.308E-2</v>
      </c>
      <c r="AA20" s="6"/>
      <c r="AB20" s="6"/>
      <c r="AC20" s="6"/>
      <c r="AD20" s="6"/>
      <c r="AE20" s="6"/>
      <c r="AF20" s="6"/>
      <c r="AG20" s="6"/>
      <c r="AH20" s="6">
        <v>3.7499999999999999E-3</v>
      </c>
      <c r="AI20" s="6"/>
      <c r="AJ20" s="6">
        <v>4.4900000000000001E-3</v>
      </c>
      <c r="AK20" s="6">
        <v>1.4069999999999999E-2</v>
      </c>
      <c r="AL20" s="6"/>
      <c r="AM20" s="6">
        <v>1.3469999999999999E-2</v>
      </c>
      <c r="AN20" s="6"/>
      <c r="AO20" s="6"/>
      <c r="AP20" s="6"/>
      <c r="AQ20" s="6"/>
      <c r="AR20" s="6"/>
      <c r="AS20" s="6">
        <v>-4.6800000000000001E-3</v>
      </c>
      <c r="AT20" s="6"/>
      <c r="AU20" s="6"/>
      <c r="AV20" s="6"/>
      <c r="AW20" s="6"/>
      <c r="AX20" s="6"/>
      <c r="AY20" s="6"/>
      <c r="AZ20" s="6"/>
      <c r="BA20" s="6"/>
      <c r="BB20" s="6"/>
      <c r="BC20" s="6">
        <v>9.8799999999999999E-3</v>
      </c>
      <c r="BD20" s="8"/>
      <c r="BE20" s="7"/>
    </row>
    <row r="21" spans="1:57" x14ac:dyDescent="0.25">
      <c r="A21" s="7"/>
      <c r="B21" s="7">
        <v>11</v>
      </c>
      <c r="C21" s="17">
        <v>-2.5400000000000002E-3</v>
      </c>
      <c r="D21" s="17"/>
      <c r="E21" s="17"/>
      <c r="F21" s="17"/>
      <c r="G21" s="17"/>
      <c r="H21" s="17"/>
      <c r="I21" s="17"/>
      <c r="J21" s="17">
        <v>-2.64E-3</v>
      </c>
      <c r="K21" s="17"/>
      <c r="L21" s="17"/>
      <c r="M21" s="18"/>
      <c r="N21" s="18"/>
      <c r="O21" s="18"/>
      <c r="P21" s="18"/>
      <c r="Q21" s="18"/>
      <c r="R21" s="18"/>
      <c r="S21" s="18"/>
      <c r="T21" s="18"/>
      <c r="U21" s="18"/>
      <c r="V21" s="18"/>
      <c r="W21" s="18"/>
      <c r="X21" s="18"/>
      <c r="Y21" s="18"/>
      <c r="Z21" s="18">
        <v>1.35E-2</v>
      </c>
      <c r="AA21" s="18"/>
      <c r="AB21" s="18"/>
      <c r="AC21" s="18"/>
      <c r="AD21" s="18"/>
      <c r="AE21" s="18"/>
      <c r="AF21" s="18"/>
      <c r="AG21" s="18"/>
      <c r="AH21" s="18">
        <v>5.4000000000000003E-3</v>
      </c>
      <c r="AI21" s="18"/>
      <c r="AJ21" s="18">
        <v>4.47E-3</v>
      </c>
      <c r="AK21" s="18">
        <v>1.4460000000000001E-2</v>
      </c>
      <c r="AL21" s="18"/>
      <c r="AM21" s="18">
        <v>1.358E-2</v>
      </c>
      <c r="AN21" s="18"/>
      <c r="AO21" s="18"/>
      <c r="AP21" s="18"/>
      <c r="AQ21" s="18"/>
      <c r="AR21" s="18"/>
      <c r="AS21" s="18">
        <v>-4.4600000000000004E-3</v>
      </c>
      <c r="AT21" s="18"/>
      <c r="AU21" s="18"/>
      <c r="AV21" s="18"/>
      <c r="AW21" s="18"/>
      <c r="AX21" s="18"/>
      <c r="AY21" s="18"/>
      <c r="AZ21" s="18"/>
      <c r="BA21" s="18"/>
      <c r="BB21" s="18"/>
      <c r="BC21" s="18">
        <v>1.0149999999999999E-2</v>
      </c>
      <c r="BD21" s="8"/>
      <c r="BE21" s="7"/>
    </row>
    <row r="22" spans="1:57" x14ac:dyDescent="0.25">
      <c r="A22" s="7"/>
      <c r="B22" s="7">
        <v>12</v>
      </c>
      <c r="C22" s="17">
        <v>-2.0600000000000002E-3</v>
      </c>
      <c r="D22" s="17"/>
      <c r="E22" s="17"/>
      <c r="F22" s="17"/>
      <c r="G22" s="17"/>
      <c r="H22" s="17"/>
      <c r="I22" s="17"/>
      <c r="J22" s="17">
        <v>-2.16E-3</v>
      </c>
      <c r="K22" s="17"/>
      <c r="L22" s="17"/>
      <c r="M22" s="18"/>
      <c r="N22" s="18"/>
      <c r="O22" s="18"/>
      <c r="P22" s="18"/>
      <c r="Q22" s="18"/>
      <c r="R22" s="18"/>
      <c r="S22" s="18"/>
      <c r="T22" s="18"/>
      <c r="U22" s="18"/>
      <c r="V22" s="18"/>
      <c r="W22" s="18"/>
      <c r="X22" s="18"/>
      <c r="Y22" s="18"/>
      <c r="Z22" s="18">
        <v>1.4019999999999999E-2</v>
      </c>
      <c r="AA22" s="18"/>
      <c r="AB22" s="18"/>
      <c r="AC22" s="18"/>
      <c r="AD22" s="18"/>
      <c r="AE22" s="18"/>
      <c r="AF22" s="18"/>
      <c r="AG22" s="18"/>
      <c r="AH22" s="18">
        <v>7.2300000000000003E-3</v>
      </c>
      <c r="AI22" s="18"/>
      <c r="AJ22" s="18">
        <v>4.4099999999999999E-3</v>
      </c>
      <c r="AK22" s="18">
        <v>1.4800000000000001E-2</v>
      </c>
      <c r="AL22" s="18"/>
      <c r="AM22" s="18">
        <v>1.358E-2</v>
      </c>
      <c r="AN22" s="18"/>
      <c r="AO22" s="18"/>
      <c r="AP22" s="18"/>
      <c r="AQ22" s="18"/>
      <c r="AR22" s="18"/>
      <c r="AS22" s="18">
        <v>-4.2300000000000003E-3</v>
      </c>
      <c r="AT22" s="18"/>
      <c r="AU22" s="18"/>
      <c r="AV22" s="18"/>
      <c r="AW22" s="18"/>
      <c r="AX22" s="18"/>
      <c r="AY22" s="18"/>
      <c r="AZ22" s="18"/>
      <c r="BA22" s="18"/>
      <c r="BB22" s="18"/>
      <c r="BC22" s="18">
        <v>1.0370000000000001E-2</v>
      </c>
      <c r="BD22" s="8"/>
      <c r="BE22" s="7"/>
    </row>
    <row r="23" spans="1:57" x14ac:dyDescent="0.25">
      <c r="A23" s="7"/>
      <c r="B23" s="7">
        <v>13</v>
      </c>
      <c r="C23" s="17">
        <v>-1.6199999999999999E-3</v>
      </c>
      <c r="D23" s="17"/>
      <c r="E23" s="17"/>
      <c r="F23" s="17"/>
      <c r="G23" s="17"/>
      <c r="H23" s="17"/>
      <c r="I23" s="17"/>
      <c r="J23" s="17">
        <v>-1.72E-3</v>
      </c>
      <c r="K23" s="17"/>
      <c r="L23" s="17"/>
      <c r="M23" s="18"/>
      <c r="N23" s="18"/>
      <c r="O23" s="18"/>
      <c r="P23" s="18"/>
      <c r="Q23" s="18"/>
      <c r="R23" s="18"/>
      <c r="S23" s="18"/>
      <c r="T23" s="18"/>
      <c r="U23" s="18"/>
      <c r="V23" s="18"/>
      <c r="W23" s="18"/>
      <c r="X23" s="18"/>
      <c r="Y23" s="18"/>
      <c r="Z23" s="18">
        <v>1.4590000000000001E-2</v>
      </c>
      <c r="AA23" s="18"/>
      <c r="AB23" s="18"/>
      <c r="AC23" s="18"/>
      <c r="AD23" s="18"/>
      <c r="AE23" s="18"/>
      <c r="AF23" s="18"/>
      <c r="AG23" s="18"/>
      <c r="AH23" s="18">
        <v>9.0500000000000008E-3</v>
      </c>
      <c r="AI23" s="18"/>
      <c r="AJ23" s="18">
        <v>4.3299999999999996E-3</v>
      </c>
      <c r="AK23" s="18">
        <v>1.507E-2</v>
      </c>
      <c r="AL23" s="18"/>
      <c r="AM23" s="18">
        <v>1.3509999999999999E-2</v>
      </c>
      <c r="AN23" s="18"/>
      <c r="AO23" s="18"/>
      <c r="AP23" s="18"/>
      <c r="AQ23" s="18"/>
      <c r="AR23" s="18"/>
      <c r="AS23" s="18">
        <v>-3.9699999999999996E-3</v>
      </c>
      <c r="AT23" s="18"/>
      <c r="AU23" s="18"/>
      <c r="AV23" s="18"/>
      <c r="AW23" s="18"/>
      <c r="AX23" s="18"/>
      <c r="AY23" s="18"/>
      <c r="AZ23" s="18"/>
      <c r="BA23" s="18"/>
      <c r="BB23" s="18"/>
      <c r="BC23" s="18">
        <v>1.0580000000000001E-2</v>
      </c>
      <c r="BD23" s="8"/>
      <c r="BE23" s="7"/>
    </row>
    <row r="24" spans="1:57" x14ac:dyDescent="0.25">
      <c r="A24" s="7"/>
      <c r="B24" s="7">
        <v>14</v>
      </c>
      <c r="C24" s="17">
        <v>-1.2800000000000001E-3</v>
      </c>
      <c r="D24" s="17"/>
      <c r="E24" s="17"/>
      <c r="F24" s="17"/>
      <c r="G24" s="17"/>
      <c r="H24" s="17"/>
      <c r="I24" s="17"/>
      <c r="J24" s="17">
        <v>-1.3799999999999999E-3</v>
      </c>
      <c r="K24" s="17"/>
      <c r="L24" s="17"/>
      <c r="M24" s="18"/>
      <c r="N24" s="18"/>
      <c r="O24" s="18"/>
      <c r="P24" s="18"/>
      <c r="Q24" s="18"/>
      <c r="R24" s="18"/>
      <c r="S24" s="18"/>
      <c r="T24" s="18"/>
      <c r="U24" s="18"/>
      <c r="V24" s="18"/>
      <c r="W24" s="18"/>
      <c r="X24" s="18"/>
      <c r="Y24" s="18"/>
      <c r="Z24" s="18">
        <v>1.52E-2</v>
      </c>
      <c r="AA24" s="18"/>
      <c r="AB24" s="18"/>
      <c r="AC24" s="18"/>
      <c r="AD24" s="18"/>
      <c r="AE24" s="18"/>
      <c r="AF24" s="18"/>
      <c r="AG24" s="18"/>
      <c r="AH24" s="18">
        <v>1.074E-2</v>
      </c>
      <c r="AI24" s="18"/>
      <c r="AJ24" s="18">
        <v>4.2399999999999998E-3</v>
      </c>
      <c r="AK24" s="18">
        <v>1.529E-2</v>
      </c>
      <c r="AL24" s="18"/>
      <c r="AM24" s="18">
        <v>1.342E-2</v>
      </c>
      <c r="AN24" s="18"/>
      <c r="AO24" s="18"/>
      <c r="AP24" s="18"/>
      <c r="AQ24" s="18"/>
      <c r="AR24" s="18"/>
      <c r="AS24" s="18">
        <v>-3.7100000000000002E-3</v>
      </c>
      <c r="AT24" s="18"/>
      <c r="AU24" s="18"/>
      <c r="AV24" s="18"/>
      <c r="AW24" s="18"/>
      <c r="AX24" s="18"/>
      <c r="AY24" s="18"/>
      <c r="AZ24" s="18"/>
      <c r="BA24" s="18"/>
      <c r="BB24" s="18"/>
      <c r="BC24" s="18">
        <v>1.078E-2</v>
      </c>
      <c r="BD24" s="8"/>
      <c r="BE24" s="7"/>
    </row>
    <row r="25" spans="1:57" x14ac:dyDescent="0.25">
      <c r="A25" s="7"/>
      <c r="B25" s="19">
        <v>15</v>
      </c>
      <c r="C25" s="20">
        <v>-1.1000000000000001E-3</v>
      </c>
      <c r="D25" s="20"/>
      <c r="E25" s="20"/>
      <c r="F25" s="20"/>
      <c r="G25" s="20"/>
      <c r="H25" s="20"/>
      <c r="I25" s="20"/>
      <c r="J25" s="20">
        <v>-1.1999999999999999E-3</v>
      </c>
      <c r="K25" s="20"/>
      <c r="L25" s="20"/>
      <c r="M25" s="6"/>
      <c r="N25" s="6"/>
      <c r="O25" s="6"/>
      <c r="P25" s="6"/>
      <c r="Q25" s="6"/>
      <c r="R25" s="6"/>
      <c r="S25" s="6"/>
      <c r="T25" s="6"/>
      <c r="U25" s="6"/>
      <c r="V25" s="6"/>
      <c r="W25" s="6"/>
      <c r="X25" s="6"/>
      <c r="Y25" s="6"/>
      <c r="Z25" s="6">
        <v>1.5810000000000001E-2</v>
      </c>
      <c r="AA25" s="6"/>
      <c r="AB25" s="6"/>
      <c r="AC25" s="6"/>
      <c r="AD25" s="6"/>
      <c r="AE25" s="6"/>
      <c r="AF25" s="6"/>
      <c r="AG25" s="6"/>
      <c r="AH25" s="6">
        <v>1.2290000000000001E-2</v>
      </c>
      <c r="AI25" s="6"/>
      <c r="AJ25" s="6">
        <v>4.15E-3</v>
      </c>
      <c r="AK25" s="6">
        <v>1.546E-2</v>
      </c>
      <c r="AL25" s="6"/>
      <c r="AM25" s="6">
        <v>1.332E-2</v>
      </c>
      <c r="AN25" s="6"/>
      <c r="AO25" s="6"/>
      <c r="AP25" s="6"/>
      <c r="AQ25" s="6"/>
      <c r="AR25" s="6"/>
      <c r="AS25" s="6">
        <v>-3.4399999999999999E-3</v>
      </c>
      <c r="AT25" s="6"/>
      <c r="AU25" s="6"/>
      <c r="AV25" s="6"/>
      <c r="AW25" s="6"/>
      <c r="AX25" s="6"/>
      <c r="AY25" s="6"/>
      <c r="AZ25" s="6"/>
      <c r="BA25" s="6"/>
      <c r="BB25" s="6"/>
      <c r="BC25" s="6">
        <v>1.0970000000000001E-2</v>
      </c>
      <c r="BD25" s="8"/>
      <c r="BE25" s="7"/>
    </row>
    <row r="26" spans="1:57" x14ac:dyDescent="0.25">
      <c r="A26" s="7"/>
      <c r="B26" s="7">
        <v>16</v>
      </c>
      <c r="C26" s="17">
        <v>-1.06E-3</v>
      </c>
      <c r="D26" s="17"/>
      <c r="E26" s="17"/>
      <c r="F26" s="17"/>
      <c r="G26" s="17"/>
      <c r="H26" s="17"/>
      <c r="I26" s="17"/>
      <c r="J26" s="17">
        <v>-1.16E-3</v>
      </c>
      <c r="K26" s="17"/>
      <c r="L26" s="17"/>
      <c r="M26" s="18"/>
      <c r="N26" s="18"/>
      <c r="O26" s="18"/>
      <c r="P26" s="18"/>
      <c r="Q26" s="18"/>
      <c r="R26" s="18"/>
      <c r="S26" s="18"/>
      <c r="T26" s="18"/>
      <c r="U26" s="18"/>
      <c r="V26" s="18"/>
      <c r="W26" s="18"/>
      <c r="X26" s="18"/>
      <c r="Y26" s="18"/>
      <c r="Z26" s="18">
        <v>1.6420000000000001E-2</v>
      </c>
      <c r="AA26" s="18"/>
      <c r="AB26" s="18"/>
      <c r="AC26" s="18"/>
      <c r="AD26" s="18"/>
      <c r="AE26" s="18"/>
      <c r="AF26" s="18"/>
      <c r="AG26" s="18"/>
      <c r="AH26" s="18">
        <v>1.3690000000000001E-2</v>
      </c>
      <c r="AI26" s="18"/>
      <c r="AJ26" s="18">
        <v>4.0699999999999998E-3</v>
      </c>
      <c r="AK26" s="18">
        <v>1.5570000000000001E-2</v>
      </c>
      <c r="AL26" s="18"/>
      <c r="AM26" s="18">
        <v>1.323E-2</v>
      </c>
      <c r="AN26" s="18"/>
      <c r="AO26" s="18"/>
      <c r="AP26" s="18"/>
      <c r="AQ26" s="18"/>
      <c r="AR26" s="18"/>
      <c r="AS26" s="18">
        <v>-3.1800000000000001E-3</v>
      </c>
      <c r="AT26" s="18"/>
      <c r="AU26" s="18"/>
      <c r="AV26" s="18"/>
      <c r="AW26" s="18"/>
      <c r="AX26" s="18"/>
      <c r="AY26" s="18"/>
      <c r="AZ26" s="18"/>
      <c r="BA26" s="18"/>
      <c r="BB26" s="18"/>
      <c r="BC26" s="18">
        <v>1.1140000000000001E-2</v>
      </c>
      <c r="BD26" s="8"/>
      <c r="BE26" s="7"/>
    </row>
    <row r="27" spans="1:57" x14ac:dyDescent="0.25">
      <c r="A27" s="7"/>
      <c r="B27" s="7">
        <v>17</v>
      </c>
      <c r="C27" s="17">
        <v>-1.06E-3</v>
      </c>
      <c r="D27" s="17"/>
      <c r="E27" s="17"/>
      <c r="F27" s="17"/>
      <c r="G27" s="17"/>
      <c r="H27" s="17"/>
      <c r="I27" s="17"/>
      <c r="J27" s="17">
        <v>-1.16E-3</v>
      </c>
      <c r="K27" s="17"/>
      <c r="L27" s="17"/>
      <c r="M27" s="18"/>
      <c r="N27" s="18"/>
      <c r="O27" s="18"/>
      <c r="P27" s="18"/>
      <c r="Q27" s="18"/>
      <c r="R27" s="18"/>
      <c r="S27" s="18"/>
      <c r="T27" s="18"/>
      <c r="U27" s="18"/>
      <c r="V27" s="18"/>
      <c r="W27" s="18"/>
      <c r="X27" s="18"/>
      <c r="Y27" s="18"/>
      <c r="Z27" s="18">
        <v>1.703E-2</v>
      </c>
      <c r="AA27" s="18"/>
      <c r="AB27" s="18"/>
      <c r="AC27" s="18"/>
      <c r="AD27" s="18"/>
      <c r="AE27" s="18"/>
      <c r="AF27" s="18"/>
      <c r="AG27" s="18"/>
      <c r="AH27" s="18">
        <v>1.495E-2</v>
      </c>
      <c r="AI27" s="18"/>
      <c r="AJ27" s="18">
        <v>4.0000000000000001E-3</v>
      </c>
      <c r="AK27" s="18">
        <v>1.5650000000000001E-2</v>
      </c>
      <c r="AL27" s="18"/>
      <c r="AM27" s="18">
        <v>1.316E-2</v>
      </c>
      <c r="AN27" s="18"/>
      <c r="AO27" s="18"/>
      <c r="AP27" s="18"/>
      <c r="AQ27" s="18"/>
      <c r="AR27" s="18"/>
      <c r="AS27" s="18">
        <v>-2.9299999999999999E-3</v>
      </c>
      <c r="AT27" s="18"/>
      <c r="AU27" s="18"/>
      <c r="AV27" s="18"/>
      <c r="AW27" s="18"/>
      <c r="AX27" s="18"/>
      <c r="AY27" s="18"/>
      <c r="AZ27" s="18"/>
      <c r="BA27" s="18"/>
      <c r="BB27" s="18"/>
      <c r="BC27" s="18">
        <v>1.128E-2</v>
      </c>
      <c r="BD27" s="8"/>
      <c r="BE27" s="7"/>
    </row>
    <row r="28" spans="1:57" x14ac:dyDescent="0.25">
      <c r="A28" s="7"/>
      <c r="B28" s="7">
        <v>18</v>
      </c>
      <c r="C28" s="17">
        <v>-1.01E-3</v>
      </c>
      <c r="D28" s="17"/>
      <c r="E28" s="17"/>
      <c r="F28" s="17"/>
      <c r="G28" s="17"/>
      <c r="H28" s="17"/>
      <c r="I28" s="17"/>
      <c r="J28" s="17">
        <v>-1.1100000000000001E-3</v>
      </c>
      <c r="K28" s="17"/>
      <c r="L28" s="17"/>
      <c r="M28" s="18"/>
      <c r="N28" s="18"/>
      <c r="O28" s="18"/>
      <c r="P28" s="18"/>
      <c r="Q28" s="18"/>
      <c r="R28" s="18"/>
      <c r="S28" s="18"/>
      <c r="T28" s="18"/>
      <c r="U28" s="18"/>
      <c r="V28" s="18"/>
      <c r="W28" s="18"/>
      <c r="X28" s="18"/>
      <c r="Y28" s="18"/>
      <c r="Z28" s="18">
        <v>1.762E-2</v>
      </c>
      <c r="AA28" s="18"/>
      <c r="AB28" s="18"/>
      <c r="AC28" s="18"/>
      <c r="AD28" s="18"/>
      <c r="AE28" s="18"/>
      <c r="AF28" s="18"/>
      <c r="AG28" s="18"/>
      <c r="AH28" s="18">
        <v>1.609E-2</v>
      </c>
      <c r="AI28" s="18"/>
      <c r="AJ28" s="18">
        <v>3.9300000000000003E-3</v>
      </c>
      <c r="AK28" s="18">
        <v>1.5679999999999999E-2</v>
      </c>
      <c r="AL28" s="18"/>
      <c r="AM28" s="18">
        <v>1.312E-2</v>
      </c>
      <c r="AN28" s="18"/>
      <c r="AO28" s="18"/>
      <c r="AP28" s="18"/>
      <c r="AQ28" s="18"/>
      <c r="AR28" s="18"/>
      <c r="AS28" s="18">
        <v>-2.6700000000000001E-3</v>
      </c>
      <c r="AT28" s="18"/>
      <c r="AU28" s="18"/>
      <c r="AV28" s="18"/>
      <c r="AW28" s="18"/>
      <c r="AX28" s="18"/>
      <c r="AY28" s="18"/>
      <c r="AZ28" s="18"/>
      <c r="BA28" s="18"/>
      <c r="BB28" s="18"/>
      <c r="BC28" s="18">
        <v>1.14E-2</v>
      </c>
      <c r="BD28" s="8"/>
      <c r="BE28" s="7"/>
    </row>
    <row r="29" spans="1:57" x14ac:dyDescent="0.25">
      <c r="A29" s="7"/>
      <c r="B29" s="7">
        <v>19</v>
      </c>
      <c r="C29" s="17">
        <v>-8.4999999999999995E-4</v>
      </c>
      <c r="D29" s="17"/>
      <c r="E29" s="17"/>
      <c r="F29" s="17"/>
      <c r="G29" s="17"/>
      <c r="H29" s="17"/>
      <c r="I29" s="17"/>
      <c r="J29" s="17">
        <v>-9.5E-4</v>
      </c>
      <c r="K29" s="17"/>
      <c r="L29" s="17"/>
      <c r="M29" s="18"/>
      <c r="N29" s="18"/>
      <c r="O29" s="18"/>
      <c r="P29" s="18"/>
      <c r="Q29" s="18"/>
      <c r="R29" s="18"/>
      <c r="S29" s="18"/>
      <c r="T29" s="18"/>
      <c r="U29" s="18"/>
      <c r="V29" s="18"/>
      <c r="W29" s="18"/>
      <c r="X29" s="18"/>
      <c r="Y29" s="18"/>
      <c r="Z29" s="18">
        <v>1.8190000000000001E-2</v>
      </c>
      <c r="AA29" s="18"/>
      <c r="AB29" s="18"/>
      <c r="AC29" s="18"/>
      <c r="AD29" s="18"/>
      <c r="AE29" s="18"/>
      <c r="AF29" s="18"/>
      <c r="AG29" s="18"/>
      <c r="AH29" s="18">
        <v>1.712E-2</v>
      </c>
      <c r="AI29" s="18"/>
      <c r="AJ29" s="18">
        <v>3.8700000000000002E-3</v>
      </c>
      <c r="AK29" s="18">
        <v>1.5699999999999999E-2</v>
      </c>
      <c r="AL29" s="18"/>
      <c r="AM29" s="18">
        <v>1.311E-2</v>
      </c>
      <c r="AN29" s="18"/>
      <c r="AO29" s="18"/>
      <c r="AP29" s="18"/>
      <c r="AQ29" s="18"/>
      <c r="AR29" s="18"/>
      <c r="AS29" s="18">
        <v>-2.4199999999999998E-3</v>
      </c>
      <c r="AT29" s="18"/>
      <c r="AU29" s="18"/>
      <c r="AV29" s="18"/>
      <c r="AW29" s="18"/>
      <c r="AX29" s="18"/>
      <c r="AY29" s="18"/>
      <c r="AZ29" s="18"/>
      <c r="BA29" s="18"/>
      <c r="BB29" s="18"/>
      <c r="BC29" s="18">
        <v>1.149E-2</v>
      </c>
      <c r="BD29" s="8"/>
      <c r="BE29" s="7"/>
    </row>
    <row r="30" spans="1:57" x14ac:dyDescent="0.25">
      <c r="A30" s="7"/>
      <c r="B30" s="19">
        <v>20</v>
      </c>
      <c r="C30" s="20">
        <v>-5.2999999999999998E-4</v>
      </c>
      <c r="D30" s="20"/>
      <c r="E30" s="20"/>
      <c r="F30" s="20"/>
      <c r="G30" s="20"/>
      <c r="H30" s="20"/>
      <c r="I30" s="20"/>
      <c r="J30" s="20">
        <v>-6.3000000000000003E-4</v>
      </c>
      <c r="K30" s="20"/>
      <c r="L30" s="20"/>
      <c r="M30" s="6"/>
      <c r="N30" s="6"/>
      <c r="O30" s="6"/>
      <c r="P30" s="6"/>
      <c r="Q30" s="6"/>
      <c r="R30" s="6"/>
      <c r="S30" s="6"/>
      <c r="T30" s="6"/>
      <c r="U30" s="6"/>
      <c r="V30" s="6"/>
      <c r="W30" s="6"/>
      <c r="X30" s="6"/>
      <c r="Y30" s="6"/>
      <c r="Z30" s="6">
        <v>1.8749999999999999E-2</v>
      </c>
      <c r="AA30" s="6"/>
      <c r="AB30" s="6"/>
      <c r="AC30" s="6"/>
      <c r="AD30" s="6"/>
      <c r="AE30" s="6"/>
      <c r="AF30" s="6"/>
      <c r="AG30" s="6"/>
      <c r="AH30" s="6">
        <v>1.805E-2</v>
      </c>
      <c r="AI30" s="6"/>
      <c r="AJ30" s="6">
        <v>3.82E-3</v>
      </c>
      <c r="AK30" s="6">
        <v>1.5679999999999999E-2</v>
      </c>
      <c r="AL30" s="6"/>
      <c r="AM30" s="6">
        <v>1.3129999999999999E-2</v>
      </c>
      <c r="AN30" s="6"/>
      <c r="AO30" s="6"/>
      <c r="AP30" s="6"/>
      <c r="AQ30" s="6"/>
      <c r="AR30" s="6"/>
      <c r="AS30" s="6">
        <v>-2.1700000000000001E-3</v>
      </c>
      <c r="AT30" s="6"/>
      <c r="AU30" s="6"/>
      <c r="AV30" s="6"/>
      <c r="AW30" s="6"/>
      <c r="AX30" s="6"/>
      <c r="AY30" s="6"/>
      <c r="AZ30" s="6"/>
      <c r="BA30" s="6"/>
      <c r="BB30" s="6"/>
      <c r="BC30" s="6">
        <v>1.155E-2</v>
      </c>
      <c r="BD30" s="8"/>
      <c r="BE30" s="7"/>
    </row>
    <row r="31" spans="1:57" x14ac:dyDescent="0.25">
      <c r="A31" s="7"/>
      <c r="B31" s="7">
        <v>21</v>
      </c>
      <c r="C31" s="17">
        <v>-4.0000000000000003E-5</v>
      </c>
      <c r="D31" s="17"/>
      <c r="E31" s="17"/>
      <c r="F31" s="17"/>
      <c r="G31" s="17"/>
      <c r="H31" s="17"/>
      <c r="I31" s="17"/>
      <c r="J31" s="17">
        <v>-1.3999999999999999E-4</v>
      </c>
      <c r="K31" s="17"/>
      <c r="L31" s="17"/>
      <c r="M31" s="18"/>
      <c r="N31" s="18"/>
      <c r="O31" s="18"/>
      <c r="P31" s="18"/>
      <c r="Q31" s="18"/>
      <c r="R31" s="18"/>
      <c r="S31" s="18"/>
      <c r="T31" s="18"/>
      <c r="U31" s="18"/>
      <c r="V31" s="18"/>
      <c r="W31" s="18"/>
      <c r="X31" s="18"/>
      <c r="Y31" s="18"/>
      <c r="Z31" s="18">
        <v>1.9279999999999999E-2</v>
      </c>
      <c r="AA31" s="18"/>
      <c r="AB31" s="18"/>
      <c r="AC31" s="18"/>
      <c r="AD31" s="18"/>
      <c r="AE31" s="18"/>
      <c r="AF31" s="18"/>
      <c r="AG31" s="18"/>
      <c r="AH31" s="18">
        <v>1.8890000000000001E-2</v>
      </c>
      <c r="AI31" s="18"/>
      <c r="AJ31" s="18">
        <v>3.7599999999999999E-3</v>
      </c>
      <c r="AK31" s="18">
        <v>1.5640000000000001E-2</v>
      </c>
      <c r="AL31" s="18"/>
      <c r="AM31" s="18">
        <v>1.3180000000000001E-2</v>
      </c>
      <c r="AN31" s="18"/>
      <c r="AO31" s="18"/>
      <c r="AP31" s="18"/>
      <c r="AQ31" s="18"/>
      <c r="AR31" s="18"/>
      <c r="AS31" s="18">
        <v>-1.92E-3</v>
      </c>
      <c r="AT31" s="18"/>
      <c r="AU31" s="18"/>
      <c r="AV31" s="18"/>
      <c r="AW31" s="18"/>
      <c r="AX31" s="18"/>
      <c r="AY31" s="18"/>
      <c r="AZ31" s="18"/>
      <c r="BA31" s="18"/>
      <c r="BB31" s="18"/>
      <c r="BC31" s="18">
        <v>1.158E-2</v>
      </c>
      <c r="BD31" s="8"/>
      <c r="BE31" s="7"/>
    </row>
    <row r="32" spans="1:57" x14ac:dyDescent="0.25">
      <c r="A32" s="7"/>
      <c r="B32" s="7">
        <v>22</v>
      </c>
      <c r="C32" s="17">
        <v>5.8E-4</v>
      </c>
      <c r="D32" s="17"/>
      <c r="E32" s="17"/>
      <c r="F32" s="17"/>
      <c r="G32" s="17"/>
      <c r="H32" s="17"/>
      <c r="I32" s="17"/>
      <c r="J32" s="17">
        <v>4.8000000000000001E-4</v>
      </c>
      <c r="K32" s="17"/>
      <c r="L32" s="17"/>
      <c r="M32" s="18"/>
      <c r="N32" s="18"/>
      <c r="O32" s="18"/>
      <c r="P32" s="18"/>
      <c r="Q32" s="18"/>
      <c r="R32" s="18"/>
      <c r="S32" s="18"/>
      <c r="T32" s="18"/>
      <c r="U32" s="18"/>
      <c r="V32" s="18"/>
      <c r="W32" s="18"/>
      <c r="X32" s="18"/>
      <c r="Y32" s="18"/>
      <c r="Z32" s="18">
        <v>1.9789999999999999E-2</v>
      </c>
      <c r="AA32" s="18"/>
      <c r="AB32" s="18"/>
      <c r="AC32" s="18"/>
      <c r="AD32" s="18"/>
      <c r="AE32" s="18"/>
      <c r="AF32" s="18"/>
      <c r="AG32" s="18"/>
      <c r="AH32" s="18">
        <v>1.966E-2</v>
      </c>
      <c r="AI32" s="18"/>
      <c r="AJ32" s="18">
        <v>3.7000000000000002E-3</v>
      </c>
      <c r="AK32" s="18">
        <v>1.558E-2</v>
      </c>
      <c r="AL32" s="18"/>
      <c r="AM32" s="18">
        <v>1.3259999999999999E-2</v>
      </c>
      <c r="AN32" s="18"/>
      <c r="AO32" s="18"/>
      <c r="AP32" s="18"/>
      <c r="AQ32" s="18"/>
      <c r="AR32" s="18"/>
      <c r="AS32" s="18">
        <v>-1.6900000000000001E-3</v>
      </c>
      <c r="AT32" s="18"/>
      <c r="AU32" s="18"/>
      <c r="AV32" s="18"/>
      <c r="AW32" s="18"/>
      <c r="AX32" s="18"/>
      <c r="AY32" s="18"/>
      <c r="AZ32" s="18"/>
      <c r="BA32" s="18"/>
      <c r="BB32" s="18"/>
      <c r="BC32" s="18">
        <v>1.1599999999999999E-2</v>
      </c>
      <c r="BD32" s="8"/>
      <c r="BE32" s="7"/>
    </row>
    <row r="33" spans="1:57" x14ac:dyDescent="0.25">
      <c r="A33" s="7"/>
      <c r="B33" s="7">
        <v>23</v>
      </c>
      <c r="C33" s="17">
        <v>1.2800000000000001E-3</v>
      </c>
      <c r="D33" s="17"/>
      <c r="E33" s="17"/>
      <c r="F33" s="17"/>
      <c r="G33" s="17"/>
      <c r="H33" s="17"/>
      <c r="I33" s="17"/>
      <c r="J33" s="17">
        <v>1.1800000000000001E-3</v>
      </c>
      <c r="K33" s="17"/>
      <c r="L33" s="17"/>
      <c r="M33" s="18"/>
      <c r="N33" s="18"/>
      <c r="O33" s="18"/>
      <c r="P33" s="18"/>
      <c r="Q33" s="18"/>
      <c r="R33" s="18"/>
      <c r="S33" s="18"/>
      <c r="T33" s="18"/>
      <c r="U33" s="18"/>
      <c r="V33" s="18"/>
      <c r="W33" s="18"/>
      <c r="X33" s="18"/>
      <c r="Y33" s="18"/>
      <c r="Z33" s="18">
        <v>2.0279999999999999E-2</v>
      </c>
      <c r="AA33" s="18"/>
      <c r="AB33" s="18"/>
      <c r="AC33" s="18"/>
      <c r="AD33" s="18"/>
      <c r="AE33" s="18"/>
      <c r="AF33" s="18"/>
      <c r="AG33" s="18"/>
      <c r="AH33" s="18">
        <v>2.036E-2</v>
      </c>
      <c r="AI33" s="18"/>
      <c r="AJ33" s="18">
        <v>3.65E-3</v>
      </c>
      <c r="AK33" s="18">
        <v>1.5480000000000001E-2</v>
      </c>
      <c r="AL33" s="18"/>
      <c r="AM33" s="18">
        <v>1.338E-2</v>
      </c>
      <c r="AN33" s="18"/>
      <c r="AO33" s="18"/>
      <c r="AP33" s="18"/>
      <c r="AQ33" s="18"/>
      <c r="AR33" s="18"/>
      <c r="AS33" s="18">
        <v>-1.49E-3</v>
      </c>
      <c r="AT33" s="18"/>
      <c r="AU33" s="18"/>
      <c r="AV33" s="18"/>
      <c r="AW33" s="18"/>
      <c r="AX33" s="18"/>
      <c r="AY33" s="18"/>
      <c r="AZ33" s="18"/>
      <c r="BA33" s="18"/>
      <c r="BB33" s="18"/>
      <c r="BC33" s="18">
        <v>1.1610000000000001E-2</v>
      </c>
      <c r="BD33" s="8"/>
      <c r="BE33" s="7"/>
    </row>
    <row r="34" spans="1:57" x14ac:dyDescent="0.25">
      <c r="A34" s="7"/>
      <c r="B34" s="7">
        <v>24</v>
      </c>
      <c r="C34" s="17">
        <v>2.0300000000000001E-3</v>
      </c>
      <c r="D34" s="17"/>
      <c r="E34" s="17"/>
      <c r="F34" s="17"/>
      <c r="G34" s="17"/>
      <c r="H34" s="17"/>
      <c r="I34" s="17"/>
      <c r="J34" s="17">
        <v>1.9400000000000001E-3</v>
      </c>
      <c r="K34" s="17"/>
      <c r="L34" s="17"/>
      <c r="M34" s="18"/>
      <c r="N34" s="18"/>
      <c r="O34" s="18"/>
      <c r="P34" s="18"/>
      <c r="Q34" s="18"/>
      <c r="R34" s="18"/>
      <c r="S34" s="18"/>
      <c r="T34" s="18"/>
      <c r="U34" s="18"/>
      <c r="V34" s="18"/>
      <c r="W34" s="18"/>
      <c r="X34" s="18"/>
      <c r="Y34" s="18"/>
      <c r="Z34" s="18">
        <v>2.0750000000000001E-2</v>
      </c>
      <c r="AA34" s="18"/>
      <c r="AB34" s="18"/>
      <c r="AC34" s="18"/>
      <c r="AD34" s="18"/>
      <c r="AE34" s="18"/>
      <c r="AF34" s="18"/>
      <c r="AG34" s="18"/>
      <c r="AH34" s="18">
        <v>2.1010000000000001E-2</v>
      </c>
      <c r="AI34" s="18"/>
      <c r="AJ34" s="18">
        <v>3.5899999999999999E-3</v>
      </c>
      <c r="AK34" s="18">
        <v>1.5339999999999999E-2</v>
      </c>
      <c r="AL34" s="18"/>
      <c r="AM34" s="18">
        <v>1.3520000000000001E-2</v>
      </c>
      <c r="AN34" s="18"/>
      <c r="AO34" s="18"/>
      <c r="AP34" s="18"/>
      <c r="AQ34" s="18"/>
      <c r="AR34" s="18"/>
      <c r="AS34" s="18">
        <v>-1.32E-3</v>
      </c>
      <c r="AT34" s="18"/>
      <c r="AU34" s="18"/>
      <c r="AV34" s="18"/>
      <c r="AW34" s="18"/>
      <c r="AX34" s="18"/>
      <c r="AY34" s="18"/>
      <c r="AZ34" s="18"/>
      <c r="BA34" s="18"/>
      <c r="BB34" s="18"/>
      <c r="BC34" s="18">
        <v>1.162E-2</v>
      </c>
      <c r="BD34" s="8"/>
      <c r="BE34" s="7"/>
    </row>
    <row r="35" spans="1:57" x14ac:dyDescent="0.25">
      <c r="A35" s="7"/>
      <c r="B35" s="19">
        <v>25</v>
      </c>
      <c r="C35" s="20">
        <v>2.82E-3</v>
      </c>
      <c r="D35" s="20"/>
      <c r="E35" s="20"/>
      <c r="F35" s="20"/>
      <c r="G35" s="20"/>
      <c r="H35" s="20"/>
      <c r="I35" s="20"/>
      <c r="J35" s="20">
        <v>2.7299999999999998E-3</v>
      </c>
      <c r="K35" s="20"/>
      <c r="L35" s="20"/>
      <c r="M35" s="6"/>
      <c r="N35" s="6"/>
      <c r="O35" s="6"/>
      <c r="P35" s="6"/>
      <c r="Q35" s="6"/>
      <c r="R35" s="6"/>
      <c r="S35" s="6"/>
      <c r="T35" s="6"/>
      <c r="U35" s="6"/>
      <c r="V35" s="6"/>
      <c r="W35" s="6"/>
      <c r="X35" s="6"/>
      <c r="Y35" s="6"/>
      <c r="Z35" s="6">
        <v>2.12E-2</v>
      </c>
      <c r="AA35" s="6"/>
      <c r="AB35" s="6"/>
      <c r="AC35" s="6"/>
      <c r="AD35" s="6"/>
      <c r="AE35" s="6"/>
      <c r="AF35" s="6"/>
      <c r="AG35" s="6"/>
      <c r="AH35" s="6">
        <v>2.1610000000000001E-2</v>
      </c>
      <c r="AI35" s="6"/>
      <c r="AJ35" s="6">
        <v>3.5300000000000002E-3</v>
      </c>
      <c r="AK35" s="6">
        <v>1.5169999999999999E-2</v>
      </c>
      <c r="AL35" s="6"/>
      <c r="AM35" s="6">
        <v>1.3679999999999999E-2</v>
      </c>
      <c r="AN35" s="6"/>
      <c r="AO35" s="6"/>
      <c r="AP35" s="6"/>
      <c r="AQ35" s="6"/>
      <c r="AR35" s="6"/>
      <c r="AS35" s="6">
        <v>-1.1900000000000001E-3</v>
      </c>
      <c r="AT35" s="6"/>
      <c r="AU35" s="6"/>
      <c r="AV35" s="6"/>
      <c r="AW35" s="6"/>
      <c r="AX35" s="6"/>
      <c r="AY35" s="6"/>
      <c r="AZ35" s="6"/>
      <c r="BA35" s="6"/>
      <c r="BB35" s="6"/>
      <c r="BC35" s="6">
        <v>1.1650000000000001E-2</v>
      </c>
      <c r="BD35" s="8"/>
      <c r="BE35" s="7"/>
    </row>
    <row r="36" spans="1:57" x14ac:dyDescent="0.25">
      <c r="A36" s="7"/>
      <c r="B36" s="7">
        <v>26</v>
      </c>
      <c r="C36" s="17">
        <v>3.62E-3</v>
      </c>
      <c r="D36" s="17"/>
      <c r="E36" s="17"/>
      <c r="F36" s="17"/>
      <c r="G36" s="17"/>
      <c r="H36" s="17"/>
      <c r="I36" s="17"/>
      <c r="J36" s="17">
        <v>3.5300000000000002E-3</v>
      </c>
      <c r="K36" s="17"/>
      <c r="L36" s="17"/>
      <c r="M36" s="18"/>
      <c r="N36" s="18"/>
      <c r="O36" s="18"/>
      <c r="P36" s="18"/>
      <c r="Q36" s="18"/>
      <c r="R36" s="18"/>
      <c r="S36" s="18"/>
      <c r="T36" s="18"/>
      <c r="U36" s="18"/>
      <c r="V36" s="18"/>
      <c r="W36" s="18"/>
      <c r="X36" s="18"/>
      <c r="Y36" s="18"/>
      <c r="Z36" s="18">
        <v>2.163E-2</v>
      </c>
      <c r="AA36" s="18"/>
      <c r="AB36" s="18"/>
      <c r="AC36" s="18"/>
      <c r="AD36" s="18"/>
      <c r="AE36" s="18"/>
      <c r="AF36" s="18"/>
      <c r="AG36" s="18"/>
      <c r="AH36" s="18">
        <v>2.215E-2</v>
      </c>
      <c r="AI36" s="18"/>
      <c r="AJ36" s="18">
        <v>3.47E-3</v>
      </c>
      <c r="AK36" s="18">
        <v>1.4959999999999999E-2</v>
      </c>
      <c r="AL36" s="18"/>
      <c r="AM36" s="18">
        <v>1.388E-2</v>
      </c>
      <c r="AN36" s="18"/>
      <c r="AO36" s="18"/>
      <c r="AP36" s="18"/>
      <c r="AQ36" s="18"/>
      <c r="AR36" s="18"/>
      <c r="AS36" s="18">
        <v>-1.1000000000000001E-3</v>
      </c>
      <c r="AT36" s="18"/>
      <c r="AU36" s="18"/>
      <c r="AV36" s="18"/>
      <c r="AW36" s="18"/>
      <c r="AX36" s="18"/>
      <c r="AY36" s="18"/>
      <c r="AZ36" s="18"/>
      <c r="BA36" s="18"/>
      <c r="BB36" s="18"/>
      <c r="BC36" s="18">
        <v>1.167E-2</v>
      </c>
      <c r="BD36" s="8"/>
      <c r="BE36" s="7"/>
    </row>
    <row r="37" spans="1:57" x14ac:dyDescent="0.25">
      <c r="A37" s="7"/>
      <c r="B37" s="7">
        <v>27</v>
      </c>
      <c r="C37" s="17">
        <v>4.4200000000000003E-3</v>
      </c>
      <c r="D37" s="17"/>
      <c r="E37" s="17"/>
      <c r="F37" s="17"/>
      <c r="G37" s="17"/>
      <c r="H37" s="17"/>
      <c r="I37" s="17"/>
      <c r="J37" s="17">
        <v>4.3299999999999996E-3</v>
      </c>
      <c r="K37" s="17"/>
      <c r="L37" s="17"/>
      <c r="M37" s="18"/>
      <c r="N37" s="18"/>
      <c r="O37" s="18"/>
      <c r="P37" s="18"/>
      <c r="Q37" s="18"/>
      <c r="R37" s="18"/>
      <c r="S37" s="18"/>
      <c r="T37" s="18"/>
      <c r="U37" s="18"/>
      <c r="V37" s="18"/>
      <c r="W37" s="18"/>
      <c r="X37" s="18"/>
      <c r="Y37" s="18"/>
      <c r="Z37" s="18">
        <v>2.205E-2</v>
      </c>
      <c r="AA37" s="18"/>
      <c r="AB37" s="18"/>
      <c r="AC37" s="18"/>
      <c r="AD37" s="18"/>
      <c r="AE37" s="18"/>
      <c r="AF37" s="18"/>
      <c r="AG37" s="18"/>
      <c r="AH37" s="18">
        <v>2.266E-2</v>
      </c>
      <c r="AI37" s="18"/>
      <c r="AJ37" s="18">
        <v>3.4099999999999998E-3</v>
      </c>
      <c r="AK37" s="18">
        <v>1.4749999999999999E-2</v>
      </c>
      <c r="AL37" s="18"/>
      <c r="AM37" s="18">
        <v>1.41E-2</v>
      </c>
      <c r="AN37" s="18"/>
      <c r="AO37" s="18"/>
      <c r="AP37" s="18"/>
      <c r="AQ37" s="18"/>
      <c r="AR37" s="18"/>
      <c r="AS37" s="18">
        <v>-1.01E-3</v>
      </c>
      <c r="AT37" s="18"/>
      <c r="AU37" s="18"/>
      <c r="AV37" s="18"/>
      <c r="AW37" s="18"/>
      <c r="AX37" s="18"/>
      <c r="AY37" s="18"/>
      <c r="AZ37" s="18"/>
      <c r="BA37" s="18"/>
      <c r="BB37" s="18"/>
      <c r="BC37" s="18">
        <v>1.1679999999999999E-2</v>
      </c>
      <c r="BD37" s="8"/>
      <c r="BE37" s="7"/>
    </row>
    <row r="38" spans="1:57" x14ac:dyDescent="0.25">
      <c r="A38" s="7"/>
      <c r="B38" s="7">
        <v>28</v>
      </c>
      <c r="C38" s="17">
        <v>5.2100000000000002E-3</v>
      </c>
      <c r="D38" s="17"/>
      <c r="E38" s="17"/>
      <c r="F38" s="17"/>
      <c r="G38" s="17"/>
      <c r="H38" s="17"/>
      <c r="I38" s="17"/>
      <c r="J38" s="17">
        <v>5.13E-3</v>
      </c>
      <c r="K38" s="17"/>
      <c r="L38" s="17"/>
      <c r="M38" s="18"/>
      <c r="N38" s="18"/>
      <c r="O38" s="18"/>
      <c r="P38" s="18"/>
      <c r="Q38" s="18"/>
      <c r="R38" s="18"/>
      <c r="S38" s="18"/>
      <c r="T38" s="18"/>
      <c r="U38" s="18"/>
      <c r="V38" s="18"/>
      <c r="W38" s="18"/>
      <c r="X38" s="18"/>
      <c r="Y38" s="18"/>
      <c r="Z38" s="18">
        <v>2.2440000000000002E-2</v>
      </c>
      <c r="AA38" s="18"/>
      <c r="AB38" s="18"/>
      <c r="AC38" s="18"/>
      <c r="AD38" s="18"/>
      <c r="AE38" s="18"/>
      <c r="AF38" s="18"/>
      <c r="AG38" s="18"/>
      <c r="AH38" s="18">
        <v>2.3140000000000001E-2</v>
      </c>
      <c r="AI38" s="18"/>
      <c r="AJ38" s="18">
        <v>3.3600000000000001E-3</v>
      </c>
      <c r="AK38" s="18">
        <v>1.4579999999999999E-2</v>
      </c>
      <c r="AL38" s="18"/>
      <c r="AM38" s="18">
        <v>1.435E-2</v>
      </c>
      <c r="AN38" s="18"/>
      <c r="AO38" s="18"/>
      <c r="AP38" s="18"/>
      <c r="AQ38" s="18"/>
      <c r="AR38" s="18"/>
      <c r="AS38" s="18">
        <v>-8.7000000000000001E-4</v>
      </c>
      <c r="AT38" s="18"/>
      <c r="AU38" s="18"/>
      <c r="AV38" s="18"/>
      <c r="AW38" s="18"/>
      <c r="AX38" s="18"/>
      <c r="AY38" s="18"/>
      <c r="AZ38" s="18"/>
      <c r="BA38" s="18"/>
      <c r="BB38" s="18"/>
      <c r="BC38" s="18">
        <v>1.1639999999999999E-2</v>
      </c>
      <c r="BD38" s="8"/>
      <c r="BE38" s="7"/>
    </row>
    <row r="39" spans="1:57" x14ac:dyDescent="0.25">
      <c r="A39" s="7"/>
      <c r="B39" s="7">
        <v>29</v>
      </c>
      <c r="C39" s="17">
        <v>5.9899999999999997E-3</v>
      </c>
      <c r="D39" s="17"/>
      <c r="E39" s="17"/>
      <c r="F39" s="17"/>
      <c r="G39" s="17"/>
      <c r="H39" s="17"/>
      <c r="I39" s="17"/>
      <c r="J39" s="17">
        <v>5.9100000000000003E-3</v>
      </c>
      <c r="K39" s="17"/>
      <c r="L39" s="17"/>
      <c r="M39" s="18"/>
      <c r="N39" s="18"/>
      <c r="O39" s="18"/>
      <c r="P39" s="18"/>
      <c r="Q39" s="18"/>
      <c r="R39" s="18"/>
      <c r="S39" s="18"/>
      <c r="T39" s="18"/>
      <c r="U39" s="18"/>
      <c r="V39" s="18"/>
      <c r="W39" s="18"/>
      <c r="X39" s="18"/>
      <c r="Y39" s="18"/>
      <c r="Z39" s="18">
        <v>2.282E-2</v>
      </c>
      <c r="AA39" s="18"/>
      <c r="AB39" s="18"/>
      <c r="AC39" s="18"/>
      <c r="AD39" s="18"/>
      <c r="AE39" s="18"/>
      <c r="AF39" s="18"/>
      <c r="AG39" s="18"/>
      <c r="AH39" s="18">
        <v>2.358E-2</v>
      </c>
      <c r="AI39" s="18"/>
      <c r="AJ39" s="18">
        <v>3.31E-3</v>
      </c>
      <c r="AK39" s="18">
        <v>1.447E-2</v>
      </c>
      <c r="AL39" s="18"/>
      <c r="AM39" s="18">
        <v>1.4630000000000001E-2</v>
      </c>
      <c r="AN39" s="18"/>
      <c r="AO39" s="18"/>
      <c r="AP39" s="18"/>
      <c r="AQ39" s="18"/>
      <c r="AR39" s="18"/>
      <c r="AS39" s="18">
        <v>-6.7000000000000002E-4</v>
      </c>
      <c r="AT39" s="18"/>
      <c r="AU39" s="18"/>
      <c r="AV39" s="18"/>
      <c r="AW39" s="18"/>
      <c r="AX39" s="18"/>
      <c r="AY39" s="18"/>
      <c r="AZ39" s="18"/>
      <c r="BA39" s="18"/>
      <c r="BB39" s="18"/>
      <c r="BC39" s="18">
        <v>1.154E-2</v>
      </c>
      <c r="BD39" s="8"/>
      <c r="BE39" s="7"/>
    </row>
    <row r="40" spans="1:57" x14ac:dyDescent="0.25">
      <c r="A40" s="7"/>
      <c r="B40" s="19">
        <v>30</v>
      </c>
      <c r="C40" s="20">
        <v>6.7499999999999999E-3</v>
      </c>
      <c r="D40" s="20"/>
      <c r="E40" s="20"/>
      <c r="F40" s="20"/>
      <c r="G40" s="20"/>
      <c r="H40" s="20"/>
      <c r="I40" s="20"/>
      <c r="J40" s="20">
        <v>6.6699999999999997E-3</v>
      </c>
      <c r="K40" s="20"/>
      <c r="L40" s="20"/>
      <c r="M40" s="6"/>
      <c r="N40" s="6"/>
      <c r="O40" s="6"/>
      <c r="P40" s="6"/>
      <c r="Q40" s="6"/>
      <c r="R40" s="6"/>
      <c r="S40" s="6"/>
      <c r="T40" s="6"/>
      <c r="U40" s="6"/>
      <c r="V40" s="6"/>
      <c r="W40" s="6"/>
      <c r="X40" s="6"/>
      <c r="Y40" s="6"/>
      <c r="Z40" s="6">
        <v>2.3179999999999999E-2</v>
      </c>
      <c r="AA40" s="6"/>
      <c r="AB40" s="6"/>
      <c r="AC40" s="6"/>
      <c r="AD40" s="6"/>
      <c r="AE40" s="6"/>
      <c r="AF40" s="6"/>
      <c r="AG40" s="6"/>
      <c r="AH40" s="6">
        <v>2.3990000000000001E-2</v>
      </c>
      <c r="AI40" s="6"/>
      <c r="AJ40" s="6">
        <v>3.2799999999999999E-3</v>
      </c>
      <c r="AK40" s="6">
        <v>1.4449999999999999E-2</v>
      </c>
      <c r="AL40" s="6"/>
      <c r="AM40" s="6">
        <v>1.4930000000000001E-2</v>
      </c>
      <c r="AN40" s="6"/>
      <c r="AO40" s="6"/>
      <c r="AP40" s="6"/>
      <c r="AQ40" s="6"/>
      <c r="AR40" s="6"/>
      <c r="AS40" s="6">
        <v>-3.8999999999999999E-4</v>
      </c>
      <c r="AT40" s="6"/>
      <c r="AU40" s="6"/>
      <c r="AV40" s="6"/>
      <c r="AW40" s="6"/>
      <c r="AX40" s="6"/>
      <c r="AY40" s="6"/>
      <c r="AZ40" s="6"/>
      <c r="BA40" s="6"/>
      <c r="BB40" s="6"/>
      <c r="BC40" s="6">
        <v>1.1350000000000001E-2</v>
      </c>
      <c r="BD40" s="8"/>
      <c r="BE40" s="7"/>
    </row>
    <row r="41" spans="1:57" x14ac:dyDescent="0.25">
      <c r="A41" s="7"/>
      <c r="B41" s="7">
        <v>31</v>
      </c>
      <c r="C41" s="17">
        <v>7.4999999999999997E-3</v>
      </c>
      <c r="D41" s="17"/>
      <c r="E41" s="17"/>
      <c r="F41" s="17"/>
      <c r="G41" s="17"/>
      <c r="H41" s="17"/>
      <c r="I41" s="17"/>
      <c r="J41" s="17">
        <v>7.4200000000000004E-3</v>
      </c>
      <c r="K41" s="17"/>
      <c r="L41" s="17"/>
      <c r="M41" s="18"/>
      <c r="N41" s="18"/>
      <c r="O41" s="18"/>
      <c r="P41" s="18"/>
      <c r="Q41" s="18"/>
      <c r="R41" s="18"/>
      <c r="S41" s="18"/>
      <c r="T41" s="18"/>
      <c r="U41" s="18"/>
      <c r="V41" s="18"/>
      <c r="W41" s="18"/>
      <c r="X41" s="18"/>
      <c r="Y41" s="18"/>
      <c r="Z41" s="18">
        <v>2.3519999999999999E-2</v>
      </c>
      <c r="AA41" s="18"/>
      <c r="AB41" s="18"/>
      <c r="AC41" s="18"/>
      <c r="AD41" s="18"/>
      <c r="AE41" s="18"/>
      <c r="AF41" s="18"/>
      <c r="AG41" s="18"/>
      <c r="AH41" s="18">
        <v>2.4379999999999999E-2</v>
      </c>
      <c r="AI41" s="18"/>
      <c r="AJ41" s="18">
        <v>3.2499999999999999E-3</v>
      </c>
      <c r="AK41" s="18">
        <v>1.452E-2</v>
      </c>
      <c r="AL41" s="18"/>
      <c r="AM41" s="18">
        <v>1.5259999999999999E-2</v>
      </c>
      <c r="AN41" s="18"/>
      <c r="AO41" s="18"/>
      <c r="AP41" s="18"/>
      <c r="AQ41" s="18"/>
      <c r="AR41" s="18"/>
      <c r="AS41" s="18">
        <v>0</v>
      </c>
      <c r="AT41" s="18"/>
      <c r="AU41" s="18"/>
      <c r="AV41" s="18"/>
      <c r="AW41" s="18"/>
      <c r="AX41" s="18"/>
      <c r="AY41" s="18"/>
      <c r="AZ41" s="18"/>
      <c r="BA41" s="18"/>
      <c r="BB41" s="18"/>
      <c r="BC41" s="18">
        <v>1.107E-2</v>
      </c>
      <c r="BD41" s="8"/>
      <c r="BE41" s="7"/>
    </row>
    <row r="42" spans="1:57" x14ac:dyDescent="0.25">
      <c r="A42" s="7"/>
      <c r="B42" s="7">
        <v>32</v>
      </c>
      <c r="C42" s="17">
        <v>8.2199999999999999E-3</v>
      </c>
      <c r="D42" s="17"/>
      <c r="E42" s="17"/>
      <c r="F42" s="17"/>
      <c r="G42" s="17"/>
      <c r="H42" s="17"/>
      <c r="I42" s="17"/>
      <c r="J42" s="17">
        <v>8.1399999999999997E-3</v>
      </c>
      <c r="K42" s="17"/>
      <c r="L42" s="17"/>
      <c r="M42" s="18"/>
      <c r="N42" s="18"/>
      <c r="O42" s="18"/>
      <c r="P42" s="18"/>
      <c r="Q42" s="18"/>
      <c r="R42" s="18"/>
      <c r="S42" s="18"/>
      <c r="T42" s="18"/>
      <c r="U42" s="18"/>
      <c r="V42" s="18"/>
      <c r="W42" s="18"/>
      <c r="X42" s="18"/>
      <c r="Y42" s="18"/>
      <c r="Z42" s="18">
        <v>2.385E-2</v>
      </c>
      <c r="AA42" s="18"/>
      <c r="AB42" s="18"/>
      <c r="AC42" s="18"/>
      <c r="AD42" s="18"/>
      <c r="AE42" s="18"/>
      <c r="AF42" s="18"/>
      <c r="AG42" s="18"/>
      <c r="AH42" s="18">
        <v>2.4740000000000002E-2</v>
      </c>
      <c r="AI42" s="18"/>
      <c r="AJ42" s="18">
        <v>3.2299999999999998E-3</v>
      </c>
      <c r="AK42" s="18">
        <v>1.4670000000000001E-2</v>
      </c>
      <c r="AL42" s="18"/>
      <c r="AM42" s="18">
        <v>1.5610000000000001E-2</v>
      </c>
      <c r="AN42" s="18"/>
      <c r="AO42" s="18"/>
      <c r="AP42" s="18"/>
      <c r="AQ42" s="18"/>
      <c r="AR42" s="18"/>
      <c r="AS42" s="18">
        <v>4.6999999999999999E-4</v>
      </c>
      <c r="AT42" s="18"/>
      <c r="AU42" s="18"/>
      <c r="AV42" s="18"/>
      <c r="AW42" s="18"/>
      <c r="AX42" s="18"/>
      <c r="AY42" s="18"/>
      <c r="AZ42" s="18"/>
      <c r="BA42" s="18"/>
      <c r="BB42" s="18"/>
      <c r="BC42" s="18">
        <v>1.074E-2</v>
      </c>
      <c r="BD42" s="8"/>
      <c r="BE42" s="7"/>
    </row>
    <row r="43" spans="1:57" x14ac:dyDescent="0.25">
      <c r="A43" s="7"/>
      <c r="B43" s="7">
        <v>33</v>
      </c>
      <c r="C43" s="17">
        <v>8.9099999999999995E-3</v>
      </c>
      <c r="D43" s="17"/>
      <c r="E43" s="17"/>
      <c r="F43" s="17"/>
      <c r="G43" s="17"/>
      <c r="H43" s="17"/>
      <c r="I43" s="17"/>
      <c r="J43" s="17">
        <v>8.8400000000000006E-3</v>
      </c>
      <c r="K43" s="17"/>
      <c r="L43" s="17"/>
      <c r="M43" s="18"/>
      <c r="N43" s="18"/>
      <c r="O43" s="18"/>
      <c r="P43" s="18"/>
      <c r="Q43" s="18"/>
      <c r="R43" s="18"/>
      <c r="S43" s="18"/>
      <c r="T43" s="18"/>
      <c r="U43" s="18"/>
      <c r="V43" s="18"/>
      <c r="W43" s="18"/>
      <c r="X43" s="18"/>
      <c r="Y43" s="18"/>
      <c r="Z43" s="18">
        <v>2.4160000000000001E-2</v>
      </c>
      <c r="AA43" s="18"/>
      <c r="AB43" s="18"/>
      <c r="AC43" s="18"/>
      <c r="AD43" s="18"/>
      <c r="AE43" s="18"/>
      <c r="AF43" s="18"/>
      <c r="AG43" s="18"/>
      <c r="AH43" s="18">
        <v>2.5080000000000002E-2</v>
      </c>
      <c r="AI43" s="18"/>
      <c r="AJ43" s="18">
        <v>3.2000000000000002E-3</v>
      </c>
      <c r="AK43" s="18">
        <v>1.4880000000000001E-2</v>
      </c>
      <c r="AL43" s="18"/>
      <c r="AM43" s="18">
        <v>1.5970000000000002E-2</v>
      </c>
      <c r="AN43" s="18"/>
      <c r="AO43" s="18"/>
      <c r="AP43" s="18"/>
      <c r="AQ43" s="18"/>
      <c r="AR43" s="18"/>
      <c r="AS43" s="18">
        <v>9.8999999999999999E-4</v>
      </c>
      <c r="AT43" s="18"/>
      <c r="AU43" s="18"/>
      <c r="AV43" s="18"/>
      <c r="AW43" s="18"/>
      <c r="AX43" s="18"/>
      <c r="AY43" s="18"/>
      <c r="AZ43" s="18"/>
      <c r="BA43" s="18"/>
      <c r="BB43" s="18"/>
      <c r="BC43" s="18">
        <v>1.039E-2</v>
      </c>
      <c r="BD43" s="8"/>
      <c r="BE43" s="7"/>
    </row>
    <row r="44" spans="1:57" x14ac:dyDescent="0.25">
      <c r="A44" s="7"/>
      <c r="B44" s="7">
        <v>34</v>
      </c>
      <c r="C44" s="17">
        <v>9.5899999999999996E-3</v>
      </c>
      <c r="D44" s="17"/>
      <c r="E44" s="17"/>
      <c r="F44" s="17"/>
      <c r="G44" s="17"/>
      <c r="H44" s="17"/>
      <c r="I44" s="17"/>
      <c r="J44" s="17">
        <v>9.5200000000000007E-3</v>
      </c>
      <c r="K44" s="17"/>
      <c r="L44" s="17"/>
      <c r="M44" s="18"/>
      <c r="N44" s="18"/>
      <c r="O44" s="18"/>
      <c r="P44" s="18"/>
      <c r="Q44" s="18"/>
      <c r="R44" s="18"/>
      <c r="S44" s="18"/>
      <c r="T44" s="18"/>
      <c r="U44" s="18"/>
      <c r="V44" s="18"/>
      <c r="W44" s="18"/>
      <c r="X44" s="18"/>
      <c r="Y44" s="18"/>
      <c r="Z44" s="18">
        <v>2.4469999999999999E-2</v>
      </c>
      <c r="AA44" s="18"/>
      <c r="AB44" s="18"/>
      <c r="AC44" s="18"/>
      <c r="AD44" s="18"/>
      <c r="AE44" s="18"/>
      <c r="AF44" s="18"/>
      <c r="AG44" s="18"/>
      <c r="AH44" s="18">
        <v>2.5399999999999999E-2</v>
      </c>
      <c r="AI44" s="18"/>
      <c r="AJ44" s="18">
        <v>3.16E-3</v>
      </c>
      <c r="AK44" s="18">
        <v>1.5129999999999999E-2</v>
      </c>
      <c r="AL44" s="18"/>
      <c r="AM44" s="18">
        <v>1.6330000000000001E-2</v>
      </c>
      <c r="AN44" s="18"/>
      <c r="AO44" s="18"/>
      <c r="AP44" s="18"/>
      <c r="AQ44" s="18"/>
      <c r="AR44" s="18"/>
      <c r="AS44" s="18">
        <v>1.5499999999999999E-3</v>
      </c>
      <c r="AT44" s="18"/>
      <c r="AU44" s="18"/>
      <c r="AV44" s="18"/>
      <c r="AW44" s="18"/>
      <c r="AX44" s="18"/>
      <c r="AY44" s="18"/>
      <c r="AZ44" s="18"/>
      <c r="BA44" s="18"/>
      <c r="BB44" s="18"/>
      <c r="BC44" s="18">
        <v>1.0019999999999999E-2</v>
      </c>
      <c r="BD44" s="8"/>
      <c r="BE44" s="7"/>
    </row>
    <row r="45" spans="1:57" x14ac:dyDescent="0.25">
      <c r="A45" s="7"/>
      <c r="B45" s="19">
        <v>35</v>
      </c>
      <c r="C45" s="20">
        <v>1.0240000000000001E-2</v>
      </c>
      <c r="D45" s="20"/>
      <c r="E45" s="20"/>
      <c r="F45" s="20"/>
      <c r="G45" s="20"/>
      <c r="H45" s="20"/>
      <c r="I45" s="20"/>
      <c r="J45" s="20">
        <v>1.017E-2</v>
      </c>
      <c r="K45" s="20"/>
      <c r="L45" s="20"/>
      <c r="M45" s="6"/>
      <c r="N45" s="6"/>
      <c r="O45" s="6"/>
      <c r="P45" s="6"/>
      <c r="Q45" s="6"/>
      <c r="R45" s="6"/>
      <c r="S45" s="6"/>
      <c r="T45" s="6"/>
      <c r="U45" s="6"/>
      <c r="V45" s="6"/>
      <c r="W45" s="6"/>
      <c r="X45" s="6"/>
      <c r="Y45" s="6"/>
      <c r="Z45" s="6">
        <v>2.4750000000000001E-2</v>
      </c>
      <c r="AA45" s="6"/>
      <c r="AB45" s="6"/>
      <c r="AC45" s="6"/>
      <c r="AD45" s="6"/>
      <c r="AE45" s="6"/>
      <c r="AF45" s="6"/>
      <c r="AG45" s="6"/>
      <c r="AH45" s="6">
        <v>2.5700000000000001E-2</v>
      </c>
      <c r="AI45" s="6"/>
      <c r="AJ45" s="6">
        <v>3.1099999999999999E-3</v>
      </c>
      <c r="AK45" s="6">
        <v>1.541E-2</v>
      </c>
      <c r="AL45" s="6"/>
      <c r="AM45" s="6">
        <v>1.67E-2</v>
      </c>
      <c r="AN45" s="6"/>
      <c r="AO45" s="6"/>
      <c r="AP45" s="6"/>
      <c r="AQ45" s="6"/>
      <c r="AR45" s="6"/>
      <c r="AS45" s="6">
        <v>2.1299999999999999E-3</v>
      </c>
      <c r="AT45" s="6"/>
      <c r="AU45" s="6"/>
      <c r="AV45" s="6"/>
      <c r="AW45" s="6"/>
      <c r="AX45" s="6"/>
      <c r="AY45" s="6"/>
      <c r="AZ45" s="6"/>
      <c r="BA45" s="6"/>
      <c r="BB45" s="6"/>
      <c r="BC45" s="6">
        <v>9.6799999999999994E-3</v>
      </c>
      <c r="BD45" s="8"/>
      <c r="BE45" s="7"/>
    </row>
    <row r="46" spans="1:57" x14ac:dyDescent="0.25">
      <c r="A46" s="7"/>
      <c r="B46" s="7">
        <v>36</v>
      </c>
      <c r="C46" s="17">
        <v>1.0869999999999999E-2</v>
      </c>
      <c r="D46" s="17"/>
      <c r="E46" s="17"/>
      <c r="F46" s="17"/>
      <c r="G46" s="17"/>
      <c r="H46" s="17"/>
      <c r="I46" s="17"/>
      <c r="J46" s="17">
        <v>1.0800000000000001E-2</v>
      </c>
      <c r="K46" s="17"/>
      <c r="L46" s="17"/>
      <c r="M46" s="18"/>
      <c r="N46" s="18"/>
      <c r="O46" s="18"/>
      <c r="P46" s="18"/>
      <c r="Q46" s="18"/>
      <c r="R46" s="18"/>
      <c r="S46" s="18"/>
      <c r="T46" s="18"/>
      <c r="U46" s="18"/>
      <c r="V46" s="18"/>
      <c r="W46" s="18"/>
      <c r="X46" s="18"/>
      <c r="Y46" s="18"/>
      <c r="Z46" s="18">
        <v>2.503E-2</v>
      </c>
      <c r="AA46" s="18"/>
      <c r="AB46" s="18"/>
      <c r="AC46" s="18"/>
      <c r="AD46" s="18"/>
      <c r="AE46" s="18"/>
      <c r="AF46" s="18"/>
      <c r="AG46" s="18"/>
      <c r="AH46" s="18">
        <v>2.598E-2</v>
      </c>
      <c r="AI46" s="18"/>
      <c r="AJ46" s="18">
        <v>3.0400000000000002E-3</v>
      </c>
      <c r="AK46" s="18">
        <v>1.5720000000000001E-2</v>
      </c>
      <c r="AL46" s="18"/>
      <c r="AM46" s="18">
        <v>1.7069999999999998E-2</v>
      </c>
      <c r="AN46" s="18"/>
      <c r="AO46" s="18"/>
      <c r="AP46" s="18"/>
      <c r="AQ46" s="18"/>
      <c r="AR46" s="18"/>
      <c r="AS46" s="18">
        <v>2.7299999999999998E-3</v>
      </c>
      <c r="AT46" s="18"/>
      <c r="AU46" s="18"/>
      <c r="AV46" s="18"/>
      <c r="AW46" s="18"/>
      <c r="AX46" s="18"/>
      <c r="AY46" s="18"/>
      <c r="AZ46" s="18"/>
      <c r="BA46" s="18"/>
      <c r="BB46" s="18"/>
      <c r="BC46" s="18">
        <v>9.3500000000000007E-3</v>
      </c>
      <c r="BD46" s="8"/>
      <c r="BE46" s="7"/>
    </row>
    <row r="47" spans="1:57" x14ac:dyDescent="0.25">
      <c r="A47" s="7"/>
      <c r="B47" s="7">
        <v>37</v>
      </c>
      <c r="C47" s="17">
        <v>1.1469999999999999E-2</v>
      </c>
      <c r="D47" s="17"/>
      <c r="E47" s="17"/>
      <c r="F47" s="17"/>
      <c r="G47" s="17"/>
      <c r="H47" s="17"/>
      <c r="I47" s="17"/>
      <c r="J47" s="17">
        <v>1.14E-2</v>
      </c>
      <c r="K47" s="17"/>
      <c r="L47" s="17"/>
      <c r="M47" s="18"/>
      <c r="N47" s="18"/>
      <c r="O47" s="18"/>
      <c r="P47" s="18"/>
      <c r="Q47" s="18"/>
      <c r="R47" s="18"/>
      <c r="S47" s="18"/>
      <c r="T47" s="18"/>
      <c r="U47" s="18"/>
      <c r="V47" s="18"/>
      <c r="W47" s="18"/>
      <c r="X47" s="18"/>
      <c r="Y47" s="18"/>
      <c r="Z47" s="18">
        <v>2.529E-2</v>
      </c>
      <c r="AA47" s="18"/>
      <c r="AB47" s="18"/>
      <c r="AC47" s="18"/>
      <c r="AD47" s="18"/>
      <c r="AE47" s="18"/>
      <c r="AF47" s="18"/>
      <c r="AG47" s="18"/>
      <c r="AH47" s="18">
        <v>2.6249999999999999E-2</v>
      </c>
      <c r="AI47" s="18"/>
      <c r="AJ47" s="18">
        <v>2.9399999999999999E-3</v>
      </c>
      <c r="AK47" s="18">
        <v>1.6039999999999999E-2</v>
      </c>
      <c r="AL47" s="18"/>
      <c r="AM47" s="18">
        <v>1.7440000000000001E-2</v>
      </c>
      <c r="AN47" s="18"/>
      <c r="AO47" s="18"/>
      <c r="AP47" s="18"/>
      <c r="AQ47" s="18"/>
      <c r="AR47" s="18"/>
      <c r="AS47" s="18">
        <v>3.3300000000000001E-3</v>
      </c>
      <c r="AT47" s="18"/>
      <c r="AU47" s="18"/>
      <c r="AV47" s="18"/>
      <c r="AW47" s="18"/>
      <c r="AX47" s="18"/>
      <c r="AY47" s="18"/>
      <c r="AZ47" s="18"/>
      <c r="BA47" s="18"/>
      <c r="BB47" s="18"/>
      <c r="BC47" s="18">
        <v>9.0500000000000008E-3</v>
      </c>
      <c r="BD47" s="8"/>
      <c r="BE47" s="7"/>
    </row>
    <row r="48" spans="1:57" x14ac:dyDescent="0.25">
      <c r="A48" s="7"/>
      <c r="B48" s="7">
        <v>38</v>
      </c>
      <c r="C48" s="17">
        <v>1.205E-2</v>
      </c>
      <c r="D48" s="17"/>
      <c r="E48" s="17"/>
      <c r="F48" s="17"/>
      <c r="G48" s="17"/>
      <c r="H48" s="17"/>
      <c r="I48" s="17"/>
      <c r="J48" s="17">
        <v>1.1990000000000001E-2</v>
      </c>
      <c r="K48" s="17"/>
      <c r="L48" s="17"/>
      <c r="M48" s="18"/>
      <c r="N48" s="18"/>
      <c r="O48" s="18"/>
      <c r="P48" s="18"/>
      <c r="Q48" s="18"/>
      <c r="R48" s="18"/>
      <c r="S48" s="18"/>
      <c r="T48" s="18"/>
      <c r="U48" s="18"/>
      <c r="V48" s="18"/>
      <c r="W48" s="18"/>
      <c r="X48" s="18"/>
      <c r="Y48" s="18"/>
      <c r="Z48" s="18">
        <v>2.555E-2</v>
      </c>
      <c r="AA48" s="18"/>
      <c r="AB48" s="18"/>
      <c r="AC48" s="18"/>
      <c r="AD48" s="18"/>
      <c r="AE48" s="18"/>
      <c r="AF48" s="18"/>
      <c r="AG48" s="18"/>
      <c r="AH48" s="18">
        <v>2.6509999999999999E-2</v>
      </c>
      <c r="AI48" s="18"/>
      <c r="AJ48" s="18">
        <v>2.81E-3</v>
      </c>
      <c r="AK48" s="18">
        <v>1.6369999999999999E-2</v>
      </c>
      <c r="AL48" s="18"/>
      <c r="AM48" s="18">
        <v>1.7809999999999999E-2</v>
      </c>
      <c r="AN48" s="18"/>
      <c r="AO48" s="18"/>
      <c r="AP48" s="18"/>
      <c r="AQ48" s="18"/>
      <c r="AR48" s="18"/>
      <c r="AS48" s="18">
        <v>3.9399999999999999E-3</v>
      </c>
      <c r="AT48" s="18"/>
      <c r="AU48" s="18"/>
      <c r="AV48" s="18"/>
      <c r="AW48" s="18"/>
      <c r="AX48" s="18"/>
      <c r="AY48" s="18"/>
      <c r="AZ48" s="18"/>
      <c r="BA48" s="18"/>
      <c r="BB48" s="18"/>
      <c r="BC48" s="18">
        <v>8.7899999999999992E-3</v>
      </c>
      <c r="BD48" s="8"/>
      <c r="BE48" s="7"/>
    </row>
    <row r="49" spans="1:57" x14ac:dyDescent="0.25">
      <c r="A49" s="7"/>
      <c r="B49" s="7">
        <v>39</v>
      </c>
      <c r="C49" s="17">
        <v>1.261E-2</v>
      </c>
      <c r="D49" s="17"/>
      <c r="E49" s="17"/>
      <c r="F49" s="17"/>
      <c r="G49" s="17"/>
      <c r="H49" s="17"/>
      <c r="I49" s="17"/>
      <c r="J49" s="17">
        <v>1.2540000000000001E-2</v>
      </c>
      <c r="K49" s="17"/>
      <c r="L49" s="17"/>
      <c r="M49" s="18"/>
      <c r="N49" s="18"/>
      <c r="O49" s="18"/>
      <c r="P49" s="18"/>
      <c r="Q49" s="18"/>
      <c r="R49" s="18"/>
      <c r="S49" s="18"/>
      <c r="T49" s="18"/>
      <c r="U49" s="18"/>
      <c r="V49" s="18"/>
      <c r="W49" s="18"/>
      <c r="X49" s="18"/>
      <c r="Y49" s="18"/>
      <c r="Z49" s="18">
        <v>2.579E-2</v>
      </c>
      <c r="AA49" s="18"/>
      <c r="AB49" s="18"/>
      <c r="AC49" s="18"/>
      <c r="AD49" s="18"/>
      <c r="AE49" s="18"/>
      <c r="AF49" s="18"/>
      <c r="AG49" s="18"/>
      <c r="AH49" s="18">
        <v>2.6749999999999999E-2</v>
      </c>
      <c r="AI49" s="18"/>
      <c r="AJ49" s="18">
        <v>2.66E-3</v>
      </c>
      <c r="AK49" s="18">
        <v>1.6709999999999999E-2</v>
      </c>
      <c r="AL49" s="18"/>
      <c r="AM49" s="18">
        <v>1.8169999999999999E-2</v>
      </c>
      <c r="AN49" s="18"/>
      <c r="AO49" s="18"/>
      <c r="AP49" s="18"/>
      <c r="AQ49" s="18"/>
      <c r="AR49" s="18"/>
      <c r="AS49" s="18">
        <v>4.5399999999999998E-3</v>
      </c>
      <c r="AT49" s="18"/>
      <c r="AU49" s="18"/>
      <c r="AV49" s="18"/>
      <c r="AW49" s="18"/>
      <c r="AX49" s="18"/>
      <c r="AY49" s="18"/>
      <c r="AZ49" s="18"/>
      <c r="BA49" s="18"/>
      <c r="BB49" s="18"/>
      <c r="BC49" s="18">
        <v>8.5699999999999995E-3</v>
      </c>
      <c r="BD49" s="8"/>
      <c r="BE49" s="7"/>
    </row>
    <row r="50" spans="1:57" x14ac:dyDescent="0.25">
      <c r="A50" s="7"/>
      <c r="B50" s="19">
        <v>40</v>
      </c>
      <c r="C50" s="20">
        <v>1.3140000000000001E-2</v>
      </c>
      <c r="D50" s="20"/>
      <c r="E50" s="20"/>
      <c r="F50" s="20"/>
      <c r="G50" s="20"/>
      <c r="H50" s="20"/>
      <c r="I50" s="20"/>
      <c r="J50" s="20">
        <v>1.308E-2</v>
      </c>
      <c r="K50" s="20"/>
      <c r="L50" s="20"/>
      <c r="M50" s="6"/>
      <c r="N50" s="6"/>
      <c r="O50" s="6"/>
      <c r="P50" s="6"/>
      <c r="Q50" s="6"/>
      <c r="R50" s="6"/>
      <c r="S50" s="6"/>
      <c r="T50" s="6"/>
      <c r="U50" s="6"/>
      <c r="V50" s="6"/>
      <c r="W50" s="6"/>
      <c r="X50" s="6"/>
      <c r="Y50" s="6"/>
      <c r="Z50" s="6">
        <v>2.6020000000000001E-2</v>
      </c>
      <c r="AA50" s="6"/>
      <c r="AB50" s="6"/>
      <c r="AC50" s="6"/>
      <c r="AD50" s="6"/>
      <c r="AE50" s="6"/>
      <c r="AF50" s="6"/>
      <c r="AG50" s="6"/>
      <c r="AH50" s="6">
        <v>2.6980000000000001E-2</v>
      </c>
      <c r="AI50" s="6"/>
      <c r="AJ50" s="6">
        <v>2.48E-3</v>
      </c>
      <c r="AK50" s="6">
        <v>1.7049999999999999E-2</v>
      </c>
      <c r="AL50" s="6"/>
      <c r="AM50" s="6">
        <v>1.8519999999999998E-2</v>
      </c>
      <c r="AN50" s="6"/>
      <c r="AO50" s="6"/>
      <c r="AP50" s="6"/>
      <c r="AQ50" s="6"/>
      <c r="AR50" s="6"/>
      <c r="AS50" s="6">
        <v>5.1399999999999996E-3</v>
      </c>
      <c r="AT50" s="6"/>
      <c r="AU50" s="6"/>
      <c r="AV50" s="6"/>
      <c r="AW50" s="6"/>
      <c r="AX50" s="6"/>
      <c r="AY50" s="6"/>
      <c r="AZ50" s="6"/>
      <c r="BA50" s="6"/>
      <c r="BB50" s="6"/>
      <c r="BC50" s="6">
        <v>8.3899999999999999E-3</v>
      </c>
      <c r="BD50" s="8"/>
      <c r="BE50" s="7"/>
    </row>
    <row r="51" spans="1:57" x14ac:dyDescent="0.25">
      <c r="A51" s="7"/>
      <c r="B51" s="7">
        <v>41</v>
      </c>
      <c r="C51" s="17">
        <v>1.366E-2</v>
      </c>
      <c r="D51" s="17"/>
      <c r="E51" s="17"/>
      <c r="F51" s="17"/>
      <c r="G51" s="17"/>
      <c r="H51" s="17"/>
      <c r="I51" s="17"/>
      <c r="J51" s="17">
        <v>1.3599999999999999E-2</v>
      </c>
      <c r="K51" s="17"/>
      <c r="L51" s="17"/>
      <c r="M51" s="18"/>
      <c r="N51" s="18"/>
      <c r="O51" s="18"/>
      <c r="P51" s="18"/>
      <c r="Q51" s="18"/>
      <c r="R51" s="18"/>
      <c r="S51" s="18"/>
      <c r="T51" s="18"/>
      <c r="U51" s="18"/>
      <c r="V51" s="18"/>
      <c r="W51" s="18"/>
      <c r="X51" s="18"/>
      <c r="Y51" s="18"/>
      <c r="Z51" s="18">
        <v>2.6249999999999999E-2</v>
      </c>
      <c r="AA51" s="18"/>
      <c r="AB51" s="18"/>
      <c r="AC51" s="18"/>
      <c r="AD51" s="18"/>
      <c r="AE51" s="18"/>
      <c r="AF51" s="18"/>
      <c r="AG51" s="18"/>
      <c r="AH51" s="18">
        <v>2.7199999999999998E-2</v>
      </c>
      <c r="AI51" s="18"/>
      <c r="AJ51" s="18">
        <v>2.2599999999999999E-3</v>
      </c>
      <c r="AK51" s="18">
        <v>1.7389999999999999E-2</v>
      </c>
      <c r="AL51" s="18"/>
      <c r="AM51" s="18">
        <v>1.8859999999999998E-2</v>
      </c>
      <c r="AN51" s="18"/>
      <c r="AO51" s="18"/>
      <c r="AP51" s="18"/>
      <c r="AQ51" s="18"/>
      <c r="AR51" s="18"/>
      <c r="AS51" s="18">
        <v>5.7299999999999999E-3</v>
      </c>
      <c r="AT51" s="18"/>
      <c r="AU51" s="18"/>
      <c r="AV51" s="18"/>
      <c r="AW51" s="18"/>
      <c r="AX51" s="18"/>
      <c r="AY51" s="18"/>
      <c r="AZ51" s="18"/>
      <c r="BA51" s="18"/>
      <c r="BB51" s="18"/>
      <c r="BC51" s="18">
        <v>8.2400000000000008E-3</v>
      </c>
      <c r="BD51" s="8"/>
      <c r="BE51" s="7"/>
    </row>
    <row r="52" spans="1:57" x14ac:dyDescent="0.25">
      <c r="A52" s="7"/>
      <c r="B52" s="7">
        <v>42</v>
      </c>
      <c r="C52" s="17">
        <v>1.4160000000000001E-2</v>
      </c>
      <c r="D52" s="17"/>
      <c r="E52" s="17"/>
      <c r="F52" s="17"/>
      <c r="G52" s="17"/>
      <c r="H52" s="17"/>
      <c r="I52" s="17"/>
      <c r="J52" s="17">
        <v>1.41E-2</v>
      </c>
      <c r="K52" s="17"/>
      <c r="L52" s="17"/>
      <c r="M52" s="18"/>
      <c r="N52" s="18"/>
      <c r="O52" s="18"/>
      <c r="P52" s="18"/>
      <c r="Q52" s="18"/>
      <c r="R52" s="18"/>
      <c r="S52" s="18"/>
      <c r="T52" s="18"/>
      <c r="U52" s="18"/>
      <c r="V52" s="18"/>
      <c r="W52" s="18"/>
      <c r="X52" s="18"/>
      <c r="Y52" s="18"/>
      <c r="Z52" s="18">
        <v>2.6460000000000001E-2</v>
      </c>
      <c r="AA52" s="18"/>
      <c r="AB52" s="18"/>
      <c r="AC52" s="18"/>
      <c r="AD52" s="18"/>
      <c r="AE52" s="18"/>
      <c r="AF52" s="18"/>
      <c r="AG52" s="18"/>
      <c r="AH52" s="18">
        <v>2.741E-2</v>
      </c>
      <c r="AI52" s="18"/>
      <c r="AJ52" s="18">
        <v>2.0400000000000001E-3</v>
      </c>
      <c r="AK52" s="18">
        <v>1.7729999999999999E-2</v>
      </c>
      <c r="AL52" s="18"/>
      <c r="AM52" s="18">
        <v>1.9199999999999998E-2</v>
      </c>
      <c r="AN52" s="18"/>
      <c r="AO52" s="18"/>
      <c r="AP52" s="18"/>
      <c r="AQ52" s="18"/>
      <c r="AR52" s="18"/>
      <c r="AS52" s="18">
        <v>6.3E-3</v>
      </c>
      <c r="AT52" s="18"/>
      <c r="AU52" s="18"/>
      <c r="AV52" s="18"/>
      <c r="AW52" s="18"/>
      <c r="AX52" s="18"/>
      <c r="AY52" s="18"/>
      <c r="AZ52" s="18"/>
      <c r="BA52" s="18"/>
      <c r="BB52" s="18"/>
      <c r="BC52" s="18">
        <v>8.1399999999999997E-3</v>
      </c>
      <c r="BD52" s="8"/>
      <c r="BE52" s="7"/>
    </row>
    <row r="53" spans="1:57" x14ac:dyDescent="0.25">
      <c r="A53" s="7"/>
      <c r="B53" s="7">
        <v>43</v>
      </c>
      <c r="C53" s="17">
        <v>1.4630000000000001E-2</v>
      </c>
      <c r="D53" s="17"/>
      <c r="E53" s="17"/>
      <c r="F53" s="17"/>
      <c r="G53" s="17"/>
      <c r="H53" s="17"/>
      <c r="I53" s="17"/>
      <c r="J53" s="17">
        <v>1.4579999999999999E-2</v>
      </c>
      <c r="K53" s="17"/>
      <c r="L53" s="17"/>
      <c r="M53" s="18"/>
      <c r="N53" s="18"/>
      <c r="O53" s="18"/>
      <c r="P53" s="18"/>
      <c r="Q53" s="18"/>
      <c r="R53" s="18"/>
      <c r="S53" s="18"/>
      <c r="T53" s="18"/>
      <c r="U53" s="18"/>
      <c r="V53" s="18"/>
      <c r="W53" s="18"/>
      <c r="X53" s="18"/>
      <c r="Y53" s="18"/>
      <c r="Z53" s="18">
        <v>2.6669999999999999E-2</v>
      </c>
      <c r="AA53" s="18"/>
      <c r="AB53" s="18"/>
      <c r="AC53" s="18"/>
      <c r="AD53" s="18"/>
      <c r="AE53" s="18"/>
      <c r="AF53" s="18"/>
      <c r="AG53" s="18"/>
      <c r="AH53" s="18">
        <v>2.7609999999999999E-2</v>
      </c>
      <c r="AI53" s="18"/>
      <c r="AJ53" s="18">
        <v>1.83E-3</v>
      </c>
      <c r="AK53" s="18">
        <v>1.8069999999999999E-2</v>
      </c>
      <c r="AL53" s="18"/>
      <c r="AM53" s="18">
        <v>1.9529999999999999E-2</v>
      </c>
      <c r="AN53" s="18"/>
      <c r="AO53" s="18"/>
      <c r="AP53" s="18"/>
      <c r="AQ53" s="18"/>
      <c r="AR53" s="18"/>
      <c r="AS53" s="18">
        <v>6.8700000000000002E-3</v>
      </c>
      <c r="AT53" s="18"/>
      <c r="AU53" s="18"/>
      <c r="AV53" s="18"/>
      <c r="AW53" s="18"/>
      <c r="AX53" s="18"/>
      <c r="AY53" s="18"/>
      <c r="AZ53" s="18"/>
      <c r="BA53" s="18"/>
      <c r="BB53" s="18"/>
      <c r="BC53" s="18">
        <v>8.0800000000000004E-3</v>
      </c>
      <c r="BD53" s="8"/>
      <c r="BE53" s="7"/>
    </row>
    <row r="54" spans="1:57" x14ac:dyDescent="0.25">
      <c r="A54" s="7"/>
      <c r="B54" s="7">
        <v>44</v>
      </c>
      <c r="C54" s="17">
        <v>1.5089999999999999E-2</v>
      </c>
      <c r="D54" s="17"/>
      <c r="E54" s="17"/>
      <c r="F54" s="17"/>
      <c r="G54" s="17"/>
      <c r="H54" s="17"/>
      <c r="I54" s="17"/>
      <c r="J54" s="17">
        <v>1.504E-2</v>
      </c>
      <c r="K54" s="17"/>
      <c r="L54" s="17"/>
      <c r="M54" s="18"/>
      <c r="N54" s="18"/>
      <c r="O54" s="18"/>
      <c r="P54" s="18"/>
      <c r="Q54" s="18"/>
      <c r="R54" s="18"/>
      <c r="S54" s="18"/>
      <c r="T54" s="18"/>
      <c r="U54" s="18"/>
      <c r="V54" s="18"/>
      <c r="W54" s="18"/>
      <c r="X54" s="18"/>
      <c r="Y54" s="18"/>
      <c r="Z54" s="18">
        <v>2.6870000000000002E-2</v>
      </c>
      <c r="AA54" s="18"/>
      <c r="AB54" s="18"/>
      <c r="AC54" s="18"/>
      <c r="AD54" s="18"/>
      <c r="AE54" s="18"/>
      <c r="AF54" s="18"/>
      <c r="AG54" s="18"/>
      <c r="AH54" s="18">
        <v>2.7799999999999998E-2</v>
      </c>
      <c r="AI54" s="18"/>
      <c r="AJ54" s="18">
        <v>1.65E-3</v>
      </c>
      <c r="AK54" s="18">
        <v>1.84E-2</v>
      </c>
      <c r="AL54" s="18"/>
      <c r="AM54" s="18">
        <v>1.985E-2</v>
      </c>
      <c r="AN54" s="18"/>
      <c r="AO54" s="18"/>
      <c r="AP54" s="18"/>
      <c r="AQ54" s="18"/>
      <c r="AR54" s="18"/>
      <c r="AS54" s="18">
        <v>7.4200000000000004E-3</v>
      </c>
      <c r="AT54" s="18"/>
      <c r="AU54" s="18"/>
      <c r="AV54" s="18"/>
      <c r="AW54" s="18"/>
      <c r="AX54" s="18"/>
      <c r="AY54" s="18"/>
      <c r="AZ54" s="18"/>
      <c r="BA54" s="18"/>
      <c r="BB54" s="18"/>
      <c r="BC54" s="18">
        <v>8.0499999999999999E-3</v>
      </c>
      <c r="BD54" s="8"/>
      <c r="BE54" s="7"/>
    </row>
    <row r="55" spans="1:57" x14ac:dyDescent="0.25">
      <c r="A55" s="7"/>
      <c r="B55" s="19">
        <v>45</v>
      </c>
      <c r="C55" s="20">
        <v>1.553E-2</v>
      </c>
      <c r="D55" s="20"/>
      <c r="E55" s="20"/>
      <c r="F55" s="20"/>
      <c r="G55" s="20"/>
      <c r="H55" s="20"/>
      <c r="I55" s="20"/>
      <c r="J55" s="20">
        <v>1.5480000000000001E-2</v>
      </c>
      <c r="K55" s="20"/>
      <c r="L55" s="20"/>
      <c r="M55" s="6"/>
      <c r="N55" s="6"/>
      <c r="O55" s="6"/>
      <c r="P55" s="6"/>
      <c r="Q55" s="6"/>
      <c r="R55" s="6"/>
      <c r="S55" s="6"/>
      <c r="T55" s="6"/>
      <c r="U55" s="6"/>
      <c r="V55" s="6"/>
      <c r="W55" s="6"/>
      <c r="X55" s="6"/>
      <c r="Y55" s="6"/>
      <c r="Z55" s="6">
        <v>2.7060000000000001E-2</v>
      </c>
      <c r="AA55" s="6"/>
      <c r="AB55" s="6"/>
      <c r="AC55" s="6"/>
      <c r="AD55" s="6"/>
      <c r="AE55" s="6"/>
      <c r="AF55" s="6"/>
      <c r="AG55" s="6"/>
      <c r="AH55" s="6">
        <v>2.7980000000000001E-2</v>
      </c>
      <c r="AI55" s="6"/>
      <c r="AJ55" s="6">
        <v>1.5100000000000001E-3</v>
      </c>
      <c r="AK55" s="6">
        <v>1.873E-2</v>
      </c>
      <c r="AL55" s="6"/>
      <c r="AM55" s="6">
        <v>2.0160000000000001E-2</v>
      </c>
      <c r="AN55" s="6"/>
      <c r="AO55" s="6"/>
      <c r="AP55" s="6"/>
      <c r="AQ55" s="6"/>
      <c r="AR55" s="6"/>
      <c r="AS55" s="6">
        <v>7.9500000000000005E-3</v>
      </c>
      <c r="AT55" s="6"/>
      <c r="AU55" s="6"/>
      <c r="AV55" s="6"/>
      <c r="AW55" s="6"/>
      <c r="AX55" s="6"/>
      <c r="AY55" s="6"/>
      <c r="AZ55" s="6"/>
      <c r="BA55" s="6"/>
      <c r="BB55" s="6"/>
      <c r="BC55" s="6">
        <v>8.0700000000000008E-3</v>
      </c>
      <c r="BD55" s="8"/>
      <c r="BE55" s="7"/>
    </row>
    <row r="56" spans="1:57" x14ac:dyDescent="0.25">
      <c r="A56" s="7"/>
      <c r="B56" s="7">
        <v>46</v>
      </c>
      <c r="C56" s="17">
        <v>1.5959999999999998E-2</v>
      </c>
      <c r="D56" s="17"/>
      <c r="E56" s="17"/>
      <c r="F56" s="17"/>
      <c r="G56" s="17"/>
      <c r="H56" s="17"/>
      <c r="I56" s="17"/>
      <c r="J56" s="17">
        <v>1.5900000000000001E-2</v>
      </c>
      <c r="K56" s="17"/>
      <c r="L56" s="17"/>
      <c r="M56" s="18"/>
      <c r="N56" s="18"/>
      <c r="O56" s="18"/>
      <c r="P56" s="18"/>
      <c r="Q56" s="18"/>
      <c r="R56" s="18"/>
      <c r="S56" s="18"/>
      <c r="T56" s="18"/>
      <c r="U56" s="18"/>
      <c r="V56" s="18"/>
      <c r="W56" s="18"/>
      <c r="X56" s="18"/>
      <c r="Y56" s="18"/>
      <c r="Z56" s="18">
        <v>2.724E-2</v>
      </c>
      <c r="AA56" s="18"/>
      <c r="AB56" s="18"/>
      <c r="AC56" s="18"/>
      <c r="AD56" s="18"/>
      <c r="AE56" s="18"/>
      <c r="AF56" s="18"/>
      <c r="AG56" s="18"/>
      <c r="AH56" s="18">
        <v>2.8150000000000001E-2</v>
      </c>
      <c r="AI56" s="18"/>
      <c r="AJ56" s="18">
        <v>1.42E-3</v>
      </c>
      <c r="AK56" s="18">
        <v>1.9050000000000001E-2</v>
      </c>
      <c r="AL56" s="18"/>
      <c r="AM56" s="18">
        <v>2.0469999999999999E-2</v>
      </c>
      <c r="AN56" s="18"/>
      <c r="AO56" s="18"/>
      <c r="AP56" s="18"/>
      <c r="AQ56" s="18"/>
      <c r="AR56" s="18"/>
      <c r="AS56" s="18">
        <v>8.4700000000000001E-3</v>
      </c>
      <c r="AT56" s="18"/>
      <c r="AU56" s="18"/>
      <c r="AV56" s="18"/>
      <c r="AW56" s="18"/>
      <c r="AX56" s="18"/>
      <c r="AY56" s="18"/>
      <c r="AZ56" s="18"/>
      <c r="BA56" s="18"/>
      <c r="BB56" s="18"/>
      <c r="BC56" s="18">
        <v>8.1200000000000005E-3</v>
      </c>
      <c r="BD56" s="8"/>
      <c r="BE56" s="7"/>
    </row>
    <row r="57" spans="1:57" x14ac:dyDescent="0.25">
      <c r="A57" s="7"/>
      <c r="B57" s="7">
        <v>47</v>
      </c>
      <c r="C57" s="17">
        <v>1.6369999999999999E-2</v>
      </c>
      <c r="D57" s="17"/>
      <c r="E57" s="17"/>
      <c r="F57" s="17"/>
      <c r="G57" s="17"/>
      <c r="H57" s="17"/>
      <c r="I57" s="17"/>
      <c r="J57" s="17">
        <v>1.6310000000000002E-2</v>
      </c>
      <c r="K57" s="17"/>
      <c r="L57" s="17"/>
      <c r="M57" s="18"/>
      <c r="N57" s="18"/>
      <c r="O57" s="18"/>
      <c r="P57" s="18"/>
      <c r="Q57" s="18"/>
      <c r="R57" s="18"/>
      <c r="S57" s="18"/>
      <c r="T57" s="18"/>
      <c r="U57" s="18"/>
      <c r="V57" s="18"/>
      <c r="W57" s="18"/>
      <c r="X57" s="18"/>
      <c r="Y57" s="18"/>
      <c r="Z57" s="18">
        <v>2.742E-2</v>
      </c>
      <c r="AA57" s="18"/>
      <c r="AB57" s="18"/>
      <c r="AC57" s="18"/>
      <c r="AD57" s="18"/>
      <c r="AE57" s="18"/>
      <c r="AF57" s="18"/>
      <c r="AG57" s="18"/>
      <c r="AH57" s="18">
        <v>2.8320000000000001E-2</v>
      </c>
      <c r="AI57" s="18"/>
      <c r="AJ57" s="18">
        <v>1.3799999999999999E-3</v>
      </c>
      <c r="AK57" s="18">
        <v>1.9359999999999999E-2</v>
      </c>
      <c r="AL57" s="18"/>
      <c r="AM57" s="18">
        <v>2.0760000000000001E-2</v>
      </c>
      <c r="AN57" s="18"/>
      <c r="AO57" s="18"/>
      <c r="AP57" s="18"/>
      <c r="AQ57" s="18"/>
      <c r="AR57" s="18"/>
      <c r="AS57" s="18">
        <v>8.9800000000000001E-3</v>
      </c>
      <c r="AT57" s="18"/>
      <c r="AU57" s="18"/>
      <c r="AV57" s="18"/>
      <c r="AW57" s="18"/>
      <c r="AX57" s="18"/>
      <c r="AY57" s="18"/>
      <c r="AZ57" s="18"/>
      <c r="BA57" s="18"/>
      <c r="BB57" s="18"/>
      <c r="BC57" s="18">
        <v>8.2100000000000003E-3</v>
      </c>
      <c r="BD57" s="8"/>
      <c r="BE57" s="7"/>
    </row>
    <row r="58" spans="1:57" x14ac:dyDescent="0.25">
      <c r="A58" s="7"/>
      <c r="B58" s="7">
        <v>48</v>
      </c>
      <c r="C58" s="17">
        <v>1.6760000000000001E-2</v>
      </c>
      <c r="D58" s="17"/>
      <c r="E58" s="17"/>
      <c r="F58" s="17"/>
      <c r="G58" s="17"/>
      <c r="H58" s="17"/>
      <c r="I58" s="17"/>
      <c r="J58" s="17">
        <v>1.6709999999999999E-2</v>
      </c>
      <c r="K58" s="17"/>
      <c r="L58" s="17"/>
      <c r="M58" s="18"/>
      <c r="N58" s="18"/>
      <c r="O58" s="18"/>
      <c r="P58" s="18"/>
      <c r="Q58" s="18"/>
      <c r="R58" s="18"/>
      <c r="S58" s="18"/>
      <c r="T58" s="18"/>
      <c r="U58" s="18"/>
      <c r="V58" s="18"/>
      <c r="W58" s="18"/>
      <c r="X58" s="18"/>
      <c r="Y58" s="18"/>
      <c r="Z58" s="18">
        <v>2.759E-2</v>
      </c>
      <c r="AA58" s="18"/>
      <c r="AB58" s="18"/>
      <c r="AC58" s="18"/>
      <c r="AD58" s="18"/>
      <c r="AE58" s="18"/>
      <c r="AF58" s="18"/>
      <c r="AG58" s="18"/>
      <c r="AH58" s="18">
        <v>2.8479999999999998E-2</v>
      </c>
      <c r="AI58" s="18"/>
      <c r="AJ58" s="18">
        <v>1.4E-3</v>
      </c>
      <c r="AK58" s="18">
        <v>1.966E-2</v>
      </c>
      <c r="AL58" s="18"/>
      <c r="AM58" s="18">
        <v>2.1049999999999999E-2</v>
      </c>
      <c r="AN58" s="18"/>
      <c r="AO58" s="18"/>
      <c r="AP58" s="18"/>
      <c r="AQ58" s="18"/>
      <c r="AR58" s="18"/>
      <c r="AS58" s="18">
        <v>9.4699999999999993E-3</v>
      </c>
      <c r="AT58" s="18"/>
      <c r="AU58" s="18"/>
      <c r="AV58" s="18"/>
      <c r="AW58" s="18"/>
      <c r="AX58" s="18"/>
      <c r="AY58" s="18"/>
      <c r="AZ58" s="18"/>
      <c r="BA58" s="18"/>
      <c r="BB58" s="18"/>
      <c r="BC58" s="18">
        <v>8.3300000000000006E-3</v>
      </c>
      <c r="BD58" s="8"/>
      <c r="BE58" s="7"/>
    </row>
    <row r="59" spans="1:57" x14ac:dyDescent="0.25">
      <c r="A59" s="7"/>
      <c r="B59" s="7">
        <v>49</v>
      </c>
      <c r="C59" s="17">
        <v>1.7139999999999999E-2</v>
      </c>
      <c r="D59" s="17"/>
      <c r="E59" s="17"/>
      <c r="F59" s="17"/>
      <c r="G59" s="17"/>
      <c r="H59" s="17"/>
      <c r="I59" s="17"/>
      <c r="J59" s="17">
        <v>1.7090000000000001E-2</v>
      </c>
      <c r="K59" s="17"/>
      <c r="L59" s="17"/>
      <c r="M59" s="18"/>
      <c r="N59" s="18"/>
      <c r="O59" s="18"/>
      <c r="P59" s="18"/>
      <c r="Q59" s="18"/>
      <c r="R59" s="18"/>
      <c r="S59" s="18"/>
      <c r="T59" s="18"/>
      <c r="U59" s="18"/>
      <c r="V59" s="18"/>
      <c r="W59" s="18"/>
      <c r="X59" s="18"/>
      <c r="Y59" s="18"/>
      <c r="Z59" s="18">
        <v>2.775E-2</v>
      </c>
      <c r="AA59" s="18"/>
      <c r="AB59" s="18"/>
      <c r="AC59" s="18"/>
      <c r="AD59" s="18"/>
      <c r="AE59" s="18"/>
      <c r="AF59" s="18"/>
      <c r="AG59" s="18"/>
      <c r="AH59" s="18">
        <v>2.8629999999999999E-2</v>
      </c>
      <c r="AI59" s="18"/>
      <c r="AJ59" s="18">
        <v>1.49E-3</v>
      </c>
      <c r="AK59" s="18">
        <v>1.9959999999999999E-2</v>
      </c>
      <c r="AL59" s="18"/>
      <c r="AM59" s="18">
        <v>2.1329999999999998E-2</v>
      </c>
      <c r="AN59" s="18"/>
      <c r="AO59" s="18"/>
      <c r="AP59" s="18"/>
      <c r="AQ59" s="18"/>
      <c r="AR59" s="18"/>
      <c r="AS59" s="18">
        <v>9.9500000000000005E-3</v>
      </c>
      <c r="AT59" s="18"/>
      <c r="AU59" s="18"/>
      <c r="AV59" s="18"/>
      <c r="AW59" s="18"/>
      <c r="AX59" s="18"/>
      <c r="AY59" s="18"/>
      <c r="AZ59" s="18"/>
      <c r="BA59" s="18"/>
      <c r="BB59" s="18"/>
      <c r="BC59" s="18">
        <v>8.4899999999999993E-3</v>
      </c>
      <c r="BD59" s="8"/>
      <c r="BE59" s="7"/>
    </row>
    <row r="60" spans="1:57" x14ac:dyDescent="0.25">
      <c r="A60" s="7"/>
      <c r="B60" s="19">
        <v>50</v>
      </c>
      <c r="C60" s="20">
        <v>1.7500000000000002E-2</v>
      </c>
      <c r="D60" s="20"/>
      <c r="E60" s="20"/>
      <c r="F60" s="20"/>
      <c r="G60" s="20"/>
      <c r="H60" s="20"/>
      <c r="I60" s="20"/>
      <c r="J60" s="20">
        <v>1.746E-2</v>
      </c>
      <c r="K60" s="20"/>
      <c r="L60" s="20"/>
      <c r="M60" s="6"/>
      <c r="N60" s="6"/>
      <c r="O60" s="6"/>
      <c r="P60" s="6"/>
      <c r="Q60" s="6"/>
      <c r="R60" s="6"/>
      <c r="S60" s="6"/>
      <c r="T60" s="6"/>
      <c r="U60" s="6"/>
      <c r="V60" s="6"/>
      <c r="W60" s="6"/>
      <c r="X60" s="6"/>
      <c r="Y60" s="6"/>
      <c r="Z60" s="6">
        <v>2.7910000000000001E-2</v>
      </c>
      <c r="AA60" s="6"/>
      <c r="AB60" s="6"/>
      <c r="AC60" s="6"/>
      <c r="AD60" s="6"/>
      <c r="AE60" s="6"/>
      <c r="AF60" s="6"/>
      <c r="AG60" s="6"/>
      <c r="AH60" s="6">
        <v>2.878E-2</v>
      </c>
      <c r="AI60" s="6"/>
      <c r="AJ60" s="6">
        <v>1.64E-3</v>
      </c>
      <c r="AK60" s="6">
        <v>2.0250000000000001E-2</v>
      </c>
      <c r="AL60" s="6"/>
      <c r="AM60" s="6">
        <v>2.1600000000000001E-2</v>
      </c>
      <c r="AN60" s="6"/>
      <c r="AO60" s="6"/>
      <c r="AP60" s="6"/>
      <c r="AQ60" s="6"/>
      <c r="AR60" s="6"/>
      <c r="AS60" s="6">
        <v>1.0410000000000001E-2</v>
      </c>
      <c r="AT60" s="6"/>
      <c r="AU60" s="6"/>
      <c r="AV60" s="6"/>
      <c r="AW60" s="6"/>
      <c r="AX60" s="6"/>
      <c r="AY60" s="6"/>
      <c r="AZ60" s="6"/>
      <c r="BA60" s="6"/>
      <c r="BB60" s="6"/>
      <c r="BC60" s="6">
        <v>8.6800000000000002E-3</v>
      </c>
      <c r="BD60" s="8"/>
      <c r="BE60" s="7"/>
    </row>
    <row r="61" spans="1:57" x14ac:dyDescent="0.25">
      <c r="A61" s="7"/>
      <c r="B61" s="7">
        <v>51</v>
      </c>
      <c r="C61" s="17">
        <v>1.7860000000000001E-2</v>
      </c>
      <c r="D61" s="17"/>
      <c r="E61" s="17"/>
      <c r="F61" s="17"/>
      <c r="G61" s="17"/>
      <c r="H61" s="17"/>
      <c r="I61" s="17"/>
      <c r="J61" s="17">
        <v>1.7809999999999999E-2</v>
      </c>
      <c r="K61" s="17"/>
      <c r="L61" s="17"/>
      <c r="M61" s="18"/>
      <c r="N61" s="18"/>
      <c r="O61" s="18"/>
      <c r="P61" s="18"/>
      <c r="Q61" s="18"/>
      <c r="R61" s="18"/>
      <c r="S61" s="18"/>
      <c r="T61" s="18"/>
      <c r="U61" s="18"/>
      <c r="V61" s="18"/>
      <c r="W61" s="18"/>
      <c r="X61" s="18"/>
      <c r="Y61" s="18"/>
      <c r="Z61" s="18">
        <v>2.8070000000000001E-2</v>
      </c>
      <c r="AA61" s="18"/>
      <c r="AB61" s="18"/>
      <c r="AC61" s="18"/>
      <c r="AD61" s="18"/>
      <c r="AE61" s="18"/>
      <c r="AF61" s="18"/>
      <c r="AG61" s="18"/>
      <c r="AH61" s="18">
        <v>2.8920000000000001E-2</v>
      </c>
      <c r="AI61" s="18"/>
      <c r="AJ61" s="18">
        <v>1.8600000000000001E-3</v>
      </c>
      <c r="AK61" s="18">
        <v>2.053E-2</v>
      </c>
      <c r="AL61" s="18"/>
      <c r="AM61" s="18">
        <v>2.1860000000000001E-2</v>
      </c>
      <c r="AN61" s="18"/>
      <c r="AO61" s="18"/>
      <c r="AP61" s="18"/>
      <c r="AQ61" s="18"/>
      <c r="AR61" s="18"/>
      <c r="AS61" s="18">
        <v>1.086E-2</v>
      </c>
      <c r="AT61" s="18"/>
      <c r="AU61" s="18"/>
      <c r="AV61" s="18"/>
      <c r="AW61" s="18"/>
      <c r="AX61" s="18"/>
      <c r="AY61" s="18"/>
      <c r="AZ61" s="18"/>
      <c r="BA61" s="18"/>
      <c r="BB61" s="18"/>
      <c r="BC61" s="18">
        <v>8.9099999999999995E-3</v>
      </c>
      <c r="BD61" s="8"/>
      <c r="BE61" s="7"/>
    </row>
    <row r="62" spans="1:57" x14ac:dyDescent="0.25">
      <c r="A62" s="7"/>
      <c r="B62" s="7">
        <v>52</v>
      </c>
      <c r="C62" s="17">
        <v>1.8200000000000001E-2</v>
      </c>
      <c r="D62" s="17"/>
      <c r="E62" s="17"/>
      <c r="F62" s="17"/>
      <c r="G62" s="17"/>
      <c r="H62" s="17"/>
      <c r="I62" s="17"/>
      <c r="J62" s="17">
        <v>1.8149999999999999E-2</v>
      </c>
      <c r="K62" s="17"/>
      <c r="L62" s="17"/>
      <c r="M62" s="18"/>
      <c r="N62" s="18"/>
      <c r="O62" s="18"/>
      <c r="P62" s="18"/>
      <c r="Q62" s="18"/>
      <c r="R62" s="18"/>
      <c r="S62" s="18"/>
      <c r="T62" s="18"/>
      <c r="U62" s="18"/>
      <c r="V62" s="18"/>
      <c r="W62" s="18"/>
      <c r="X62" s="18"/>
      <c r="Y62" s="18"/>
      <c r="Z62" s="18">
        <v>2.8209999999999999E-2</v>
      </c>
      <c r="AA62" s="18"/>
      <c r="AB62" s="18"/>
      <c r="AC62" s="18"/>
      <c r="AD62" s="18"/>
      <c r="AE62" s="18"/>
      <c r="AF62" s="18"/>
      <c r="AG62" s="18"/>
      <c r="AH62" s="18">
        <v>2.9049999999999999E-2</v>
      </c>
      <c r="AI62" s="18"/>
      <c r="AJ62" s="18">
        <v>2.1299999999999999E-3</v>
      </c>
      <c r="AK62" s="18">
        <v>2.0799999999999999E-2</v>
      </c>
      <c r="AL62" s="18"/>
      <c r="AM62" s="18">
        <v>2.2110000000000001E-2</v>
      </c>
      <c r="AN62" s="18"/>
      <c r="AO62" s="18"/>
      <c r="AP62" s="18"/>
      <c r="AQ62" s="18"/>
      <c r="AR62" s="18"/>
      <c r="AS62" s="18">
        <v>1.1299999999999999E-2</v>
      </c>
      <c r="AT62" s="18"/>
      <c r="AU62" s="18"/>
      <c r="AV62" s="18"/>
      <c r="AW62" s="18"/>
      <c r="AX62" s="18"/>
      <c r="AY62" s="18"/>
      <c r="AZ62" s="18"/>
      <c r="BA62" s="18"/>
      <c r="BB62" s="18"/>
      <c r="BC62" s="18">
        <v>9.1699999999999993E-3</v>
      </c>
      <c r="BD62" s="8"/>
      <c r="BE62" s="7"/>
    </row>
    <row r="63" spans="1:57" x14ac:dyDescent="0.25">
      <c r="A63" s="7"/>
      <c r="B63" s="7">
        <v>53</v>
      </c>
      <c r="C63" s="17">
        <v>1.8519999999999998E-2</v>
      </c>
      <c r="D63" s="17"/>
      <c r="E63" s="17"/>
      <c r="F63" s="17"/>
      <c r="G63" s="17"/>
      <c r="H63" s="17"/>
      <c r="I63" s="17"/>
      <c r="J63" s="17">
        <v>1.848E-2</v>
      </c>
      <c r="K63" s="17"/>
      <c r="L63" s="17"/>
      <c r="M63" s="18"/>
      <c r="N63" s="18"/>
      <c r="O63" s="18"/>
      <c r="P63" s="18"/>
      <c r="Q63" s="18"/>
      <c r="R63" s="18"/>
      <c r="S63" s="18"/>
      <c r="T63" s="18"/>
      <c r="U63" s="18"/>
      <c r="V63" s="18"/>
      <c r="W63" s="18"/>
      <c r="X63" s="18"/>
      <c r="Y63" s="18"/>
      <c r="Z63" s="18">
        <v>2.836E-2</v>
      </c>
      <c r="AA63" s="18"/>
      <c r="AB63" s="18"/>
      <c r="AC63" s="18"/>
      <c r="AD63" s="18"/>
      <c r="AE63" s="18"/>
      <c r="AF63" s="18"/>
      <c r="AG63" s="18"/>
      <c r="AH63" s="18">
        <v>2.9180000000000001E-2</v>
      </c>
      <c r="AI63" s="18"/>
      <c r="AJ63" s="18">
        <v>2.4399999999999999E-3</v>
      </c>
      <c r="AK63" s="18">
        <v>2.1069999999999998E-2</v>
      </c>
      <c r="AL63" s="18"/>
      <c r="AM63" s="18">
        <v>2.2360000000000001E-2</v>
      </c>
      <c r="AN63" s="18"/>
      <c r="AO63" s="18"/>
      <c r="AP63" s="18"/>
      <c r="AQ63" s="18"/>
      <c r="AR63" s="18"/>
      <c r="AS63" s="18">
        <v>1.172E-2</v>
      </c>
      <c r="AT63" s="18"/>
      <c r="AU63" s="18"/>
      <c r="AV63" s="18"/>
      <c r="AW63" s="18"/>
      <c r="AX63" s="18"/>
      <c r="AY63" s="18"/>
      <c r="AZ63" s="18"/>
      <c r="BA63" s="18"/>
      <c r="BB63" s="18"/>
      <c r="BC63" s="18">
        <v>9.4599999999999997E-3</v>
      </c>
      <c r="BD63" s="8"/>
      <c r="BE63" s="7"/>
    </row>
    <row r="64" spans="1:57" x14ac:dyDescent="0.25">
      <c r="A64" s="7"/>
      <c r="B64" s="7">
        <v>54</v>
      </c>
      <c r="C64" s="17">
        <v>1.8839999999999999E-2</v>
      </c>
      <c r="D64" s="17"/>
      <c r="E64" s="17"/>
      <c r="F64" s="17"/>
      <c r="G64" s="17"/>
      <c r="H64" s="17"/>
      <c r="I64" s="17"/>
      <c r="J64" s="17">
        <v>1.8790000000000001E-2</v>
      </c>
      <c r="K64" s="17"/>
      <c r="L64" s="17"/>
      <c r="M64" s="18"/>
      <c r="N64" s="18"/>
      <c r="O64" s="18"/>
      <c r="P64" s="18"/>
      <c r="Q64" s="18"/>
      <c r="R64" s="18"/>
      <c r="S64" s="18"/>
      <c r="T64" s="18"/>
      <c r="U64" s="18"/>
      <c r="V64" s="18"/>
      <c r="W64" s="18"/>
      <c r="X64" s="18"/>
      <c r="Y64" s="18"/>
      <c r="Z64" s="18">
        <v>2.8490000000000001E-2</v>
      </c>
      <c r="AA64" s="18"/>
      <c r="AB64" s="18"/>
      <c r="AC64" s="18"/>
      <c r="AD64" s="18"/>
      <c r="AE64" s="18"/>
      <c r="AF64" s="18"/>
      <c r="AG64" s="18"/>
      <c r="AH64" s="18">
        <v>2.9309999999999999E-2</v>
      </c>
      <c r="AI64" s="18"/>
      <c r="AJ64" s="18">
        <v>2.7899999999999999E-3</v>
      </c>
      <c r="AK64" s="18">
        <v>2.1329999999999998E-2</v>
      </c>
      <c r="AL64" s="18"/>
      <c r="AM64" s="18">
        <v>2.2589999999999999E-2</v>
      </c>
      <c r="AN64" s="18"/>
      <c r="AO64" s="18"/>
      <c r="AP64" s="18"/>
      <c r="AQ64" s="18"/>
      <c r="AR64" s="18"/>
      <c r="AS64" s="18">
        <v>1.213E-2</v>
      </c>
      <c r="AT64" s="18"/>
      <c r="AU64" s="18"/>
      <c r="AV64" s="18"/>
      <c r="AW64" s="18"/>
      <c r="AX64" s="18"/>
      <c r="AY64" s="18"/>
      <c r="AZ64" s="18"/>
      <c r="BA64" s="18"/>
      <c r="BB64" s="18"/>
      <c r="BC64" s="18">
        <v>9.75E-3</v>
      </c>
      <c r="BD64" s="8"/>
      <c r="BE64" s="7"/>
    </row>
    <row r="65" spans="1:57" x14ac:dyDescent="0.25">
      <c r="A65" s="7"/>
      <c r="B65" s="19">
        <v>55</v>
      </c>
      <c r="C65" s="20">
        <v>1.915E-2</v>
      </c>
      <c r="D65" s="20"/>
      <c r="E65" s="20"/>
      <c r="F65" s="20"/>
      <c r="G65" s="20"/>
      <c r="H65" s="20"/>
      <c r="I65" s="20"/>
      <c r="J65" s="20">
        <v>1.9099999999999999E-2</v>
      </c>
      <c r="K65" s="20"/>
      <c r="L65" s="20"/>
      <c r="M65" s="6"/>
      <c r="N65" s="6"/>
      <c r="O65" s="6"/>
      <c r="P65" s="6"/>
      <c r="Q65" s="6"/>
      <c r="R65" s="6"/>
      <c r="S65" s="6"/>
      <c r="T65" s="6"/>
      <c r="U65" s="6"/>
      <c r="V65" s="6"/>
      <c r="W65" s="6"/>
      <c r="X65" s="6"/>
      <c r="Y65" s="6"/>
      <c r="Z65" s="6">
        <v>2.8629999999999999E-2</v>
      </c>
      <c r="AA65" s="6"/>
      <c r="AB65" s="6"/>
      <c r="AC65" s="6"/>
      <c r="AD65" s="6"/>
      <c r="AE65" s="6"/>
      <c r="AF65" s="6"/>
      <c r="AG65" s="6"/>
      <c r="AH65" s="6">
        <v>2.9430000000000001E-2</v>
      </c>
      <c r="AI65" s="6"/>
      <c r="AJ65" s="6">
        <v>3.16E-3</v>
      </c>
      <c r="AK65" s="6">
        <v>2.1579999999999998E-2</v>
      </c>
      <c r="AL65" s="6"/>
      <c r="AM65" s="6">
        <v>2.282E-2</v>
      </c>
      <c r="AN65" s="6"/>
      <c r="AO65" s="6"/>
      <c r="AP65" s="6"/>
      <c r="AQ65" s="6"/>
      <c r="AR65" s="6"/>
      <c r="AS65" s="6">
        <v>1.2529999999999999E-2</v>
      </c>
      <c r="AT65" s="6"/>
      <c r="AU65" s="6"/>
      <c r="AV65" s="6"/>
      <c r="AW65" s="6"/>
      <c r="AX65" s="6"/>
      <c r="AY65" s="6"/>
      <c r="AZ65" s="6"/>
      <c r="BA65" s="6"/>
      <c r="BB65" s="6"/>
      <c r="BC65" s="6">
        <v>1.0059999999999999E-2</v>
      </c>
      <c r="BD65" s="8"/>
      <c r="BE65" s="7"/>
    </row>
    <row r="66" spans="1:57" x14ac:dyDescent="0.25">
      <c r="A66" s="7"/>
      <c r="B66" s="7">
        <v>56</v>
      </c>
      <c r="C66" s="17">
        <v>1.9439999999999999E-2</v>
      </c>
      <c r="D66" s="17"/>
      <c r="E66" s="17"/>
      <c r="F66" s="17"/>
      <c r="G66" s="17"/>
      <c r="H66" s="17"/>
      <c r="I66" s="17"/>
      <c r="J66" s="17">
        <v>1.9400000000000001E-2</v>
      </c>
      <c r="K66" s="17"/>
      <c r="L66" s="17"/>
      <c r="M66" s="18"/>
      <c r="N66" s="18"/>
      <c r="O66" s="18"/>
      <c r="P66" s="18"/>
      <c r="Q66" s="18"/>
      <c r="R66" s="18"/>
      <c r="S66" s="18"/>
      <c r="T66" s="18"/>
      <c r="U66" s="18"/>
      <c r="V66" s="18"/>
      <c r="W66" s="18"/>
      <c r="X66" s="18"/>
      <c r="Y66" s="18"/>
      <c r="Z66" s="18">
        <v>2.8750000000000001E-2</v>
      </c>
      <c r="AA66" s="18"/>
      <c r="AB66" s="18"/>
      <c r="AC66" s="18"/>
      <c r="AD66" s="18"/>
      <c r="AE66" s="18"/>
      <c r="AF66" s="18"/>
      <c r="AG66" s="18"/>
      <c r="AH66" s="18">
        <v>2.955E-2</v>
      </c>
      <c r="AI66" s="18"/>
      <c r="AJ66" s="18">
        <v>3.5400000000000002E-3</v>
      </c>
      <c r="AK66" s="18">
        <v>2.1819999999999999E-2</v>
      </c>
      <c r="AL66" s="18"/>
      <c r="AM66" s="18">
        <v>2.3050000000000001E-2</v>
      </c>
      <c r="AN66" s="18"/>
      <c r="AO66" s="18"/>
      <c r="AP66" s="18"/>
      <c r="AQ66" s="18"/>
      <c r="AR66" s="18"/>
      <c r="AS66" s="18">
        <v>1.291E-2</v>
      </c>
      <c r="AT66" s="18"/>
      <c r="AU66" s="18"/>
      <c r="AV66" s="18"/>
      <c r="AW66" s="18"/>
      <c r="AX66" s="18"/>
      <c r="AY66" s="18"/>
      <c r="AZ66" s="18"/>
      <c r="BA66" s="18"/>
      <c r="BB66" s="18"/>
      <c r="BC66" s="18">
        <v>1.038E-2</v>
      </c>
      <c r="BD66" s="8"/>
      <c r="BE66" s="7"/>
    </row>
    <row r="67" spans="1:57" x14ac:dyDescent="0.25">
      <c r="A67" s="7"/>
      <c r="B67" s="7">
        <v>57</v>
      </c>
      <c r="C67" s="17">
        <v>1.9730000000000001E-2</v>
      </c>
      <c r="D67" s="17"/>
      <c r="E67" s="17"/>
      <c r="F67" s="17"/>
      <c r="G67" s="17"/>
      <c r="H67" s="17"/>
      <c r="I67" s="17"/>
      <c r="J67" s="17">
        <v>1.968E-2</v>
      </c>
      <c r="K67" s="17"/>
      <c r="L67" s="17"/>
      <c r="M67" s="18"/>
      <c r="N67" s="18"/>
      <c r="O67" s="18"/>
      <c r="P67" s="18"/>
      <c r="Q67" s="18"/>
      <c r="R67" s="18"/>
      <c r="S67" s="18"/>
      <c r="T67" s="18"/>
      <c r="U67" s="18"/>
      <c r="V67" s="18"/>
      <c r="W67" s="18"/>
      <c r="X67" s="18"/>
      <c r="Y67" s="18"/>
      <c r="Z67" s="18">
        <v>2.8879999999999999E-2</v>
      </c>
      <c r="AA67" s="18"/>
      <c r="AB67" s="18"/>
      <c r="AC67" s="18"/>
      <c r="AD67" s="18"/>
      <c r="AE67" s="18"/>
      <c r="AF67" s="18"/>
      <c r="AG67" s="18"/>
      <c r="AH67" s="18">
        <v>2.9659999999999999E-2</v>
      </c>
      <c r="AI67" s="18"/>
      <c r="AJ67" s="18">
        <v>3.9399999999999999E-3</v>
      </c>
      <c r="AK67" s="18">
        <v>2.206E-2</v>
      </c>
      <c r="AL67" s="18"/>
      <c r="AM67" s="18">
        <v>2.3269999999999999E-2</v>
      </c>
      <c r="AN67" s="18"/>
      <c r="AO67" s="18"/>
      <c r="AP67" s="18"/>
      <c r="AQ67" s="18"/>
      <c r="AR67" s="18"/>
      <c r="AS67" s="18">
        <v>1.328E-2</v>
      </c>
      <c r="AT67" s="18"/>
      <c r="AU67" s="18"/>
      <c r="AV67" s="18"/>
      <c r="AW67" s="18"/>
      <c r="AX67" s="18"/>
      <c r="AY67" s="18"/>
      <c r="AZ67" s="18"/>
      <c r="BA67" s="18"/>
      <c r="BB67" s="18"/>
      <c r="BC67" s="18">
        <v>1.0710000000000001E-2</v>
      </c>
      <c r="BD67" s="8"/>
      <c r="BE67" s="7"/>
    </row>
    <row r="68" spans="1:57" x14ac:dyDescent="0.25">
      <c r="A68" s="7"/>
      <c r="B68" s="7">
        <v>58</v>
      </c>
      <c r="C68" s="17">
        <v>0.02</v>
      </c>
      <c r="D68" s="17"/>
      <c r="E68" s="17"/>
      <c r="F68" s="17"/>
      <c r="G68" s="17"/>
      <c r="H68" s="17"/>
      <c r="I68" s="17"/>
      <c r="J68" s="17">
        <v>1.9959999999999999E-2</v>
      </c>
      <c r="K68" s="17"/>
      <c r="L68" s="17"/>
      <c r="M68" s="18"/>
      <c r="N68" s="18"/>
      <c r="O68" s="18"/>
      <c r="P68" s="18"/>
      <c r="Q68" s="18"/>
      <c r="R68" s="18"/>
      <c r="S68" s="18"/>
      <c r="T68" s="18"/>
      <c r="U68" s="18"/>
      <c r="V68" s="18"/>
      <c r="W68" s="18"/>
      <c r="X68" s="18"/>
      <c r="Y68" s="18"/>
      <c r="Z68" s="18">
        <v>2.9000000000000001E-2</v>
      </c>
      <c r="AA68" s="18"/>
      <c r="AB68" s="18"/>
      <c r="AC68" s="18"/>
      <c r="AD68" s="18"/>
      <c r="AE68" s="18"/>
      <c r="AF68" s="18"/>
      <c r="AG68" s="18"/>
      <c r="AH68" s="18">
        <v>2.9770000000000001E-2</v>
      </c>
      <c r="AI68" s="18"/>
      <c r="AJ68" s="18">
        <v>4.3400000000000001E-3</v>
      </c>
      <c r="AK68" s="18">
        <v>2.2290000000000001E-2</v>
      </c>
      <c r="AL68" s="18"/>
      <c r="AM68" s="18">
        <v>2.3480000000000001E-2</v>
      </c>
      <c r="AN68" s="18"/>
      <c r="AO68" s="18"/>
      <c r="AP68" s="18"/>
      <c r="AQ68" s="18"/>
      <c r="AR68" s="18"/>
      <c r="AS68" s="18">
        <v>1.3650000000000001E-2</v>
      </c>
      <c r="AT68" s="18"/>
      <c r="AU68" s="18"/>
      <c r="AV68" s="18"/>
      <c r="AW68" s="18"/>
      <c r="AX68" s="18"/>
      <c r="AY68" s="18"/>
      <c r="AZ68" s="18"/>
      <c r="BA68" s="18"/>
      <c r="BB68" s="18"/>
      <c r="BC68" s="18">
        <v>1.1039999999999999E-2</v>
      </c>
      <c r="BD68" s="8"/>
      <c r="BE68" s="7"/>
    </row>
    <row r="69" spans="1:57" x14ac:dyDescent="0.25">
      <c r="A69" s="7"/>
      <c r="B69" s="7">
        <v>59</v>
      </c>
      <c r="C69" s="17">
        <v>2.027E-2</v>
      </c>
      <c r="D69" s="17"/>
      <c r="E69" s="17"/>
      <c r="F69" s="17"/>
      <c r="G69" s="17"/>
      <c r="H69" s="17"/>
      <c r="I69" s="17"/>
      <c r="J69" s="17">
        <v>2.0230000000000001E-2</v>
      </c>
      <c r="K69" s="17"/>
      <c r="L69" s="17"/>
      <c r="M69" s="18"/>
      <c r="N69" s="18"/>
      <c r="O69" s="18"/>
      <c r="P69" s="18"/>
      <c r="Q69" s="18"/>
      <c r="R69" s="18"/>
      <c r="S69" s="18"/>
      <c r="T69" s="18"/>
      <c r="U69" s="18"/>
      <c r="V69" s="18"/>
      <c r="W69" s="18"/>
      <c r="X69" s="18"/>
      <c r="Y69" s="18"/>
      <c r="Z69" s="18">
        <v>2.911E-2</v>
      </c>
      <c r="AA69" s="18"/>
      <c r="AB69" s="18"/>
      <c r="AC69" s="18"/>
      <c r="AD69" s="18"/>
      <c r="AE69" s="18"/>
      <c r="AF69" s="18"/>
      <c r="AG69" s="18"/>
      <c r="AH69" s="18">
        <v>2.988E-2</v>
      </c>
      <c r="AI69" s="18"/>
      <c r="AJ69" s="18">
        <v>4.7499999999999999E-3</v>
      </c>
      <c r="AK69" s="18">
        <v>2.2509999999999999E-2</v>
      </c>
      <c r="AL69" s="18"/>
      <c r="AM69" s="18">
        <v>2.368E-2</v>
      </c>
      <c r="AN69" s="18"/>
      <c r="AO69" s="18"/>
      <c r="AP69" s="18"/>
      <c r="AQ69" s="18"/>
      <c r="AR69" s="18"/>
      <c r="AS69" s="18">
        <v>1.4E-2</v>
      </c>
      <c r="AT69" s="18"/>
      <c r="AU69" s="18"/>
      <c r="AV69" s="18"/>
      <c r="AW69" s="18"/>
      <c r="AX69" s="18"/>
      <c r="AY69" s="18"/>
      <c r="AZ69" s="18"/>
      <c r="BA69" s="18"/>
      <c r="BB69" s="18"/>
      <c r="BC69" s="18">
        <v>1.137E-2</v>
      </c>
      <c r="BD69" s="8"/>
      <c r="BE69" s="7"/>
    </row>
    <row r="70" spans="1:57" x14ac:dyDescent="0.25">
      <c r="A70" s="7"/>
      <c r="B70" s="19">
        <v>60</v>
      </c>
      <c r="C70" s="20">
        <v>2.053E-2</v>
      </c>
      <c r="D70" s="20"/>
      <c r="E70" s="20"/>
      <c r="F70" s="20"/>
      <c r="G70" s="20"/>
      <c r="H70" s="20"/>
      <c r="I70" s="20"/>
      <c r="J70" s="20">
        <v>2.0490000000000001E-2</v>
      </c>
      <c r="K70" s="20"/>
      <c r="L70" s="20"/>
      <c r="M70" s="6"/>
      <c r="N70" s="6"/>
      <c r="O70" s="6"/>
      <c r="P70" s="6"/>
      <c r="Q70" s="6"/>
      <c r="R70" s="6"/>
      <c r="S70" s="6"/>
      <c r="T70" s="6"/>
      <c r="U70" s="6"/>
      <c r="V70" s="6"/>
      <c r="W70" s="6"/>
      <c r="X70" s="6"/>
      <c r="Y70" s="6"/>
      <c r="Z70" s="6">
        <v>2.9229999999999999E-2</v>
      </c>
      <c r="AA70" s="6"/>
      <c r="AB70" s="6"/>
      <c r="AC70" s="6"/>
      <c r="AD70" s="6"/>
      <c r="AE70" s="6"/>
      <c r="AF70" s="6"/>
      <c r="AG70" s="6"/>
      <c r="AH70" s="6">
        <v>2.998E-2</v>
      </c>
      <c r="AI70" s="6"/>
      <c r="AJ70" s="6">
        <v>5.1599999999999997E-3</v>
      </c>
      <c r="AK70" s="6">
        <v>2.273E-2</v>
      </c>
      <c r="AL70" s="6"/>
      <c r="AM70" s="6">
        <v>2.3879999999999998E-2</v>
      </c>
      <c r="AN70" s="6"/>
      <c r="AO70" s="6"/>
      <c r="AP70" s="6"/>
      <c r="AQ70" s="6"/>
      <c r="AR70" s="6"/>
      <c r="AS70" s="6">
        <v>1.434E-2</v>
      </c>
      <c r="AT70" s="6"/>
      <c r="AU70" s="6"/>
      <c r="AV70" s="6"/>
      <c r="AW70" s="6"/>
      <c r="AX70" s="6"/>
      <c r="AY70" s="6"/>
      <c r="AZ70" s="6"/>
      <c r="BA70" s="6"/>
      <c r="BB70" s="6"/>
      <c r="BC70" s="6">
        <v>1.1690000000000001E-2</v>
      </c>
      <c r="BD70" s="8"/>
      <c r="BE70" s="7"/>
    </row>
    <row r="71" spans="1:57" x14ac:dyDescent="0.25">
      <c r="A71" s="7"/>
      <c r="B71" s="7">
        <v>61</v>
      </c>
      <c r="C71" s="17">
        <v>2.078E-2</v>
      </c>
      <c r="D71" s="17"/>
      <c r="E71" s="17"/>
      <c r="F71" s="17"/>
      <c r="G71" s="17"/>
      <c r="H71" s="17"/>
      <c r="I71" s="17"/>
      <c r="J71" s="17">
        <v>2.0740000000000001E-2</v>
      </c>
      <c r="K71" s="17"/>
      <c r="L71" s="17"/>
      <c r="M71" s="18"/>
      <c r="N71" s="18"/>
      <c r="O71" s="18"/>
      <c r="P71" s="18"/>
      <c r="Q71" s="18"/>
      <c r="R71" s="18"/>
      <c r="S71" s="18"/>
      <c r="T71" s="18"/>
      <c r="U71" s="18"/>
      <c r="V71" s="18"/>
      <c r="W71" s="18"/>
      <c r="X71" s="18"/>
      <c r="Y71" s="18"/>
      <c r="Z71" s="18">
        <v>2.9340000000000001E-2</v>
      </c>
      <c r="AA71" s="18"/>
      <c r="AB71" s="18"/>
      <c r="AC71" s="18"/>
      <c r="AD71" s="18"/>
      <c r="AE71" s="18"/>
      <c r="AF71" s="18"/>
      <c r="AG71" s="18"/>
      <c r="AH71" s="18">
        <v>3.0079999999999999E-2</v>
      </c>
      <c r="AI71" s="18"/>
      <c r="AJ71" s="18">
        <v>5.5700000000000003E-3</v>
      </c>
      <c r="AK71" s="18">
        <v>2.2939999999999999E-2</v>
      </c>
      <c r="AL71" s="18"/>
      <c r="AM71" s="18">
        <v>2.4070000000000001E-2</v>
      </c>
      <c r="AN71" s="18"/>
      <c r="AO71" s="18"/>
      <c r="AP71" s="18"/>
      <c r="AQ71" s="18"/>
      <c r="AR71" s="18"/>
      <c r="AS71" s="18">
        <v>1.4670000000000001E-2</v>
      </c>
      <c r="AT71" s="18"/>
      <c r="AU71" s="18"/>
      <c r="AV71" s="18"/>
      <c r="AW71" s="18"/>
      <c r="AX71" s="18"/>
      <c r="AY71" s="18"/>
      <c r="AZ71" s="18"/>
      <c r="BA71" s="18"/>
      <c r="BB71" s="18"/>
      <c r="BC71" s="18">
        <v>1.2019999999999999E-2</v>
      </c>
      <c r="BD71" s="8"/>
      <c r="BE71" s="7"/>
    </row>
    <row r="72" spans="1:57" x14ac:dyDescent="0.25">
      <c r="A72" s="7"/>
      <c r="B72" s="7">
        <v>62</v>
      </c>
      <c r="C72" s="17">
        <v>2.102E-2</v>
      </c>
      <c r="D72" s="17"/>
      <c r="E72" s="17"/>
      <c r="F72" s="17"/>
      <c r="G72" s="17"/>
      <c r="H72" s="17"/>
      <c r="I72" s="17"/>
      <c r="J72" s="17">
        <v>2.0979999999999999E-2</v>
      </c>
      <c r="K72" s="17"/>
      <c r="L72" s="17"/>
      <c r="M72" s="18"/>
      <c r="N72" s="18"/>
      <c r="O72" s="18"/>
      <c r="P72" s="18"/>
      <c r="Q72" s="18"/>
      <c r="R72" s="18"/>
      <c r="S72" s="18"/>
      <c r="T72" s="18"/>
      <c r="U72" s="18"/>
      <c r="V72" s="18"/>
      <c r="W72" s="18"/>
      <c r="X72" s="18"/>
      <c r="Y72" s="18"/>
      <c r="Z72" s="18">
        <v>2.9440000000000001E-2</v>
      </c>
      <c r="AA72" s="18"/>
      <c r="AB72" s="18"/>
      <c r="AC72" s="18"/>
      <c r="AD72" s="18"/>
      <c r="AE72" s="18"/>
      <c r="AF72" s="18"/>
      <c r="AG72" s="18"/>
      <c r="AH72" s="18">
        <v>3.0169999999999999E-2</v>
      </c>
      <c r="AI72" s="18"/>
      <c r="AJ72" s="18">
        <v>5.9800000000000001E-3</v>
      </c>
      <c r="AK72" s="18">
        <v>2.315E-2</v>
      </c>
      <c r="AL72" s="18"/>
      <c r="AM72" s="18">
        <v>2.426E-2</v>
      </c>
      <c r="AN72" s="18"/>
      <c r="AO72" s="18"/>
      <c r="AP72" s="18"/>
      <c r="AQ72" s="18"/>
      <c r="AR72" s="18"/>
      <c r="AS72" s="18">
        <v>1.498E-2</v>
      </c>
      <c r="AT72" s="18"/>
      <c r="AU72" s="18"/>
      <c r="AV72" s="18"/>
      <c r="AW72" s="18"/>
      <c r="AX72" s="18"/>
      <c r="AY72" s="18"/>
      <c r="AZ72" s="18"/>
      <c r="BA72" s="18"/>
      <c r="BB72" s="18"/>
      <c r="BC72" s="18">
        <v>1.235E-2</v>
      </c>
      <c r="BD72" s="8"/>
      <c r="BE72" s="7"/>
    </row>
    <row r="73" spans="1:57" x14ac:dyDescent="0.25">
      <c r="A73" s="7"/>
      <c r="B73" s="7">
        <v>63</v>
      </c>
      <c r="C73" s="17">
        <v>2.1260000000000001E-2</v>
      </c>
      <c r="D73" s="17"/>
      <c r="E73" s="17"/>
      <c r="F73" s="17"/>
      <c r="G73" s="17"/>
      <c r="H73" s="17"/>
      <c r="I73" s="17"/>
      <c r="J73" s="17">
        <v>2.1219999999999999E-2</v>
      </c>
      <c r="K73" s="17"/>
      <c r="L73" s="17"/>
      <c r="M73" s="18"/>
      <c r="N73" s="18"/>
      <c r="O73" s="18"/>
      <c r="P73" s="18"/>
      <c r="Q73" s="18"/>
      <c r="R73" s="18"/>
      <c r="S73" s="18"/>
      <c r="T73" s="18"/>
      <c r="U73" s="18"/>
      <c r="V73" s="18"/>
      <c r="W73" s="18"/>
      <c r="X73" s="18"/>
      <c r="Y73" s="18"/>
      <c r="Z73" s="18">
        <v>2.954E-2</v>
      </c>
      <c r="AA73" s="18"/>
      <c r="AB73" s="18"/>
      <c r="AC73" s="18"/>
      <c r="AD73" s="18"/>
      <c r="AE73" s="18"/>
      <c r="AF73" s="18"/>
      <c r="AG73" s="18"/>
      <c r="AH73" s="18">
        <v>3.0259999999999999E-2</v>
      </c>
      <c r="AI73" s="18"/>
      <c r="AJ73" s="18">
        <v>6.3899999999999998E-3</v>
      </c>
      <c r="AK73" s="18">
        <v>2.334E-2</v>
      </c>
      <c r="AL73" s="18"/>
      <c r="AM73" s="18">
        <v>2.444E-2</v>
      </c>
      <c r="AN73" s="18"/>
      <c r="AO73" s="18"/>
      <c r="AP73" s="18"/>
      <c r="AQ73" s="18"/>
      <c r="AR73" s="18"/>
      <c r="AS73" s="18">
        <v>1.5299999999999999E-2</v>
      </c>
      <c r="AT73" s="18"/>
      <c r="AU73" s="18"/>
      <c r="AV73" s="18"/>
      <c r="AW73" s="18"/>
      <c r="AX73" s="18"/>
      <c r="AY73" s="18"/>
      <c r="AZ73" s="18"/>
      <c r="BA73" s="18"/>
      <c r="BB73" s="18"/>
      <c r="BC73" s="18">
        <v>1.2670000000000001E-2</v>
      </c>
      <c r="BD73" s="8"/>
      <c r="BE73" s="7"/>
    </row>
    <row r="74" spans="1:57" x14ac:dyDescent="0.25">
      <c r="A74" s="7"/>
      <c r="B74" s="7">
        <v>64</v>
      </c>
      <c r="C74" s="17">
        <v>2.1479999999999999E-2</v>
      </c>
      <c r="D74" s="17"/>
      <c r="E74" s="17"/>
      <c r="F74" s="17"/>
      <c r="G74" s="17"/>
      <c r="H74" s="17"/>
      <c r="I74" s="17"/>
      <c r="J74" s="17">
        <v>2.1440000000000001E-2</v>
      </c>
      <c r="K74" s="17"/>
      <c r="L74" s="17"/>
      <c r="M74" s="18"/>
      <c r="N74" s="18"/>
      <c r="O74" s="18"/>
      <c r="P74" s="18"/>
      <c r="Q74" s="18"/>
      <c r="R74" s="18"/>
      <c r="S74" s="18"/>
      <c r="T74" s="18"/>
      <c r="U74" s="18"/>
      <c r="V74" s="18"/>
      <c r="W74" s="18"/>
      <c r="X74" s="18"/>
      <c r="Y74" s="18"/>
      <c r="Z74" s="18">
        <v>2.964E-2</v>
      </c>
      <c r="AA74" s="18"/>
      <c r="AB74" s="18"/>
      <c r="AC74" s="18"/>
      <c r="AD74" s="18"/>
      <c r="AE74" s="18"/>
      <c r="AF74" s="18"/>
      <c r="AG74" s="18"/>
      <c r="AH74" s="18">
        <v>3.0349999999999999E-2</v>
      </c>
      <c r="AI74" s="18"/>
      <c r="AJ74" s="18">
        <v>6.79E-3</v>
      </c>
      <c r="AK74" s="18">
        <v>2.3539999999999998E-2</v>
      </c>
      <c r="AL74" s="18"/>
      <c r="AM74" s="18">
        <v>2.462E-2</v>
      </c>
      <c r="AN74" s="18"/>
      <c r="AO74" s="18"/>
      <c r="AP74" s="18"/>
      <c r="AQ74" s="18"/>
      <c r="AR74" s="18"/>
      <c r="AS74" s="18">
        <v>1.5599999999999999E-2</v>
      </c>
      <c r="AT74" s="18"/>
      <c r="AU74" s="18"/>
      <c r="AV74" s="18"/>
      <c r="AW74" s="18"/>
      <c r="AX74" s="18"/>
      <c r="AY74" s="18"/>
      <c r="AZ74" s="18"/>
      <c r="BA74" s="18"/>
      <c r="BB74" s="18"/>
      <c r="BC74" s="18">
        <v>1.299E-2</v>
      </c>
      <c r="BD74" s="8"/>
      <c r="BE74" s="7"/>
    </row>
    <row r="75" spans="1:57" x14ac:dyDescent="0.25">
      <c r="A75" s="7"/>
      <c r="B75" s="19">
        <v>65</v>
      </c>
      <c r="C75" s="20">
        <v>2.1700000000000001E-2</v>
      </c>
      <c r="D75" s="20"/>
      <c r="E75" s="20"/>
      <c r="F75" s="20"/>
      <c r="G75" s="20"/>
      <c r="H75" s="20"/>
      <c r="I75" s="20"/>
      <c r="J75" s="20">
        <v>2.1669999999999998E-2</v>
      </c>
      <c r="K75" s="20"/>
      <c r="L75" s="20"/>
      <c r="M75" s="6"/>
      <c r="N75" s="6"/>
      <c r="O75" s="6"/>
      <c r="P75" s="6"/>
      <c r="Q75" s="6"/>
      <c r="R75" s="6"/>
      <c r="S75" s="6"/>
      <c r="T75" s="6"/>
      <c r="U75" s="6"/>
      <c r="V75" s="6"/>
      <c r="W75" s="6"/>
      <c r="X75" s="6"/>
      <c r="Y75" s="6"/>
      <c r="Z75" s="6">
        <v>2.9739999999999999E-2</v>
      </c>
      <c r="AA75" s="6"/>
      <c r="AB75" s="6"/>
      <c r="AC75" s="6"/>
      <c r="AD75" s="6"/>
      <c r="AE75" s="6"/>
      <c r="AF75" s="6"/>
      <c r="AG75" s="6"/>
      <c r="AH75" s="6">
        <v>3.0439999999999998E-2</v>
      </c>
      <c r="AI75" s="6"/>
      <c r="AJ75" s="6">
        <v>7.1799999999999998E-3</v>
      </c>
      <c r="AK75" s="6">
        <v>2.3720000000000001E-2</v>
      </c>
      <c r="AL75" s="6"/>
      <c r="AM75" s="6">
        <v>2.479E-2</v>
      </c>
      <c r="AN75" s="6"/>
      <c r="AO75" s="6"/>
      <c r="AP75" s="6"/>
      <c r="AQ75" s="6"/>
      <c r="AR75" s="6"/>
      <c r="AS75" s="6">
        <v>1.5890000000000001E-2</v>
      </c>
      <c r="AT75" s="6"/>
      <c r="AU75" s="6"/>
      <c r="AV75" s="6"/>
      <c r="AW75" s="6"/>
      <c r="AX75" s="6"/>
      <c r="AY75" s="6"/>
      <c r="AZ75" s="6"/>
      <c r="BA75" s="6"/>
      <c r="BB75" s="6"/>
      <c r="BC75" s="6">
        <v>1.3299999999999999E-2</v>
      </c>
      <c r="BD75" s="8"/>
      <c r="BE75" s="7"/>
    </row>
    <row r="76" spans="1:57" x14ac:dyDescent="0.25">
      <c r="A76" s="7"/>
      <c r="B76" s="7">
        <v>66</v>
      </c>
      <c r="C76" s="17">
        <v>2.1919999999999999E-2</v>
      </c>
      <c r="D76" s="17"/>
      <c r="E76" s="17"/>
      <c r="F76" s="17"/>
      <c r="G76" s="17"/>
      <c r="H76" s="17"/>
      <c r="I76" s="17"/>
      <c r="J76" s="17">
        <v>2.188E-2</v>
      </c>
      <c r="K76" s="17"/>
      <c r="L76" s="17"/>
      <c r="M76" s="18"/>
      <c r="N76" s="18"/>
      <c r="O76" s="18"/>
      <c r="P76" s="18"/>
      <c r="Q76" s="18"/>
      <c r="R76" s="18"/>
      <c r="S76" s="18"/>
      <c r="T76" s="18"/>
      <c r="U76" s="18"/>
      <c r="V76" s="18"/>
      <c r="W76" s="18"/>
      <c r="X76" s="18"/>
      <c r="Y76" s="18"/>
      <c r="Z76" s="18">
        <v>2.9829999999999999E-2</v>
      </c>
      <c r="AA76" s="18"/>
      <c r="AB76" s="18"/>
      <c r="AC76" s="18"/>
      <c r="AD76" s="18"/>
      <c r="AE76" s="18"/>
      <c r="AF76" s="18"/>
      <c r="AG76" s="18"/>
      <c r="AH76" s="18">
        <v>3.0519999999999999E-2</v>
      </c>
      <c r="AI76" s="18"/>
      <c r="AJ76" s="18">
        <v>7.5700000000000003E-3</v>
      </c>
      <c r="AK76" s="18">
        <v>2.3910000000000001E-2</v>
      </c>
      <c r="AL76" s="18"/>
      <c r="AM76" s="18">
        <v>2.495E-2</v>
      </c>
      <c r="AN76" s="18"/>
      <c r="AO76" s="18"/>
      <c r="AP76" s="18"/>
      <c r="AQ76" s="18"/>
      <c r="AR76" s="18"/>
      <c r="AS76" s="18">
        <v>1.617E-2</v>
      </c>
      <c r="AT76" s="18"/>
      <c r="AU76" s="18"/>
      <c r="AV76" s="18"/>
      <c r="AW76" s="18"/>
      <c r="AX76" s="18"/>
      <c r="AY76" s="18"/>
      <c r="AZ76" s="18"/>
      <c r="BA76" s="18"/>
      <c r="BB76" s="18"/>
      <c r="BC76" s="18">
        <v>1.3610000000000001E-2</v>
      </c>
      <c r="BD76" s="8"/>
      <c r="BE76" s="7"/>
    </row>
    <row r="77" spans="1:57" x14ac:dyDescent="0.25">
      <c r="A77" s="7"/>
      <c r="B77" s="7">
        <v>67</v>
      </c>
      <c r="C77" s="17">
        <v>2.213E-2</v>
      </c>
      <c r="D77" s="17"/>
      <c r="E77" s="17"/>
      <c r="F77" s="17"/>
      <c r="G77" s="17"/>
      <c r="H77" s="17"/>
      <c r="I77" s="17"/>
      <c r="J77" s="17">
        <v>2.2089999999999999E-2</v>
      </c>
      <c r="K77" s="17"/>
      <c r="L77" s="17"/>
      <c r="M77" s="18"/>
      <c r="N77" s="18"/>
      <c r="O77" s="18"/>
      <c r="P77" s="18"/>
      <c r="Q77" s="18"/>
      <c r="R77" s="18"/>
      <c r="S77" s="18"/>
      <c r="T77" s="18"/>
      <c r="U77" s="18"/>
      <c r="V77" s="18"/>
      <c r="W77" s="18"/>
      <c r="X77" s="18"/>
      <c r="Y77" s="18"/>
      <c r="Z77" s="18">
        <v>2.9919999999999999E-2</v>
      </c>
      <c r="AA77" s="18"/>
      <c r="AB77" s="18"/>
      <c r="AC77" s="18"/>
      <c r="AD77" s="18"/>
      <c r="AE77" s="18"/>
      <c r="AF77" s="18"/>
      <c r="AG77" s="18"/>
      <c r="AH77" s="18">
        <v>3.0599999999999999E-2</v>
      </c>
      <c r="AI77" s="18"/>
      <c r="AJ77" s="18">
        <v>7.9600000000000001E-3</v>
      </c>
      <c r="AK77" s="18">
        <v>2.4080000000000001E-2</v>
      </c>
      <c r="AL77" s="18"/>
      <c r="AM77" s="18">
        <v>2.512E-2</v>
      </c>
      <c r="AN77" s="18"/>
      <c r="AO77" s="18"/>
      <c r="AP77" s="18"/>
      <c r="AQ77" s="18"/>
      <c r="AR77" s="18"/>
      <c r="AS77" s="18">
        <v>1.6449999999999999E-2</v>
      </c>
      <c r="AT77" s="18"/>
      <c r="AU77" s="18"/>
      <c r="AV77" s="18"/>
      <c r="AW77" s="18"/>
      <c r="AX77" s="18"/>
      <c r="AY77" s="18"/>
      <c r="AZ77" s="18"/>
      <c r="BA77" s="18"/>
      <c r="BB77" s="18"/>
      <c r="BC77" s="18">
        <v>1.391E-2</v>
      </c>
      <c r="BD77" s="8"/>
      <c r="BE77" s="7"/>
    </row>
    <row r="78" spans="1:57" x14ac:dyDescent="0.25">
      <c r="A78" s="7"/>
      <c r="B78" s="7">
        <v>68</v>
      </c>
      <c r="C78" s="17">
        <v>2.2329999999999999E-2</v>
      </c>
      <c r="D78" s="17"/>
      <c r="E78" s="17"/>
      <c r="F78" s="17"/>
      <c r="G78" s="17"/>
      <c r="H78" s="17"/>
      <c r="I78" s="17"/>
      <c r="J78" s="17">
        <v>2.2290000000000001E-2</v>
      </c>
      <c r="K78" s="17"/>
      <c r="L78" s="17"/>
      <c r="M78" s="18"/>
      <c r="N78" s="18"/>
      <c r="O78" s="18"/>
      <c r="P78" s="18"/>
      <c r="Q78" s="18"/>
      <c r="R78" s="18"/>
      <c r="S78" s="18"/>
      <c r="T78" s="18"/>
      <c r="U78" s="18"/>
      <c r="V78" s="18"/>
      <c r="W78" s="18"/>
      <c r="X78" s="18"/>
      <c r="Y78" s="18"/>
      <c r="Z78" s="18">
        <v>3.0009999999999998E-2</v>
      </c>
      <c r="AA78" s="18"/>
      <c r="AB78" s="18"/>
      <c r="AC78" s="18"/>
      <c r="AD78" s="18"/>
      <c r="AE78" s="18"/>
      <c r="AF78" s="18"/>
      <c r="AG78" s="18"/>
      <c r="AH78" s="18">
        <v>3.0679999999999999E-2</v>
      </c>
      <c r="AI78" s="18"/>
      <c r="AJ78" s="18">
        <v>8.3300000000000006E-3</v>
      </c>
      <c r="AK78" s="18">
        <v>2.426E-2</v>
      </c>
      <c r="AL78" s="18"/>
      <c r="AM78" s="18">
        <v>2.5270000000000001E-2</v>
      </c>
      <c r="AN78" s="18"/>
      <c r="AO78" s="18"/>
      <c r="AP78" s="18"/>
      <c r="AQ78" s="18"/>
      <c r="AR78" s="18"/>
      <c r="AS78" s="18">
        <v>1.6719999999999999E-2</v>
      </c>
      <c r="AT78" s="18"/>
      <c r="AU78" s="18"/>
      <c r="AV78" s="18"/>
      <c r="AW78" s="18"/>
      <c r="AX78" s="18"/>
      <c r="AY78" s="18"/>
      <c r="AZ78" s="18"/>
      <c r="BA78" s="18"/>
      <c r="BB78" s="18"/>
      <c r="BC78" s="18">
        <v>1.4200000000000001E-2</v>
      </c>
      <c r="BD78" s="8"/>
      <c r="BE78" s="7"/>
    </row>
    <row r="79" spans="1:57" x14ac:dyDescent="0.25">
      <c r="A79" s="7"/>
      <c r="B79" s="7">
        <v>69</v>
      </c>
      <c r="C79" s="17">
        <v>2.2530000000000001E-2</v>
      </c>
      <c r="D79" s="17"/>
      <c r="E79" s="17"/>
      <c r="F79" s="17"/>
      <c r="G79" s="17"/>
      <c r="H79" s="17"/>
      <c r="I79" s="17"/>
      <c r="J79" s="17">
        <v>2.249E-2</v>
      </c>
      <c r="K79" s="17"/>
      <c r="L79" s="17"/>
      <c r="M79" s="18"/>
      <c r="N79" s="18"/>
      <c r="O79" s="18"/>
      <c r="P79" s="18"/>
      <c r="Q79" s="18"/>
      <c r="R79" s="18"/>
      <c r="S79" s="18"/>
      <c r="T79" s="18"/>
      <c r="U79" s="18"/>
      <c r="V79" s="18"/>
      <c r="W79" s="18"/>
      <c r="X79" s="18"/>
      <c r="Y79" s="18"/>
      <c r="Z79" s="18">
        <v>3.0099999999999998E-2</v>
      </c>
      <c r="AA79" s="18"/>
      <c r="AB79" s="18"/>
      <c r="AC79" s="18"/>
      <c r="AD79" s="18"/>
      <c r="AE79" s="18"/>
      <c r="AF79" s="18"/>
      <c r="AG79" s="18"/>
      <c r="AH79" s="18">
        <v>3.0759999999999999E-2</v>
      </c>
      <c r="AI79" s="18"/>
      <c r="AJ79" s="18">
        <v>8.6999999999999994E-3</v>
      </c>
      <c r="AK79" s="18">
        <v>2.4420000000000001E-2</v>
      </c>
      <c r="AL79" s="18"/>
      <c r="AM79" s="18">
        <v>2.5430000000000001E-2</v>
      </c>
      <c r="AN79" s="18"/>
      <c r="AO79" s="18"/>
      <c r="AP79" s="18"/>
      <c r="AQ79" s="18"/>
      <c r="AR79" s="18"/>
      <c r="AS79" s="18">
        <v>1.6979999999999999E-2</v>
      </c>
      <c r="AT79" s="18"/>
      <c r="AU79" s="18"/>
      <c r="AV79" s="18"/>
      <c r="AW79" s="18"/>
      <c r="AX79" s="18"/>
      <c r="AY79" s="18"/>
      <c r="AZ79" s="18"/>
      <c r="BA79" s="18"/>
      <c r="BB79" s="18"/>
      <c r="BC79" s="18">
        <v>1.4500000000000001E-2</v>
      </c>
      <c r="BD79" s="8"/>
      <c r="BE79" s="7"/>
    </row>
    <row r="80" spans="1:57" x14ac:dyDescent="0.25">
      <c r="A80" s="7"/>
      <c r="B80" s="19">
        <v>70</v>
      </c>
      <c r="C80" s="20">
        <v>2.2720000000000001E-2</v>
      </c>
      <c r="D80" s="20"/>
      <c r="E80" s="20"/>
      <c r="F80" s="20"/>
      <c r="G80" s="20"/>
      <c r="H80" s="20"/>
      <c r="I80" s="20"/>
      <c r="J80" s="20">
        <v>2.2679999999999999E-2</v>
      </c>
      <c r="K80" s="20"/>
      <c r="L80" s="20"/>
      <c r="M80" s="6"/>
      <c r="N80" s="6"/>
      <c r="O80" s="6"/>
      <c r="P80" s="6"/>
      <c r="Q80" s="6"/>
      <c r="R80" s="6"/>
      <c r="S80" s="6"/>
      <c r="T80" s="6"/>
      <c r="U80" s="6"/>
      <c r="V80" s="6"/>
      <c r="W80" s="6"/>
      <c r="X80" s="6"/>
      <c r="Y80" s="6"/>
      <c r="Z80" s="6">
        <v>3.0179999999999998E-2</v>
      </c>
      <c r="AA80" s="6"/>
      <c r="AB80" s="6"/>
      <c r="AC80" s="6"/>
      <c r="AD80" s="6"/>
      <c r="AE80" s="6"/>
      <c r="AF80" s="6"/>
      <c r="AG80" s="6"/>
      <c r="AH80" s="6">
        <v>3.0839999999999999E-2</v>
      </c>
      <c r="AI80" s="6"/>
      <c r="AJ80" s="6">
        <v>9.0699999999999999E-3</v>
      </c>
      <c r="AK80" s="6">
        <v>2.4590000000000001E-2</v>
      </c>
      <c r="AL80" s="6"/>
      <c r="AM80" s="6">
        <v>2.5569999999999999E-2</v>
      </c>
      <c r="AN80" s="6"/>
      <c r="AO80" s="6"/>
      <c r="AP80" s="6"/>
      <c r="AQ80" s="6"/>
      <c r="AR80" s="6"/>
      <c r="AS80" s="6">
        <v>1.7229999999999999E-2</v>
      </c>
      <c r="AT80" s="6"/>
      <c r="AU80" s="6"/>
      <c r="AV80" s="6"/>
      <c r="AW80" s="6"/>
      <c r="AX80" s="6"/>
      <c r="AY80" s="6"/>
      <c r="AZ80" s="6"/>
      <c r="BA80" s="6"/>
      <c r="BB80" s="6"/>
      <c r="BC80" s="6">
        <v>1.478E-2</v>
      </c>
      <c r="BD80" s="8"/>
      <c r="BE80" s="7"/>
    </row>
    <row r="81" spans="1:57" x14ac:dyDescent="0.25">
      <c r="A81" s="7"/>
      <c r="B81" s="7">
        <v>71</v>
      </c>
      <c r="C81" s="17">
        <v>2.29E-2</v>
      </c>
      <c r="D81" s="17"/>
      <c r="E81" s="17"/>
      <c r="F81" s="17"/>
      <c r="G81" s="17"/>
      <c r="H81" s="17"/>
      <c r="I81" s="17"/>
      <c r="J81" s="17">
        <v>2.2870000000000001E-2</v>
      </c>
      <c r="K81" s="17"/>
      <c r="L81" s="17"/>
      <c r="M81" s="18"/>
      <c r="N81" s="18"/>
      <c r="O81" s="18"/>
      <c r="P81" s="18"/>
      <c r="Q81" s="18"/>
      <c r="R81" s="18"/>
      <c r="S81" s="18"/>
      <c r="T81" s="18"/>
      <c r="U81" s="18"/>
      <c r="V81" s="18"/>
      <c r="W81" s="18"/>
      <c r="X81" s="18"/>
      <c r="Y81" s="18"/>
      <c r="Z81" s="18">
        <v>3.0259999999999999E-2</v>
      </c>
      <c r="AA81" s="18"/>
      <c r="AB81" s="18"/>
      <c r="AC81" s="18"/>
      <c r="AD81" s="18"/>
      <c r="AE81" s="18"/>
      <c r="AF81" s="18"/>
      <c r="AG81" s="18"/>
      <c r="AH81" s="18">
        <v>3.091E-2</v>
      </c>
      <c r="AI81" s="18"/>
      <c r="AJ81" s="18">
        <v>9.4199999999999996E-3</v>
      </c>
      <c r="AK81" s="18">
        <v>2.4740000000000002E-2</v>
      </c>
      <c r="AL81" s="18"/>
      <c r="AM81" s="18">
        <v>2.572E-2</v>
      </c>
      <c r="AN81" s="18"/>
      <c r="AO81" s="18"/>
      <c r="AP81" s="18"/>
      <c r="AQ81" s="18"/>
      <c r="AR81" s="18"/>
      <c r="AS81" s="18">
        <v>1.7479999999999999E-2</v>
      </c>
      <c r="AT81" s="18"/>
      <c r="AU81" s="18"/>
      <c r="AV81" s="18"/>
      <c r="AW81" s="18"/>
      <c r="AX81" s="18"/>
      <c r="AY81" s="18"/>
      <c r="AZ81" s="18"/>
      <c r="BA81" s="18"/>
      <c r="BB81" s="18"/>
      <c r="BC81" s="18">
        <v>1.506E-2</v>
      </c>
      <c r="BD81" s="8"/>
      <c r="BE81" s="7"/>
    </row>
    <row r="82" spans="1:57" x14ac:dyDescent="0.25">
      <c r="A82" s="7"/>
      <c r="B82" s="7">
        <v>72</v>
      </c>
      <c r="C82" s="17">
        <v>2.308E-2</v>
      </c>
      <c r="D82" s="17"/>
      <c r="E82" s="17"/>
      <c r="F82" s="17"/>
      <c r="G82" s="17"/>
      <c r="H82" s="17"/>
      <c r="I82" s="17"/>
      <c r="J82" s="17">
        <v>2.3050000000000001E-2</v>
      </c>
      <c r="K82" s="17"/>
      <c r="L82" s="17"/>
      <c r="M82" s="18"/>
      <c r="N82" s="18"/>
      <c r="O82" s="18"/>
      <c r="P82" s="18"/>
      <c r="Q82" s="18"/>
      <c r="R82" s="18"/>
      <c r="S82" s="18"/>
      <c r="T82" s="18"/>
      <c r="U82" s="18"/>
      <c r="V82" s="18"/>
      <c r="W82" s="18"/>
      <c r="X82" s="18"/>
      <c r="Y82" s="18"/>
      <c r="Z82" s="18">
        <v>3.0339999999999999E-2</v>
      </c>
      <c r="AA82" s="18"/>
      <c r="AB82" s="18"/>
      <c r="AC82" s="18"/>
      <c r="AD82" s="18"/>
      <c r="AE82" s="18"/>
      <c r="AF82" s="18"/>
      <c r="AG82" s="18"/>
      <c r="AH82" s="18">
        <v>3.0980000000000001E-2</v>
      </c>
      <c r="AI82" s="18"/>
      <c r="AJ82" s="18">
        <v>9.7699999999999992E-3</v>
      </c>
      <c r="AK82" s="18">
        <v>2.4899999999999999E-2</v>
      </c>
      <c r="AL82" s="18"/>
      <c r="AM82" s="18">
        <v>2.5860000000000001E-2</v>
      </c>
      <c r="AN82" s="18"/>
      <c r="AO82" s="18"/>
      <c r="AP82" s="18"/>
      <c r="AQ82" s="18"/>
      <c r="AR82" s="18"/>
      <c r="AS82" s="18">
        <v>1.772E-2</v>
      </c>
      <c r="AT82" s="18"/>
      <c r="AU82" s="18"/>
      <c r="AV82" s="18"/>
      <c r="AW82" s="18"/>
      <c r="AX82" s="18"/>
      <c r="AY82" s="18"/>
      <c r="AZ82" s="18"/>
      <c r="BA82" s="18"/>
      <c r="BB82" s="18"/>
      <c r="BC82" s="18">
        <v>1.533E-2</v>
      </c>
      <c r="BD82" s="8"/>
      <c r="BE82" s="7"/>
    </row>
    <row r="83" spans="1:57" x14ac:dyDescent="0.25">
      <c r="A83" s="7"/>
      <c r="B83" s="7">
        <v>73</v>
      </c>
      <c r="C83" s="17">
        <v>2.3259999999999999E-2</v>
      </c>
      <c r="D83" s="17"/>
      <c r="E83" s="17"/>
      <c r="F83" s="17"/>
      <c r="G83" s="17"/>
      <c r="H83" s="17"/>
      <c r="I83" s="17"/>
      <c r="J83" s="17">
        <v>2.3220000000000001E-2</v>
      </c>
      <c r="K83" s="17"/>
      <c r="L83" s="17"/>
      <c r="M83" s="18"/>
      <c r="N83" s="18"/>
      <c r="O83" s="18"/>
      <c r="P83" s="18"/>
      <c r="Q83" s="18"/>
      <c r="R83" s="18"/>
      <c r="S83" s="18"/>
      <c r="T83" s="18"/>
      <c r="U83" s="18"/>
      <c r="V83" s="18"/>
      <c r="W83" s="18"/>
      <c r="X83" s="18"/>
      <c r="Y83" s="18"/>
      <c r="Z83" s="18">
        <v>3.0419999999999999E-2</v>
      </c>
      <c r="AA83" s="18"/>
      <c r="AB83" s="18"/>
      <c r="AC83" s="18"/>
      <c r="AD83" s="18"/>
      <c r="AE83" s="18"/>
      <c r="AF83" s="18"/>
      <c r="AG83" s="18"/>
      <c r="AH83" s="18">
        <v>3.1050000000000001E-2</v>
      </c>
      <c r="AI83" s="18"/>
      <c r="AJ83" s="18">
        <v>1.0109999999999999E-2</v>
      </c>
      <c r="AK83" s="18">
        <v>2.5049999999999999E-2</v>
      </c>
      <c r="AL83" s="18"/>
      <c r="AM83" s="18">
        <v>2.5999999999999999E-2</v>
      </c>
      <c r="AN83" s="18"/>
      <c r="AO83" s="18"/>
      <c r="AP83" s="18"/>
      <c r="AQ83" s="18"/>
      <c r="AR83" s="18"/>
      <c r="AS83" s="18">
        <v>1.7950000000000001E-2</v>
      </c>
      <c r="AT83" s="18"/>
      <c r="AU83" s="18"/>
      <c r="AV83" s="18"/>
      <c r="AW83" s="18"/>
      <c r="AX83" s="18"/>
      <c r="AY83" s="18"/>
      <c r="AZ83" s="18"/>
      <c r="BA83" s="18"/>
      <c r="BB83" s="18"/>
      <c r="BC83" s="18">
        <v>1.5599999999999999E-2</v>
      </c>
      <c r="BD83" s="8"/>
      <c r="BE83" s="7"/>
    </row>
    <row r="84" spans="1:57" x14ac:dyDescent="0.25">
      <c r="A84" s="7"/>
      <c r="B84" s="7">
        <v>74</v>
      </c>
      <c r="C84" s="17">
        <v>2.3429999999999999E-2</v>
      </c>
      <c r="D84" s="17"/>
      <c r="E84" s="17"/>
      <c r="F84" s="17"/>
      <c r="G84" s="17"/>
      <c r="H84" s="17"/>
      <c r="I84" s="17"/>
      <c r="J84" s="17">
        <v>2.3390000000000001E-2</v>
      </c>
      <c r="K84" s="17"/>
      <c r="L84" s="17"/>
      <c r="M84" s="18"/>
      <c r="N84" s="18"/>
      <c r="O84" s="18"/>
      <c r="P84" s="18"/>
      <c r="Q84" s="18"/>
      <c r="R84" s="18"/>
      <c r="S84" s="18"/>
      <c r="T84" s="18"/>
      <c r="U84" s="18"/>
      <c r="V84" s="18"/>
      <c r="W84" s="18"/>
      <c r="X84" s="18"/>
      <c r="Y84" s="18"/>
      <c r="Z84" s="18">
        <v>3.049E-2</v>
      </c>
      <c r="AA84" s="18"/>
      <c r="AB84" s="18"/>
      <c r="AC84" s="18"/>
      <c r="AD84" s="18"/>
      <c r="AE84" s="18"/>
      <c r="AF84" s="18"/>
      <c r="AG84" s="18"/>
      <c r="AH84" s="18">
        <v>3.1109999999999999E-2</v>
      </c>
      <c r="AI84" s="18"/>
      <c r="AJ84" s="18">
        <v>1.044E-2</v>
      </c>
      <c r="AK84" s="18">
        <v>2.52E-2</v>
      </c>
      <c r="AL84" s="18"/>
      <c r="AM84" s="18">
        <v>2.613E-2</v>
      </c>
      <c r="AN84" s="18"/>
      <c r="AO84" s="18"/>
      <c r="AP84" s="18"/>
      <c r="AQ84" s="18"/>
      <c r="AR84" s="18"/>
      <c r="AS84" s="18">
        <v>1.8180000000000002E-2</v>
      </c>
      <c r="AT84" s="18"/>
      <c r="AU84" s="18"/>
      <c r="AV84" s="18"/>
      <c r="AW84" s="18"/>
      <c r="AX84" s="18"/>
      <c r="AY84" s="18"/>
      <c r="AZ84" s="18"/>
      <c r="BA84" s="18"/>
      <c r="BB84" s="18"/>
      <c r="BC84" s="18">
        <v>1.5859999999999999E-2</v>
      </c>
      <c r="BD84" s="8"/>
      <c r="BE84" s="7"/>
    </row>
    <row r="85" spans="1:57" x14ac:dyDescent="0.25">
      <c r="A85" s="7"/>
      <c r="B85" s="19">
        <v>75</v>
      </c>
      <c r="C85" s="20">
        <v>2.359E-2</v>
      </c>
      <c r="D85" s="20"/>
      <c r="E85" s="20"/>
      <c r="F85" s="20"/>
      <c r="G85" s="20"/>
      <c r="H85" s="20"/>
      <c r="I85" s="20"/>
      <c r="J85" s="20">
        <v>2.3560000000000001E-2</v>
      </c>
      <c r="K85" s="20"/>
      <c r="L85" s="20"/>
      <c r="M85" s="6"/>
      <c r="N85" s="6"/>
      <c r="O85" s="6"/>
      <c r="P85" s="6"/>
      <c r="Q85" s="6"/>
      <c r="R85" s="6"/>
      <c r="S85" s="6"/>
      <c r="T85" s="6"/>
      <c r="U85" s="6"/>
      <c r="V85" s="6"/>
      <c r="W85" s="6"/>
      <c r="X85" s="6"/>
      <c r="Y85" s="6"/>
      <c r="Z85" s="6">
        <v>3.057E-2</v>
      </c>
      <c r="AA85" s="6"/>
      <c r="AB85" s="6"/>
      <c r="AC85" s="6"/>
      <c r="AD85" s="6"/>
      <c r="AE85" s="6"/>
      <c r="AF85" s="6"/>
      <c r="AG85" s="6"/>
      <c r="AH85" s="6">
        <v>3.1179999999999999E-2</v>
      </c>
      <c r="AI85" s="6"/>
      <c r="AJ85" s="6">
        <v>1.077E-2</v>
      </c>
      <c r="AK85" s="6">
        <v>2.5340000000000001E-2</v>
      </c>
      <c r="AL85" s="6"/>
      <c r="AM85" s="6">
        <v>2.6259999999999999E-2</v>
      </c>
      <c r="AN85" s="6"/>
      <c r="AO85" s="6"/>
      <c r="AP85" s="6"/>
      <c r="AQ85" s="6"/>
      <c r="AR85" s="6"/>
      <c r="AS85" s="6">
        <v>1.84E-2</v>
      </c>
      <c r="AT85" s="6"/>
      <c r="AU85" s="6"/>
      <c r="AV85" s="6"/>
      <c r="AW85" s="6"/>
      <c r="AX85" s="6"/>
      <c r="AY85" s="6"/>
      <c r="AZ85" s="6"/>
      <c r="BA85" s="6"/>
      <c r="BB85" s="6"/>
      <c r="BC85" s="6">
        <v>1.6119999999999999E-2</v>
      </c>
      <c r="BD85" s="8"/>
      <c r="BE85" s="7"/>
    </row>
    <row r="86" spans="1:57" x14ac:dyDescent="0.25">
      <c r="A86" s="7"/>
      <c r="B86" s="7">
        <v>76</v>
      </c>
      <c r="C86" s="17">
        <v>2.376E-2</v>
      </c>
      <c r="D86" s="17"/>
      <c r="E86" s="17"/>
      <c r="F86" s="17"/>
      <c r="G86" s="17"/>
      <c r="H86" s="17"/>
      <c r="I86" s="17"/>
      <c r="J86" s="17">
        <v>2.3720000000000001E-2</v>
      </c>
      <c r="K86" s="17"/>
      <c r="L86" s="17"/>
      <c r="M86" s="18"/>
      <c r="N86" s="18"/>
      <c r="O86" s="18"/>
      <c r="P86" s="18"/>
      <c r="Q86" s="18"/>
      <c r="R86" s="18"/>
      <c r="S86" s="18"/>
      <c r="T86" s="18"/>
      <c r="U86" s="18"/>
      <c r="V86" s="18"/>
      <c r="W86" s="18"/>
      <c r="X86" s="18"/>
      <c r="Y86" s="18"/>
      <c r="Z86" s="18">
        <v>3.0640000000000001E-2</v>
      </c>
      <c r="AA86" s="18"/>
      <c r="AB86" s="18"/>
      <c r="AC86" s="18"/>
      <c r="AD86" s="18"/>
      <c r="AE86" s="18"/>
      <c r="AF86" s="18"/>
      <c r="AG86" s="18"/>
      <c r="AH86" s="18">
        <v>3.124E-2</v>
      </c>
      <c r="AI86" s="18"/>
      <c r="AJ86" s="18">
        <v>1.1089999999999999E-2</v>
      </c>
      <c r="AK86" s="18">
        <v>2.5479999999999999E-2</v>
      </c>
      <c r="AL86" s="18"/>
      <c r="AM86" s="18">
        <v>2.639E-2</v>
      </c>
      <c r="AN86" s="18"/>
      <c r="AO86" s="18"/>
      <c r="AP86" s="18"/>
      <c r="AQ86" s="18"/>
      <c r="AR86" s="18"/>
      <c r="AS86" s="18">
        <v>1.8620000000000001E-2</v>
      </c>
      <c r="AT86" s="18"/>
      <c r="AU86" s="18"/>
      <c r="AV86" s="18"/>
      <c r="AW86" s="18"/>
      <c r="AX86" s="18"/>
      <c r="AY86" s="18"/>
      <c r="AZ86" s="18"/>
      <c r="BA86" s="18"/>
      <c r="BB86" s="18"/>
      <c r="BC86" s="18">
        <v>1.6369999999999999E-2</v>
      </c>
      <c r="BD86" s="8"/>
      <c r="BE86" s="7"/>
    </row>
    <row r="87" spans="1:57" x14ac:dyDescent="0.25">
      <c r="A87" s="7"/>
      <c r="B87" s="7">
        <v>77</v>
      </c>
      <c r="C87" s="17">
        <v>2.392E-2</v>
      </c>
      <c r="D87" s="17"/>
      <c r="E87" s="17"/>
      <c r="F87" s="17"/>
      <c r="G87" s="17"/>
      <c r="H87" s="17"/>
      <c r="I87" s="17"/>
      <c r="J87" s="17">
        <v>2.3879999999999998E-2</v>
      </c>
      <c r="K87" s="17"/>
      <c r="L87" s="17"/>
      <c r="M87" s="18"/>
      <c r="N87" s="18"/>
      <c r="O87" s="18"/>
      <c r="P87" s="18"/>
      <c r="Q87" s="18"/>
      <c r="R87" s="18"/>
      <c r="S87" s="18"/>
      <c r="T87" s="18"/>
      <c r="U87" s="18"/>
      <c r="V87" s="18"/>
      <c r="W87" s="18"/>
      <c r="X87" s="18"/>
      <c r="Y87" s="18"/>
      <c r="Z87" s="18">
        <v>3.0710000000000001E-2</v>
      </c>
      <c r="AA87" s="18"/>
      <c r="AB87" s="18"/>
      <c r="AC87" s="18"/>
      <c r="AD87" s="18"/>
      <c r="AE87" s="18"/>
      <c r="AF87" s="18"/>
      <c r="AG87" s="18"/>
      <c r="AH87" s="18">
        <v>3.1300000000000001E-2</v>
      </c>
      <c r="AI87" s="18"/>
      <c r="AJ87" s="18">
        <v>1.14E-2</v>
      </c>
      <c r="AK87" s="18">
        <v>2.5610000000000001E-2</v>
      </c>
      <c r="AL87" s="18"/>
      <c r="AM87" s="18">
        <v>2.6509999999999999E-2</v>
      </c>
      <c r="AN87" s="18"/>
      <c r="AO87" s="18"/>
      <c r="AP87" s="18"/>
      <c r="AQ87" s="18"/>
      <c r="AR87" s="18"/>
      <c r="AS87" s="18">
        <v>1.883E-2</v>
      </c>
      <c r="AT87" s="18"/>
      <c r="AU87" s="18"/>
      <c r="AV87" s="18"/>
      <c r="AW87" s="18"/>
      <c r="AX87" s="18"/>
      <c r="AY87" s="18"/>
      <c r="AZ87" s="18"/>
      <c r="BA87" s="18"/>
      <c r="BB87" s="18"/>
      <c r="BC87" s="18">
        <v>1.6619999999999999E-2</v>
      </c>
      <c r="BD87" s="8"/>
      <c r="BE87" s="7"/>
    </row>
    <row r="88" spans="1:57" x14ac:dyDescent="0.25">
      <c r="A88" s="7"/>
      <c r="B88" s="7">
        <v>78</v>
      </c>
      <c r="C88" s="17">
        <v>2.4070000000000001E-2</v>
      </c>
      <c r="D88" s="17"/>
      <c r="E88" s="17"/>
      <c r="F88" s="17"/>
      <c r="G88" s="17"/>
      <c r="H88" s="17"/>
      <c r="I88" s="17"/>
      <c r="J88" s="17">
        <v>2.4039999999999999E-2</v>
      </c>
      <c r="K88" s="17"/>
      <c r="L88" s="17"/>
      <c r="M88" s="18"/>
      <c r="N88" s="18"/>
      <c r="O88" s="18"/>
      <c r="P88" s="18"/>
      <c r="Q88" s="18"/>
      <c r="R88" s="18"/>
      <c r="S88" s="18"/>
      <c r="T88" s="18"/>
      <c r="U88" s="18"/>
      <c r="V88" s="18"/>
      <c r="W88" s="18"/>
      <c r="X88" s="18"/>
      <c r="Y88" s="18"/>
      <c r="Z88" s="18">
        <v>3.0779999999999998E-2</v>
      </c>
      <c r="AA88" s="18"/>
      <c r="AB88" s="18"/>
      <c r="AC88" s="18"/>
      <c r="AD88" s="18"/>
      <c r="AE88" s="18"/>
      <c r="AF88" s="18"/>
      <c r="AG88" s="18"/>
      <c r="AH88" s="18">
        <v>3.1359999999999999E-2</v>
      </c>
      <c r="AI88" s="18"/>
      <c r="AJ88" s="18">
        <v>1.17E-2</v>
      </c>
      <c r="AK88" s="18">
        <v>2.5739999999999999E-2</v>
      </c>
      <c r="AL88" s="18"/>
      <c r="AM88" s="18">
        <v>2.6630000000000001E-2</v>
      </c>
      <c r="AN88" s="18"/>
      <c r="AO88" s="18"/>
      <c r="AP88" s="18"/>
      <c r="AQ88" s="18"/>
      <c r="AR88" s="18"/>
      <c r="AS88" s="18">
        <v>1.9029999999999998E-2</v>
      </c>
      <c r="AT88" s="18"/>
      <c r="AU88" s="18"/>
      <c r="AV88" s="18"/>
      <c r="AW88" s="18"/>
      <c r="AX88" s="18"/>
      <c r="AY88" s="18"/>
      <c r="AZ88" s="18"/>
      <c r="BA88" s="18"/>
      <c r="BB88" s="18"/>
      <c r="BC88" s="18">
        <v>1.686E-2</v>
      </c>
      <c r="BD88" s="8"/>
      <c r="BE88" s="7"/>
    </row>
    <row r="89" spans="1:57" x14ac:dyDescent="0.25">
      <c r="A89" s="7"/>
      <c r="B89" s="7">
        <v>79</v>
      </c>
      <c r="C89" s="17">
        <v>2.4219999999999998E-2</v>
      </c>
      <c r="D89" s="17"/>
      <c r="E89" s="17"/>
      <c r="F89" s="17"/>
      <c r="G89" s="17"/>
      <c r="H89" s="17"/>
      <c r="I89" s="17"/>
      <c r="J89" s="17">
        <v>2.419E-2</v>
      </c>
      <c r="K89" s="17"/>
      <c r="L89" s="17"/>
      <c r="M89" s="18"/>
      <c r="N89" s="18"/>
      <c r="O89" s="18"/>
      <c r="P89" s="18"/>
      <c r="Q89" s="18"/>
      <c r="R89" s="18"/>
      <c r="S89" s="18"/>
      <c r="T89" s="18"/>
      <c r="U89" s="18"/>
      <c r="V89" s="18"/>
      <c r="W89" s="18"/>
      <c r="X89" s="18"/>
      <c r="Y89" s="18"/>
      <c r="Z89" s="18">
        <v>3.0839999999999999E-2</v>
      </c>
      <c r="AA89" s="18"/>
      <c r="AB89" s="18"/>
      <c r="AC89" s="18"/>
      <c r="AD89" s="18"/>
      <c r="AE89" s="18"/>
      <c r="AF89" s="18"/>
      <c r="AG89" s="18"/>
      <c r="AH89" s="18">
        <v>3.1419999999999997E-2</v>
      </c>
      <c r="AI89" s="18"/>
      <c r="AJ89" s="18">
        <v>1.2E-2</v>
      </c>
      <c r="AK89" s="18">
        <v>2.5870000000000001E-2</v>
      </c>
      <c r="AL89" s="18"/>
      <c r="AM89" s="18">
        <v>2.6749999999999999E-2</v>
      </c>
      <c r="AN89" s="18"/>
      <c r="AO89" s="18"/>
      <c r="AP89" s="18"/>
      <c r="AQ89" s="18"/>
      <c r="AR89" s="18"/>
      <c r="AS89" s="18">
        <v>1.9230000000000001E-2</v>
      </c>
      <c r="AT89" s="18"/>
      <c r="AU89" s="18"/>
      <c r="AV89" s="18"/>
      <c r="AW89" s="18"/>
      <c r="AX89" s="18"/>
      <c r="AY89" s="18"/>
      <c r="AZ89" s="18"/>
      <c r="BA89" s="18"/>
      <c r="BB89" s="18"/>
      <c r="BC89" s="18">
        <v>1.7090000000000001E-2</v>
      </c>
      <c r="BD89" s="8"/>
      <c r="BE89" s="7"/>
    </row>
    <row r="90" spans="1:57" x14ac:dyDescent="0.25">
      <c r="A90" s="7"/>
      <c r="B90" s="19">
        <v>80</v>
      </c>
      <c r="C90" s="20">
        <v>2.4369999999999999E-2</v>
      </c>
      <c r="D90" s="20"/>
      <c r="E90" s="20"/>
      <c r="F90" s="20"/>
      <c r="G90" s="20"/>
      <c r="H90" s="20"/>
      <c r="I90" s="20"/>
      <c r="J90" s="20">
        <v>2.4330000000000001E-2</v>
      </c>
      <c r="K90" s="20"/>
      <c r="L90" s="20"/>
      <c r="M90" s="6"/>
      <c r="N90" s="6"/>
      <c r="O90" s="6"/>
      <c r="P90" s="6"/>
      <c r="Q90" s="6"/>
      <c r="R90" s="6"/>
      <c r="S90" s="6"/>
      <c r="T90" s="6"/>
      <c r="U90" s="6"/>
      <c r="V90" s="6"/>
      <c r="W90" s="6"/>
      <c r="X90" s="6"/>
      <c r="Y90" s="6"/>
      <c r="Z90" s="6">
        <v>3.09E-2</v>
      </c>
      <c r="AA90" s="6"/>
      <c r="AB90" s="6"/>
      <c r="AC90" s="6"/>
      <c r="AD90" s="6"/>
      <c r="AE90" s="6"/>
      <c r="AF90" s="6"/>
      <c r="AG90" s="6"/>
      <c r="AH90" s="6">
        <v>3.1480000000000001E-2</v>
      </c>
      <c r="AI90" s="6"/>
      <c r="AJ90" s="6">
        <v>1.2290000000000001E-2</v>
      </c>
      <c r="AK90" s="6">
        <v>2.5999999999999999E-2</v>
      </c>
      <c r="AL90" s="6"/>
      <c r="AM90" s="6">
        <v>2.6859999999999998E-2</v>
      </c>
      <c r="AN90" s="6"/>
      <c r="AO90" s="6"/>
      <c r="AP90" s="6"/>
      <c r="AQ90" s="6"/>
      <c r="AR90" s="6"/>
      <c r="AS90" s="6">
        <v>1.9429999999999999E-2</v>
      </c>
      <c r="AT90" s="6"/>
      <c r="AU90" s="6"/>
      <c r="AV90" s="6"/>
      <c r="AW90" s="6"/>
      <c r="AX90" s="6"/>
      <c r="AY90" s="6"/>
      <c r="AZ90" s="6"/>
      <c r="BA90" s="6"/>
      <c r="BB90" s="6"/>
      <c r="BC90" s="6">
        <v>1.7319999999999999E-2</v>
      </c>
      <c r="BD90" s="8"/>
      <c r="BE90" s="7"/>
    </row>
    <row r="91" spans="1:57" x14ac:dyDescent="0.25">
      <c r="A91" s="7"/>
      <c r="B91" s="7">
        <v>81</v>
      </c>
      <c r="C91" s="17">
        <v>2.4510000000000001E-2</v>
      </c>
      <c r="D91" s="17"/>
      <c r="E91" s="17"/>
      <c r="F91" s="17"/>
      <c r="G91" s="17"/>
      <c r="H91" s="17"/>
      <c r="I91" s="17"/>
      <c r="J91" s="17">
        <v>2.4479999999999998E-2</v>
      </c>
      <c r="K91" s="17"/>
      <c r="L91" s="17"/>
      <c r="M91" s="18"/>
      <c r="N91" s="18"/>
      <c r="O91" s="18"/>
      <c r="P91" s="18"/>
      <c r="Q91" s="18"/>
      <c r="R91" s="18"/>
      <c r="S91" s="18"/>
      <c r="T91" s="18"/>
      <c r="U91" s="18"/>
      <c r="V91" s="18"/>
      <c r="W91" s="18"/>
      <c r="X91" s="18"/>
      <c r="Y91" s="18"/>
      <c r="Z91" s="18">
        <v>3.0970000000000001E-2</v>
      </c>
      <c r="AA91" s="18"/>
      <c r="AB91" s="18"/>
      <c r="AC91" s="18"/>
      <c r="AD91" s="18"/>
      <c r="AE91" s="18"/>
      <c r="AF91" s="18"/>
      <c r="AG91" s="18"/>
      <c r="AH91" s="18">
        <v>3.1539999999999999E-2</v>
      </c>
      <c r="AI91" s="18"/>
      <c r="AJ91" s="18">
        <v>1.2579999999999999E-2</v>
      </c>
      <c r="AK91" s="18">
        <v>2.6120000000000001E-2</v>
      </c>
      <c r="AL91" s="18"/>
      <c r="AM91" s="18">
        <v>2.6980000000000001E-2</v>
      </c>
      <c r="AN91" s="18"/>
      <c r="AO91" s="18"/>
      <c r="AP91" s="18"/>
      <c r="AQ91" s="18"/>
      <c r="AR91" s="18"/>
      <c r="AS91" s="18">
        <v>1.9619999999999999E-2</v>
      </c>
      <c r="AT91" s="18"/>
      <c r="AU91" s="18"/>
      <c r="AV91" s="18"/>
      <c r="AW91" s="18"/>
      <c r="AX91" s="18"/>
      <c r="AY91" s="18"/>
      <c r="AZ91" s="18"/>
      <c r="BA91" s="18"/>
      <c r="BB91" s="18"/>
      <c r="BC91" s="18">
        <v>1.755E-2</v>
      </c>
      <c r="BD91" s="8"/>
      <c r="BE91" s="7"/>
    </row>
    <row r="92" spans="1:57" x14ac:dyDescent="0.25">
      <c r="A92" s="7"/>
      <c r="B92" s="7">
        <v>82</v>
      </c>
      <c r="C92" s="17">
        <v>2.4649999999999998E-2</v>
      </c>
      <c r="D92" s="17"/>
      <c r="E92" s="17"/>
      <c r="F92" s="17"/>
      <c r="G92" s="17"/>
      <c r="H92" s="17"/>
      <c r="I92" s="17"/>
      <c r="J92" s="17">
        <v>2.462E-2</v>
      </c>
      <c r="K92" s="17"/>
      <c r="L92" s="17"/>
      <c r="M92" s="18"/>
      <c r="N92" s="18"/>
      <c r="O92" s="18"/>
      <c r="P92" s="18"/>
      <c r="Q92" s="18"/>
      <c r="R92" s="18"/>
      <c r="S92" s="18"/>
      <c r="T92" s="18"/>
      <c r="U92" s="18"/>
      <c r="V92" s="18"/>
      <c r="W92" s="18"/>
      <c r="X92" s="18"/>
      <c r="Y92" s="18"/>
      <c r="Z92" s="18">
        <v>3.1029999999999999E-2</v>
      </c>
      <c r="AA92" s="18"/>
      <c r="AB92" s="18"/>
      <c r="AC92" s="18"/>
      <c r="AD92" s="18"/>
      <c r="AE92" s="18"/>
      <c r="AF92" s="18"/>
      <c r="AG92" s="18"/>
      <c r="AH92" s="18">
        <v>3.159E-2</v>
      </c>
      <c r="AI92" s="18"/>
      <c r="AJ92" s="18">
        <v>1.286E-2</v>
      </c>
      <c r="AK92" s="18">
        <v>2.6239999999999999E-2</v>
      </c>
      <c r="AL92" s="18"/>
      <c r="AM92" s="18">
        <v>2.7089999999999999E-2</v>
      </c>
      <c r="AN92" s="18"/>
      <c r="AO92" s="18"/>
      <c r="AP92" s="18"/>
      <c r="AQ92" s="18"/>
      <c r="AR92" s="18"/>
      <c r="AS92" s="18">
        <v>1.9810000000000001E-2</v>
      </c>
      <c r="AT92" s="18"/>
      <c r="AU92" s="18"/>
      <c r="AV92" s="18"/>
      <c r="AW92" s="18"/>
      <c r="AX92" s="18"/>
      <c r="AY92" s="18"/>
      <c r="AZ92" s="18"/>
      <c r="BA92" s="18"/>
      <c r="BB92" s="18"/>
      <c r="BC92" s="18">
        <v>1.7770000000000001E-2</v>
      </c>
      <c r="BD92" s="8"/>
      <c r="BE92" s="7"/>
    </row>
    <row r="93" spans="1:57" x14ac:dyDescent="0.25">
      <c r="A93" s="7"/>
      <c r="B93" s="7">
        <v>83</v>
      </c>
      <c r="C93" s="17">
        <v>2.478E-2</v>
      </c>
      <c r="D93" s="17"/>
      <c r="E93" s="17"/>
      <c r="F93" s="17"/>
      <c r="G93" s="17"/>
      <c r="H93" s="17"/>
      <c r="I93" s="17"/>
      <c r="J93" s="17">
        <v>2.4750000000000001E-2</v>
      </c>
      <c r="K93" s="17"/>
      <c r="L93" s="17"/>
      <c r="M93" s="18"/>
      <c r="N93" s="18"/>
      <c r="O93" s="18"/>
      <c r="P93" s="18"/>
      <c r="Q93" s="18"/>
      <c r="R93" s="18"/>
      <c r="S93" s="18"/>
      <c r="T93" s="18"/>
      <c r="U93" s="18"/>
      <c r="V93" s="18"/>
      <c r="W93" s="18"/>
      <c r="X93" s="18"/>
      <c r="Y93" s="18"/>
      <c r="Z93" s="18">
        <v>3.109E-2</v>
      </c>
      <c r="AA93" s="18"/>
      <c r="AB93" s="18"/>
      <c r="AC93" s="18"/>
      <c r="AD93" s="18"/>
      <c r="AE93" s="18"/>
      <c r="AF93" s="18"/>
      <c r="AG93" s="18"/>
      <c r="AH93" s="18">
        <v>3.1640000000000001E-2</v>
      </c>
      <c r="AI93" s="18"/>
      <c r="AJ93" s="18">
        <v>1.3129999999999999E-2</v>
      </c>
      <c r="AK93" s="18">
        <v>2.6360000000000001E-2</v>
      </c>
      <c r="AL93" s="18"/>
      <c r="AM93" s="18">
        <v>2.7189999999999999E-2</v>
      </c>
      <c r="AN93" s="18"/>
      <c r="AO93" s="18"/>
      <c r="AP93" s="18"/>
      <c r="AQ93" s="18"/>
      <c r="AR93" s="18"/>
      <c r="AS93" s="18">
        <v>1.9990000000000001E-2</v>
      </c>
      <c r="AT93" s="18"/>
      <c r="AU93" s="18"/>
      <c r="AV93" s="18"/>
      <c r="AW93" s="18"/>
      <c r="AX93" s="18"/>
      <c r="AY93" s="18"/>
      <c r="AZ93" s="18"/>
      <c r="BA93" s="18"/>
      <c r="BB93" s="18"/>
      <c r="BC93" s="18">
        <v>1.7979999999999999E-2</v>
      </c>
      <c r="BD93" s="8"/>
      <c r="BE93" s="7"/>
    </row>
    <row r="94" spans="1:57" x14ac:dyDescent="0.25">
      <c r="A94" s="7"/>
      <c r="B94" s="7">
        <v>84</v>
      </c>
      <c r="C94" s="17">
        <v>2.4920000000000001E-2</v>
      </c>
      <c r="D94" s="17"/>
      <c r="E94" s="17"/>
      <c r="F94" s="17"/>
      <c r="G94" s="17"/>
      <c r="H94" s="17"/>
      <c r="I94" s="17"/>
      <c r="J94" s="17">
        <v>2.4889999999999999E-2</v>
      </c>
      <c r="K94" s="17"/>
      <c r="L94" s="17"/>
      <c r="M94" s="18"/>
      <c r="N94" s="18"/>
      <c r="O94" s="18"/>
      <c r="P94" s="18"/>
      <c r="Q94" s="18"/>
      <c r="R94" s="18"/>
      <c r="S94" s="18"/>
      <c r="T94" s="18"/>
      <c r="U94" s="18"/>
      <c r="V94" s="18"/>
      <c r="W94" s="18"/>
      <c r="X94" s="18"/>
      <c r="Y94" s="18"/>
      <c r="Z94" s="18">
        <v>3.1150000000000001E-2</v>
      </c>
      <c r="AA94" s="18"/>
      <c r="AB94" s="18"/>
      <c r="AC94" s="18"/>
      <c r="AD94" s="18"/>
      <c r="AE94" s="18"/>
      <c r="AF94" s="18"/>
      <c r="AG94" s="18"/>
      <c r="AH94" s="18">
        <v>3.1690000000000003E-2</v>
      </c>
      <c r="AI94" s="18"/>
      <c r="AJ94" s="18">
        <v>1.34E-2</v>
      </c>
      <c r="AK94" s="18">
        <v>2.647E-2</v>
      </c>
      <c r="AL94" s="18"/>
      <c r="AM94" s="18">
        <v>2.7300000000000001E-2</v>
      </c>
      <c r="AN94" s="18"/>
      <c r="AO94" s="18"/>
      <c r="AP94" s="18"/>
      <c r="AQ94" s="18"/>
      <c r="AR94" s="18"/>
      <c r="AS94" s="18">
        <v>2.0160000000000001E-2</v>
      </c>
      <c r="AT94" s="18"/>
      <c r="AU94" s="18"/>
      <c r="AV94" s="18"/>
      <c r="AW94" s="18"/>
      <c r="AX94" s="18"/>
      <c r="AY94" s="18"/>
      <c r="AZ94" s="18"/>
      <c r="BA94" s="18"/>
      <c r="BB94" s="18"/>
      <c r="BC94" s="18">
        <v>1.8190000000000001E-2</v>
      </c>
      <c r="BD94" s="8"/>
      <c r="BE94" s="7"/>
    </row>
    <row r="95" spans="1:57" x14ac:dyDescent="0.25">
      <c r="A95" s="7"/>
      <c r="B95" s="19">
        <v>85</v>
      </c>
      <c r="C95" s="20">
        <v>2.5049999999999999E-2</v>
      </c>
      <c r="D95" s="20"/>
      <c r="E95" s="20"/>
      <c r="F95" s="20"/>
      <c r="G95" s="20"/>
      <c r="H95" s="20"/>
      <c r="I95" s="20"/>
      <c r="J95" s="20">
        <v>2.5020000000000001E-2</v>
      </c>
      <c r="K95" s="20"/>
      <c r="L95" s="20"/>
      <c r="M95" s="6"/>
      <c r="N95" s="6"/>
      <c r="O95" s="6"/>
      <c r="P95" s="6"/>
      <c r="Q95" s="6"/>
      <c r="R95" s="6"/>
      <c r="S95" s="6"/>
      <c r="T95" s="6"/>
      <c r="U95" s="6"/>
      <c r="V95" s="6"/>
      <c r="W95" s="6"/>
      <c r="X95" s="6"/>
      <c r="Y95" s="6"/>
      <c r="Z95" s="6">
        <v>3.1199999999999999E-2</v>
      </c>
      <c r="AA95" s="6"/>
      <c r="AB95" s="6"/>
      <c r="AC95" s="6"/>
      <c r="AD95" s="6"/>
      <c r="AE95" s="6"/>
      <c r="AF95" s="6"/>
      <c r="AG95" s="6"/>
      <c r="AH95" s="6">
        <v>3.175E-2</v>
      </c>
      <c r="AI95" s="6"/>
      <c r="AJ95" s="6">
        <v>1.366E-2</v>
      </c>
      <c r="AK95" s="6">
        <v>2.6579999999999999E-2</v>
      </c>
      <c r="AL95" s="6"/>
      <c r="AM95" s="6">
        <v>2.7400000000000001E-2</v>
      </c>
      <c r="AN95" s="6"/>
      <c r="AO95" s="6"/>
      <c r="AP95" s="6"/>
      <c r="AQ95" s="6"/>
      <c r="AR95" s="6"/>
      <c r="AS95" s="6">
        <v>2.034E-2</v>
      </c>
      <c r="AT95" s="6"/>
      <c r="AU95" s="6"/>
      <c r="AV95" s="6"/>
      <c r="AW95" s="6"/>
      <c r="AX95" s="6"/>
      <c r="AY95" s="6"/>
      <c r="AZ95" s="6"/>
      <c r="BA95" s="6"/>
      <c r="BB95" s="6"/>
      <c r="BC95" s="6">
        <v>1.84E-2</v>
      </c>
      <c r="BD95" s="8"/>
      <c r="BE95" s="7"/>
    </row>
    <row r="96" spans="1:57" x14ac:dyDescent="0.25">
      <c r="A96" s="7"/>
      <c r="B96" s="7">
        <v>86</v>
      </c>
      <c r="C96" s="17">
        <v>2.5170000000000001E-2</v>
      </c>
      <c r="D96" s="17"/>
      <c r="E96" s="17"/>
      <c r="F96" s="17"/>
      <c r="G96" s="17"/>
      <c r="H96" s="17"/>
      <c r="I96" s="17"/>
      <c r="J96" s="17">
        <v>2.5139999999999999E-2</v>
      </c>
      <c r="K96" s="17"/>
      <c r="L96" s="17"/>
      <c r="M96" s="18"/>
      <c r="N96" s="18"/>
      <c r="O96" s="18"/>
      <c r="P96" s="18"/>
      <c r="Q96" s="18"/>
      <c r="R96" s="18"/>
      <c r="S96" s="18"/>
      <c r="T96" s="18"/>
      <c r="U96" s="18"/>
      <c r="V96" s="18"/>
      <c r="W96" s="18"/>
      <c r="X96" s="18"/>
      <c r="Y96" s="18"/>
      <c r="Z96" s="18">
        <v>3.1260000000000003E-2</v>
      </c>
      <c r="AA96" s="18"/>
      <c r="AB96" s="18"/>
      <c r="AC96" s="18"/>
      <c r="AD96" s="18"/>
      <c r="AE96" s="18"/>
      <c r="AF96" s="18"/>
      <c r="AG96" s="18"/>
      <c r="AH96" s="18">
        <v>3.1789999999999999E-2</v>
      </c>
      <c r="AI96" s="18"/>
      <c r="AJ96" s="18">
        <v>1.391E-2</v>
      </c>
      <c r="AK96" s="18">
        <v>2.6689999999999998E-2</v>
      </c>
      <c r="AL96" s="18"/>
      <c r="AM96" s="18">
        <v>2.75E-2</v>
      </c>
      <c r="AN96" s="18"/>
      <c r="AO96" s="18"/>
      <c r="AP96" s="18"/>
      <c r="AQ96" s="18"/>
      <c r="AR96" s="18"/>
      <c r="AS96" s="18">
        <v>2.051E-2</v>
      </c>
      <c r="AT96" s="18"/>
      <c r="AU96" s="18"/>
      <c r="AV96" s="18"/>
      <c r="AW96" s="18"/>
      <c r="AX96" s="18"/>
      <c r="AY96" s="18"/>
      <c r="AZ96" s="18"/>
      <c r="BA96" s="18"/>
      <c r="BB96" s="18"/>
      <c r="BC96" s="18">
        <v>1.8599999999999998E-2</v>
      </c>
      <c r="BD96" s="8"/>
      <c r="BE96" s="7"/>
    </row>
    <row r="97" spans="1:57" x14ac:dyDescent="0.25">
      <c r="A97" s="7"/>
      <c r="B97" s="7">
        <v>87</v>
      </c>
      <c r="C97" s="17">
        <v>2.53E-2</v>
      </c>
      <c r="D97" s="17"/>
      <c r="E97" s="17"/>
      <c r="F97" s="17"/>
      <c r="G97" s="17"/>
      <c r="H97" s="17"/>
      <c r="I97" s="17"/>
      <c r="J97" s="17">
        <v>2.5270000000000001E-2</v>
      </c>
      <c r="K97" s="17"/>
      <c r="L97" s="17"/>
      <c r="M97" s="18"/>
      <c r="N97" s="18"/>
      <c r="O97" s="18"/>
      <c r="P97" s="18"/>
      <c r="Q97" s="18"/>
      <c r="R97" s="18"/>
      <c r="S97" s="18"/>
      <c r="T97" s="18"/>
      <c r="U97" s="18"/>
      <c r="V97" s="18"/>
      <c r="W97" s="18"/>
      <c r="X97" s="18"/>
      <c r="Y97" s="18"/>
      <c r="Z97" s="18">
        <v>3.1309999999999998E-2</v>
      </c>
      <c r="AA97" s="18"/>
      <c r="AB97" s="18"/>
      <c r="AC97" s="18"/>
      <c r="AD97" s="18"/>
      <c r="AE97" s="18"/>
      <c r="AF97" s="18"/>
      <c r="AG97" s="18"/>
      <c r="AH97" s="18">
        <v>3.184E-2</v>
      </c>
      <c r="AI97" s="18"/>
      <c r="AJ97" s="18">
        <v>1.4160000000000001E-2</v>
      </c>
      <c r="AK97" s="18">
        <v>2.6800000000000001E-2</v>
      </c>
      <c r="AL97" s="18"/>
      <c r="AM97" s="18">
        <v>2.759E-2</v>
      </c>
      <c r="AN97" s="18"/>
      <c r="AO97" s="18"/>
      <c r="AP97" s="18"/>
      <c r="AQ97" s="18"/>
      <c r="AR97" s="18"/>
      <c r="AS97" s="18">
        <v>2.0670000000000001E-2</v>
      </c>
      <c r="AT97" s="18"/>
      <c r="AU97" s="18"/>
      <c r="AV97" s="18"/>
      <c r="AW97" s="18"/>
      <c r="AX97" s="18"/>
      <c r="AY97" s="18"/>
      <c r="AZ97" s="18"/>
      <c r="BA97" s="18"/>
      <c r="BB97" s="18"/>
      <c r="BC97" s="18">
        <v>1.8790000000000001E-2</v>
      </c>
      <c r="BD97" s="8"/>
      <c r="BE97" s="7"/>
    </row>
    <row r="98" spans="1:57" x14ac:dyDescent="0.25">
      <c r="A98" s="7"/>
      <c r="B98" s="7">
        <v>88</v>
      </c>
      <c r="C98" s="17">
        <v>2.5420000000000002E-2</v>
      </c>
      <c r="D98" s="17"/>
      <c r="E98" s="17"/>
      <c r="F98" s="17"/>
      <c r="G98" s="17"/>
      <c r="H98" s="17"/>
      <c r="I98" s="17"/>
      <c r="J98" s="17">
        <v>2.5389999999999999E-2</v>
      </c>
      <c r="K98" s="17"/>
      <c r="L98" s="17"/>
      <c r="M98" s="18"/>
      <c r="N98" s="18"/>
      <c r="O98" s="18"/>
      <c r="P98" s="18"/>
      <c r="Q98" s="18"/>
      <c r="R98" s="18"/>
      <c r="S98" s="18"/>
      <c r="T98" s="18"/>
      <c r="U98" s="18"/>
      <c r="V98" s="18"/>
      <c r="W98" s="18"/>
      <c r="X98" s="18"/>
      <c r="Y98" s="18"/>
      <c r="Z98" s="18">
        <v>3.1370000000000002E-2</v>
      </c>
      <c r="AA98" s="18"/>
      <c r="AB98" s="18"/>
      <c r="AC98" s="18"/>
      <c r="AD98" s="18"/>
      <c r="AE98" s="18"/>
      <c r="AF98" s="18"/>
      <c r="AG98" s="18"/>
      <c r="AH98" s="18">
        <v>3.1890000000000002E-2</v>
      </c>
      <c r="AI98" s="18"/>
      <c r="AJ98" s="18">
        <v>1.44E-2</v>
      </c>
      <c r="AK98" s="18">
        <v>2.69E-2</v>
      </c>
      <c r="AL98" s="18"/>
      <c r="AM98" s="18">
        <v>2.7689999999999999E-2</v>
      </c>
      <c r="AN98" s="18"/>
      <c r="AO98" s="18"/>
      <c r="AP98" s="18"/>
      <c r="AQ98" s="18"/>
      <c r="AR98" s="18"/>
      <c r="AS98" s="18">
        <v>2.0830000000000001E-2</v>
      </c>
      <c r="AT98" s="18"/>
      <c r="AU98" s="18"/>
      <c r="AV98" s="18"/>
      <c r="AW98" s="18"/>
      <c r="AX98" s="18"/>
      <c r="AY98" s="18"/>
      <c r="AZ98" s="18"/>
      <c r="BA98" s="18"/>
      <c r="BB98" s="18"/>
      <c r="BC98" s="18">
        <v>1.899E-2</v>
      </c>
      <c r="BD98" s="8"/>
      <c r="BE98" s="7"/>
    </row>
    <row r="99" spans="1:57" x14ac:dyDescent="0.25">
      <c r="A99" s="7"/>
      <c r="B99" s="7">
        <v>89</v>
      </c>
      <c r="C99" s="17">
        <v>2.554E-2</v>
      </c>
      <c r="D99" s="17"/>
      <c r="E99" s="17"/>
      <c r="F99" s="17"/>
      <c r="G99" s="17"/>
      <c r="H99" s="17"/>
      <c r="I99" s="17"/>
      <c r="J99" s="17">
        <v>2.5510000000000001E-2</v>
      </c>
      <c r="K99" s="17"/>
      <c r="L99" s="17"/>
      <c r="M99" s="18"/>
      <c r="N99" s="18"/>
      <c r="O99" s="18"/>
      <c r="P99" s="18"/>
      <c r="Q99" s="18"/>
      <c r="R99" s="18"/>
      <c r="S99" s="18"/>
      <c r="T99" s="18"/>
      <c r="U99" s="18"/>
      <c r="V99" s="18"/>
      <c r="W99" s="18"/>
      <c r="X99" s="18"/>
      <c r="Y99" s="18"/>
      <c r="Z99" s="18">
        <v>3.1419999999999997E-2</v>
      </c>
      <c r="AA99" s="18"/>
      <c r="AB99" s="18"/>
      <c r="AC99" s="18"/>
      <c r="AD99" s="18"/>
      <c r="AE99" s="18"/>
      <c r="AF99" s="18"/>
      <c r="AG99" s="18"/>
      <c r="AH99" s="18">
        <v>3.1940000000000003E-2</v>
      </c>
      <c r="AI99" s="18"/>
      <c r="AJ99" s="18">
        <v>1.464E-2</v>
      </c>
      <c r="AK99" s="18">
        <v>2.7E-2</v>
      </c>
      <c r="AL99" s="18"/>
      <c r="AM99" s="18">
        <v>2.7779999999999999E-2</v>
      </c>
      <c r="AN99" s="18"/>
      <c r="AO99" s="18"/>
      <c r="AP99" s="18"/>
      <c r="AQ99" s="18"/>
      <c r="AR99" s="18"/>
      <c r="AS99" s="18">
        <v>2.0990000000000002E-2</v>
      </c>
      <c r="AT99" s="18"/>
      <c r="AU99" s="18"/>
      <c r="AV99" s="18"/>
      <c r="AW99" s="18"/>
      <c r="AX99" s="18"/>
      <c r="AY99" s="18"/>
      <c r="AZ99" s="18"/>
      <c r="BA99" s="18"/>
      <c r="BB99" s="18"/>
      <c r="BC99" s="18">
        <v>1.917E-2</v>
      </c>
      <c r="BD99" s="8"/>
      <c r="BE99" s="7"/>
    </row>
    <row r="100" spans="1:57" x14ac:dyDescent="0.25">
      <c r="A100" s="7"/>
      <c r="B100" s="19">
        <v>90</v>
      </c>
      <c r="C100" s="20">
        <v>2.5649999999999999E-2</v>
      </c>
      <c r="D100" s="20"/>
      <c r="E100" s="20"/>
      <c r="F100" s="20"/>
      <c r="G100" s="20"/>
      <c r="H100" s="20"/>
      <c r="I100" s="20"/>
      <c r="J100" s="20">
        <v>2.562E-2</v>
      </c>
      <c r="K100" s="20"/>
      <c r="L100" s="20"/>
      <c r="M100" s="6"/>
      <c r="N100" s="6"/>
      <c r="O100" s="6"/>
      <c r="P100" s="6"/>
      <c r="Q100" s="6"/>
      <c r="R100" s="6"/>
      <c r="S100" s="6"/>
      <c r="T100" s="6"/>
      <c r="U100" s="6"/>
      <c r="V100" s="6"/>
      <c r="W100" s="6"/>
      <c r="X100" s="6"/>
      <c r="Y100" s="6"/>
      <c r="Z100" s="6">
        <v>3.1469999999999998E-2</v>
      </c>
      <c r="AA100" s="6"/>
      <c r="AB100" s="6"/>
      <c r="AC100" s="6"/>
      <c r="AD100" s="6"/>
      <c r="AE100" s="6"/>
      <c r="AF100" s="6"/>
      <c r="AG100" s="6"/>
      <c r="AH100" s="6">
        <v>3.1980000000000001E-2</v>
      </c>
      <c r="AI100" s="6"/>
      <c r="AJ100" s="6">
        <v>1.4880000000000001E-2</v>
      </c>
      <c r="AK100" s="6">
        <v>2.7099999999999999E-2</v>
      </c>
      <c r="AL100" s="6"/>
      <c r="AM100" s="6">
        <v>2.7869999999999999E-2</v>
      </c>
      <c r="AN100" s="6"/>
      <c r="AO100" s="6"/>
      <c r="AP100" s="6"/>
      <c r="AQ100" s="6"/>
      <c r="AR100" s="6"/>
      <c r="AS100" s="6">
        <v>2.1149999999999999E-2</v>
      </c>
      <c r="AT100" s="6"/>
      <c r="AU100" s="6"/>
      <c r="AV100" s="6"/>
      <c r="AW100" s="6"/>
      <c r="AX100" s="6"/>
      <c r="AY100" s="6"/>
      <c r="AZ100" s="6"/>
      <c r="BA100" s="6"/>
      <c r="BB100" s="6"/>
      <c r="BC100" s="6">
        <v>1.9359999999999999E-2</v>
      </c>
      <c r="BD100" s="8"/>
      <c r="BE100" s="7"/>
    </row>
    <row r="101" spans="1:57" x14ac:dyDescent="0.25">
      <c r="A101" s="7"/>
      <c r="B101" s="7">
        <v>91</v>
      </c>
      <c r="C101" s="17">
        <v>2.5760000000000002E-2</v>
      </c>
      <c r="D101" s="17"/>
      <c r="E101" s="17"/>
      <c r="F101" s="17"/>
      <c r="G101" s="17"/>
      <c r="H101" s="17"/>
      <c r="I101" s="17"/>
      <c r="J101" s="17">
        <v>2.5739999999999999E-2</v>
      </c>
      <c r="K101" s="17"/>
      <c r="L101" s="17"/>
      <c r="M101" s="18"/>
      <c r="N101" s="18"/>
      <c r="O101" s="18"/>
      <c r="P101" s="18"/>
      <c r="Q101" s="18"/>
      <c r="R101" s="18"/>
      <c r="S101" s="18"/>
      <c r="T101" s="18"/>
      <c r="U101" s="18"/>
      <c r="V101" s="18"/>
      <c r="W101" s="18"/>
      <c r="X101" s="18"/>
      <c r="Y101" s="18"/>
      <c r="Z101" s="18">
        <v>3.1519999999999999E-2</v>
      </c>
      <c r="AA101" s="18"/>
      <c r="AB101" s="18"/>
      <c r="AC101" s="18"/>
      <c r="AD101" s="18"/>
      <c r="AE101" s="18"/>
      <c r="AF101" s="18"/>
      <c r="AG101" s="18"/>
      <c r="AH101" s="18">
        <v>3.2030000000000003E-2</v>
      </c>
      <c r="AI101" s="18"/>
      <c r="AJ101" s="18">
        <v>1.511E-2</v>
      </c>
      <c r="AK101" s="18">
        <v>2.7199999999999998E-2</v>
      </c>
      <c r="AL101" s="18"/>
      <c r="AM101" s="18">
        <v>2.7959999999999999E-2</v>
      </c>
      <c r="AN101" s="18"/>
      <c r="AO101" s="18"/>
      <c r="AP101" s="18"/>
      <c r="AQ101" s="18"/>
      <c r="AR101" s="18"/>
      <c r="AS101" s="18">
        <v>2.1299999999999999E-2</v>
      </c>
      <c r="AT101" s="18"/>
      <c r="AU101" s="18"/>
      <c r="AV101" s="18"/>
      <c r="AW101" s="18"/>
      <c r="AX101" s="18"/>
      <c r="AY101" s="18"/>
      <c r="AZ101" s="18"/>
      <c r="BA101" s="18"/>
      <c r="BB101" s="18"/>
      <c r="BC101" s="18">
        <v>1.9539999999999998E-2</v>
      </c>
      <c r="BD101" s="8"/>
      <c r="BE101" s="7"/>
    </row>
    <row r="102" spans="1:57" x14ac:dyDescent="0.25">
      <c r="A102" s="7"/>
      <c r="B102" s="7">
        <v>92</v>
      </c>
      <c r="C102" s="17">
        <v>2.588E-2</v>
      </c>
      <c r="D102" s="17"/>
      <c r="E102" s="17"/>
      <c r="F102" s="17"/>
      <c r="G102" s="17"/>
      <c r="H102" s="17"/>
      <c r="I102" s="17"/>
      <c r="J102" s="17">
        <v>2.5850000000000001E-2</v>
      </c>
      <c r="K102" s="17"/>
      <c r="L102" s="17"/>
      <c r="M102" s="18"/>
      <c r="N102" s="18"/>
      <c r="O102" s="18"/>
      <c r="P102" s="18"/>
      <c r="Q102" s="18"/>
      <c r="R102" s="18"/>
      <c r="S102" s="18"/>
      <c r="T102" s="18"/>
      <c r="U102" s="18"/>
      <c r="V102" s="18"/>
      <c r="W102" s="18"/>
      <c r="X102" s="18"/>
      <c r="Y102" s="18"/>
      <c r="Z102" s="18">
        <v>3.1570000000000001E-2</v>
      </c>
      <c r="AA102" s="18"/>
      <c r="AB102" s="18"/>
      <c r="AC102" s="18"/>
      <c r="AD102" s="18"/>
      <c r="AE102" s="18"/>
      <c r="AF102" s="18"/>
      <c r="AG102" s="18"/>
      <c r="AH102" s="18">
        <v>3.2070000000000001E-2</v>
      </c>
      <c r="AI102" s="18"/>
      <c r="AJ102" s="18">
        <v>1.533E-2</v>
      </c>
      <c r="AK102" s="18">
        <v>2.7300000000000001E-2</v>
      </c>
      <c r="AL102" s="18"/>
      <c r="AM102" s="18">
        <v>2.8049999999999999E-2</v>
      </c>
      <c r="AN102" s="18"/>
      <c r="AO102" s="18"/>
      <c r="AP102" s="18"/>
      <c r="AQ102" s="18"/>
      <c r="AR102" s="18"/>
      <c r="AS102" s="18">
        <v>2.1440000000000001E-2</v>
      </c>
      <c r="AT102" s="18"/>
      <c r="AU102" s="18"/>
      <c r="AV102" s="18"/>
      <c r="AW102" s="18"/>
      <c r="AX102" s="18"/>
      <c r="AY102" s="18"/>
      <c r="AZ102" s="18"/>
      <c r="BA102" s="18"/>
      <c r="BB102" s="18"/>
      <c r="BC102" s="18">
        <v>1.9720000000000001E-2</v>
      </c>
      <c r="BD102" s="8"/>
      <c r="BE102" s="7"/>
    </row>
    <row r="103" spans="1:57" x14ac:dyDescent="0.25">
      <c r="A103" s="7"/>
      <c r="B103" s="7">
        <v>93</v>
      </c>
      <c r="C103" s="17">
        <v>2.598E-2</v>
      </c>
      <c r="D103" s="17"/>
      <c r="E103" s="17"/>
      <c r="F103" s="17"/>
      <c r="G103" s="17"/>
      <c r="H103" s="17"/>
      <c r="I103" s="17"/>
      <c r="J103" s="17">
        <v>2.596E-2</v>
      </c>
      <c r="K103" s="17"/>
      <c r="L103" s="17"/>
      <c r="M103" s="18"/>
      <c r="N103" s="18"/>
      <c r="O103" s="18"/>
      <c r="P103" s="18"/>
      <c r="Q103" s="18"/>
      <c r="R103" s="18"/>
      <c r="S103" s="18"/>
      <c r="T103" s="18"/>
      <c r="U103" s="18"/>
      <c r="V103" s="18"/>
      <c r="W103" s="18"/>
      <c r="X103" s="18"/>
      <c r="Y103" s="18"/>
      <c r="Z103" s="18">
        <v>3.1609999999999999E-2</v>
      </c>
      <c r="AA103" s="18"/>
      <c r="AB103" s="18"/>
      <c r="AC103" s="18"/>
      <c r="AD103" s="18"/>
      <c r="AE103" s="18"/>
      <c r="AF103" s="18"/>
      <c r="AG103" s="18"/>
      <c r="AH103" s="18">
        <v>3.211E-2</v>
      </c>
      <c r="AI103" s="18"/>
      <c r="AJ103" s="18">
        <v>1.555E-2</v>
      </c>
      <c r="AK103" s="18">
        <v>2.7390000000000001E-2</v>
      </c>
      <c r="AL103" s="18"/>
      <c r="AM103" s="18">
        <v>2.8129999999999999E-2</v>
      </c>
      <c r="AN103" s="18"/>
      <c r="AO103" s="18"/>
      <c r="AP103" s="18"/>
      <c r="AQ103" s="18"/>
      <c r="AR103" s="18"/>
      <c r="AS103" s="18">
        <v>2.1590000000000002E-2</v>
      </c>
      <c r="AT103" s="18"/>
      <c r="AU103" s="18"/>
      <c r="AV103" s="18"/>
      <c r="AW103" s="18"/>
      <c r="AX103" s="18"/>
      <c r="AY103" s="18"/>
      <c r="AZ103" s="18"/>
      <c r="BA103" s="18"/>
      <c r="BB103" s="18"/>
      <c r="BC103" s="18">
        <v>1.9890000000000001E-2</v>
      </c>
      <c r="BD103" s="8"/>
      <c r="BE103" s="7"/>
    </row>
    <row r="104" spans="1:57" x14ac:dyDescent="0.25">
      <c r="A104" s="7"/>
      <c r="B104" s="7">
        <v>94</v>
      </c>
      <c r="C104" s="17">
        <v>2.6089999999999999E-2</v>
      </c>
      <c r="D104" s="17"/>
      <c r="E104" s="17"/>
      <c r="F104" s="17"/>
      <c r="G104" s="17"/>
      <c r="H104" s="17"/>
      <c r="I104" s="17"/>
      <c r="J104" s="17">
        <v>2.606E-2</v>
      </c>
      <c r="K104" s="17"/>
      <c r="L104" s="17"/>
      <c r="M104" s="18"/>
      <c r="N104" s="18"/>
      <c r="O104" s="18"/>
      <c r="P104" s="18"/>
      <c r="Q104" s="18"/>
      <c r="R104" s="18"/>
      <c r="S104" s="18"/>
      <c r="T104" s="18"/>
      <c r="U104" s="18"/>
      <c r="V104" s="18"/>
      <c r="W104" s="18"/>
      <c r="X104" s="18"/>
      <c r="Y104" s="18"/>
      <c r="Z104" s="18">
        <v>3.1660000000000001E-2</v>
      </c>
      <c r="AA104" s="18"/>
      <c r="AB104" s="18"/>
      <c r="AC104" s="18"/>
      <c r="AD104" s="18"/>
      <c r="AE104" s="18"/>
      <c r="AF104" s="18"/>
      <c r="AG104" s="18"/>
      <c r="AH104" s="18">
        <v>3.2149999999999998E-2</v>
      </c>
      <c r="AI104" s="18"/>
      <c r="AJ104" s="18">
        <v>1.576E-2</v>
      </c>
      <c r="AK104" s="18">
        <v>2.7480000000000001E-2</v>
      </c>
      <c r="AL104" s="18"/>
      <c r="AM104" s="18">
        <v>2.8219999999999999E-2</v>
      </c>
      <c r="AN104" s="18"/>
      <c r="AO104" s="18"/>
      <c r="AP104" s="18"/>
      <c r="AQ104" s="18"/>
      <c r="AR104" s="18"/>
      <c r="AS104" s="18">
        <v>2.1729999999999999E-2</v>
      </c>
      <c r="AT104" s="18"/>
      <c r="AU104" s="18"/>
      <c r="AV104" s="18"/>
      <c r="AW104" s="18"/>
      <c r="AX104" s="18"/>
      <c r="AY104" s="18"/>
      <c r="AZ104" s="18"/>
      <c r="BA104" s="18"/>
      <c r="BB104" s="18"/>
      <c r="BC104" s="18">
        <v>2.0060000000000001E-2</v>
      </c>
      <c r="BD104" s="8"/>
      <c r="BE104" s="7"/>
    </row>
    <row r="105" spans="1:57" x14ac:dyDescent="0.25">
      <c r="A105" s="7"/>
      <c r="B105" s="19">
        <v>95</v>
      </c>
      <c r="C105" s="20">
        <v>2.6190000000000001E-2</v>
      </c>
      <c r="D105" s="20"/>
      <c r="E105" s="20"/>
      <c r="F105" s="20"/>
      <c r="G105" s="20"/>
      <c r="H105" s="20"/>
      <c r="I105" s="20"/>
      <c r="J105" s="20">
        <v>2.6169999999999999E-2</v>
      </c>
      <c r="K105" s="20"/>
      <c r="L105" s="20"/>
      <c r="M105" s="6"/>
      <c r="N105" s="6"/>
      <c r="O105" s="6"/>
      <c r="P105" s="6"/>
      <c r="Q105" s="6"/>
      <c r="R105" s="6"/>
      <c r="S105" s="6"/>
      <c r="T105" s="6"/>
      <c r="U105" s="6"/>
      <c r="V105" s="6"/>
      <c r="W105" s="6"/>
      <c r="X105" s="6"/>
      <c r="Y105" s="6"/>
      <c r="Z105" s="6">
        <v>3.1710000000000002E-2</v>
      </c>
      <c r="AA105" s="6"/>
      <c r="AB105" s="6"/>
      <c r="AC105" s="6"/>
      <c r="AD105" s="6"/>
      <c r="AE105" s="6"/>
      <c r="AF105" s="6"/>
      <c r="AG105" s="6"/>
      <c r="AH105" s="6">
        <v>3.2190000000000003E-2</v>
      </c>
      <c r="AI105" s="6"/>
      <c r="AJ105" s="6">
        <v>1.5970000000000002E-2</v>
      </c>
      <c r="AK105" s="6">
        <v>2.7570000000000001E-2</v>
      </c>
      <c r="AL105" s="6"/>
      <c r="AM105" s="6">
        <v>2.8299999999999999E-2</v>
      </c>
      <c r="AN105" s="6"/>
      <c r="AO105" s="6"/>
      <c r="AP105" s="6"/>
      <c r="AQ105" s="6"/>
      <c r="AR105" s="6"/>
      <c r="AS105" s="6">
        <v>2.1870000000000001E-2</v>
      </c>
      <c r="AT105" s="6"/>
      <c r="AU105" s="6"/>
      <c r="AV105" s="6"/>
      <c r="AW105" s="6"/>
      <c r="AX105" s="6"/>
      <c r="AY105" s="6"/>
      <c r="AZ105" s="6"/>
      <c r="BA105" s="6"/>
      <c r="BB105" s="6"/>
      <c r="BC105" s="6">
        <v>2.0219999999999998E-2</v>
      </c>
      <c r="BD105" s="8"/>
      <c r="BE105" s="7"/>
    </row>
    <row r="106" spans="1:57" x14ac:dyDescent="0.25">
      <c r="A106" s="7"/>
      <c r="B106" s="7">
        <v>96</v>
      </c>
      <c r="C106" s="17">
        <v>2.6290000000000001E-2</v>
      </c>
      <c r="D106" s="17"/>
      <c r="E106" s="17"/>
      <c r="F106" s="17"/>
      <c r="G106" s="17"/>
      <c r="H106" s="17"/>
      <c r="I106" s="17"/>
      <c r="J106" s="17">
        <v>2.6270000000000002E-2</v>
      </c>
      <c r="K106" s="17"/>
      <c r="L106" s="17"/>
      <c r="M106" s="18"/>
      <c r="N106" s="18"/>
      <c r="O106" s="18"/>
      <c r="P106" s="18"/>
      <c r="Q106" s="18"/>
      <c r="R106" s="18"/>
      <c r="S106" s="18"/>
      <c r="T106" s="18"/>
      <c r="U106" s="18"/>
      <c r="V106" s="18"/>
      <c r="W106" s="18"/>
      <c r="X106" s="18"/>
      <c r="Y106" s="18"/>
      <c r="Z106" s="18">
        <v>3.175E-2</v>
      </c>
      <c r="AA106" s="18"/>
      <c r="AB106" s="18"/>
      <c r="AC106" s="18"/>
      <c r="AD106" s="18"/>
      <c r="AE106" s="18"/>
      <c r="AF106" s="18"/>
      <c r="AG106" s="18"/>
      <c r="AH106" s="18">
        <v>3.2230000000000002E-2</v>
      </c>
      <c r="AI106" s="18"/>
      <c r="AJ106" s="18">
        <v>1.618E-2</v>
      </c>
      <c r="AK106" s="18">
        <v>2.7660000000000001E-2</v>
      </c>
      <c r="AL106" s="18"/>
      <c r="AM106" s="18">
        <v>2.8379999999999999E-2</v>
      </c>
      <c r="AN106" s="18"/>
      <c r="AO106" s="18"/>
      <c r="AP106" s="18"/>
      <c r="AQ106" s="18"/>
      <c r="AR106" s="18"/>
      <c r="AS106" s="18">
        <v>2.2009999999999998E-2</v>
      </c>
      <c r="AT106" s="18"/>
      <c r="AU106" s="18"/>
      <c r="AV106" s="18"/>
      <c r="AW106" s="18"/>
      <c r="AX106" s="18"/>
      <c r="AY106" s="18"/>
      <c r="AZ106" s="18"/>
      <c r="BA106" s="18"/>
      <c r="BB106" s="18"/>
      <c r="BC106" s="18">
        <v>2.0389999999999998E-2</v>
      </c>
      <c r="BD106" s="8"/>
      <c r="BE106" s="7"/>
    </row>
    <row r="107" spans="1:57" x14ac:dyDescent="0.25">
      <c r="A107" s="7"/>
      <c r="B107" s="7">
        <v>97</v>
      </c>
      <c r="C107" s="17">
        <v>2.639E-2</v>
      </c>
      <c r="D107" s="17"/>
      <c r="E107" s="17"/>
      <c r="F107" s="17"/>
      <c r="G107" s="17"/>
      <c r="H107" s="17"/>
      <c r="I107" s="17"/>
      <c r="J107" s="17">
        <v>2.6370000000000001E-2</v>
      </c>
      <c r="K107" s="17"/>
      <c r="L107" s="17"/>
      <c r="M107" s="18"/>
      <c r="N107" s="18"/>
      <c r="O107" s="18"/>
      <c r="P107" s="18"/>
      <c r="Q107" s="18"/>
      <c r="R107" s="18"/>
      <c r="S107" s="18"/>
      <c r="T107" s="18"/>
      <c r="U107" s="18"/>
      <c r="V107" s="18"/>
      <c r="W107" s="18"/>
      <c r="X107" s="18"/>
      <c r="Y107" s="18"/>
      <c r="Z107" s="18">
        <v>3.1789999999999999E-2</v>
      </c>
      <c r="AA107" s="18"/>
      <c r="AB107" s="18"/>
      <c r="AC107" s="18"/>
      <c r="AD107" s="18"/>
      <c r="AE107" s="18"/>
      <c r="AF107" s="18"/>
      <c r="AG107" s="18"/>
      <c r="AH107" s="18">
        <v>3.227E-2</v>
      </c>
      <c r="AI107" s="18"/>
      <c r="AJ107" s="18">
        <v>1.6379999999999999E-2</v>
      </c>
      <c r="AK107" s="18">
        <v>2.7740000000000001E-2</v>
      </c>
      <c r="AL107" s="18"/>
      <c r="AM107" s="18">
        <v>2.8459999999999999E-2</v>
      </c>
      <c r="AN107" s="18"/>
      <c r="AO107" s="18"/>
      <c r="AP107" s="18"/>
      <c r="AQ107" s="18"/>
      <c r="AR107" s="18"/>
      <c r="AS107" s="18">
        <v>2.214E-2</v>
      </c>
      <c r="AT107" s="18"/>
      <c r="AU107" s="18"/>
      <c r="AV107" s="18"/>
      <c r="AW107" s="18"/>
      <c r="AX107" s="18"/>
      <c r="AY107" s="18"/>
      <c r="AZ107" s="18"/>
      <c r="BA107" s="18"/>
      <c r="BB107" s="18"/>
      <c r="BC107" s="18">
        <v>2.0549999999999999E-2</v>
      </c>
      <c r="BD107" s="8"/>
      <c r="BE107" s="7"/>
    </row>
    <row r="108" spans="1:57" x14ac:dyDescent="0.25">
      <c r="A108" s="7"/>
      <c r="B108" s="7">
        <v>98</v>
      </c>
      <c r="C108" s="17">
        <v>2.649E-2</v>
      </c>
      <c r="D108" s="17"/>
      <c r="E108" s="17"/>
      <c r="F108" s="17"/>
      <c r="G108" s="17"/>
      <c r="H108" s="17"/>
      <c r="I108" s="17"/>
      <c r="J108" s="17">
        <v>2.647E-2</v>
      </c>
      <c r="K108" s="17"/>
      <c r="L108" s="17"/>
      <c r="M108" s="18"/>
      <c r="N108" s="18"/>
      <c r="O108" s="18"/>
      <c r="P108" s="18"/>
      <c r="Q108" s="18"/>
      <c r="R108" s="18"/>
      <c r="S108" s="18"/>
      <c r="T108" s="18"/>
      <c r="U108" s="18"/>
      <c r="V108" s="18"/>
      <c r="W108" s="18"/>
      <c r="X108" s="18"/>
      <c r="Y108" s="18"/>
      <c r="Z108" s="18">
        <v>3.184E-2</v>
      </c>
      <c r="AA108" s="18"/>
      <c r="AB108" s="18"/>
      <c r="AC108" s="18"/>
      <c r="AD108" s="18"/>
      <c r="AE108" s="18"/>
      <c r="AF108" s="18"/>
      <c r="AG108" s="18"/>
      <c r="AH108" s="18">
        <v>3.2309999999999998E-2</v>
      </c>
      <c r="AI108" s="18"/>
      <c r="AJ108" s="18">
        <v>1.6580000000000001E-2</v>
      </c>
      <c r="AK108" s="18">
        <v>2.7830000000000001E-2</v>
      </c>
      <c r="AL108" s="18"/>
      <c r="AM108" s="18">
        <v>2.853E-2</v>
      </c>
      <c r="AN108" s="18"/>
      <c r="AO108" s="18"/>
      <c r="AP108" s="18"/>
      <c r="AQ108" s="18"/>
      <c r="AR108" s="18"/>
      <c r="AS108" s="18">
        <v>2.2270000000000002E-2</v>
      </c>
      <c r="AT108" s="18"/>
      <c r="AU108" s="18"/>
      <c r="AV108" s="18"/>
      <c r="AW108" s="18"/>
      <c r="AX108" s="18"/>
      <c r="AY108" s="18"/>
      <c r="AZ108" s="18"/>
      <c r="BA108" s="18"/>
      <c r="BB108" s="18"/>
      <c r="BC108" s="18">
        <v>2.07E-2</v>
      </c>
      <c r="BD108" s="8"/>
      <c r="BE108" s="7"/>
    </row>
    <row r="109" spans="1:57" x14ac:dyDescent="0.25">
      <c r="A109" s="7"/>
      <c r="B109" s="7">
        <v>99</v>
      </c>
      <c r="C109" s="17">
        <v>2.6589999999999999E-2</v>
      </c>
      <c r="D109" s="17"/>
      <c r="E109" s="17"/>
      <c r="F109" s="17"/>
      <c r="G109" s="17"/>
      <c r="H109" s="17"/>
      <c r="I109" s="17"/>
      <c r="J109" s="17">
        <v>2.656E-2</v>
      </c>
      <c r="K109" s="17"/>
      <c r="L109" s="17"/>
      <c r="M109" s="18"/>
      <c r="N109" s="18"/>
      <c r="O109" s="18"/>
      <c r="P109" s="18"/>
      <c r="Q109" s="18"/>
      <c r="R109" s="18"/>
      <c r="S109" s="18"/>
      <c r="T109" s="18"/>
      <c r="U109" s="18"/>
      <c r="V109" s="18"/>
      <c r="W109" s="18"/>
      <c r="X109" s="18"/>
      <c r="Y109" s="18"/>
      <c r="Z109" s="18">
        <v>3.1879999999999999E-2</v>
      </c>
      <c r="AA109" s="18"/>
      <c r="AB109" s="18"/>
      <c r="AC109" s="18"/>
      <c r="AD109" s="18"/>
      <c r="AE109" s="18"/>
      <c r="AF109" s="18"/>
      <c r="AG109" s="18"/>
      <c r="AH109" s="18">
        <v>3.2349999999999997E-2</v>
      </c>
      <c r="AI109" s="18"/>
      <c r="AJ109" s="18">
        <v>1.677E-2</v>
      </c>
      <c r="AK109" s="18">
        <v>2.7910000000000001E-2</v>
      </c>
      <c r="AL109" s="18"/>
      <c r="AM109" s="18">
        <v>2.861E-2</v>
      </c>
      <c r="AN109" s="18"/>
      <c r="AO109" s="18"/>
      <c r="AP109" s="18"/>
      <c r="AQ109" s="18"/>
      <c r="AR109" s="18"/>
      <c r="AS109" s="18">
        <v>2.24E-2</v>
      </c>
      <c r="AT109" s="18"/>
      <c r="AU109" s="18"/>
      <c r="AV109" s="18"/>
      <c r="AW109" s="18"/>
      <c r="AX109" s="18"/>
      <c r="AY109" s="18"/>
      <c r="AZ109" s="18"/>
      <c r="BA109" s="18"/>
      <c r="BB109" s="18"/>
      <c r="BC109" s="18">
        <v>2.085E-2</v>
      </c>
      <c r="BD109" s="8"/>
      <c r="BE109" s="7"/>
    </row>
    <row r="110" spans="1:57" x14ac:dyDescent="0.25">
      <c r="A110" s="7"/>
      <c r="B110" s="19">
        <v>100</v>
      </c>
      <c r="C110" s="20">
        <v>2.6679999999999999E-2</v>
      </c>
      <c r="D110" s="20"/>
      <c r="E110" s="20"/>
      <c r="F110" s="20"/>
      <c r="G110" s="20"/>
      <c r="H110" s="20"/>
      <c r="I110" s="20"/>
      <c r="J110" s="20">
        <v>2.666E-2</v>
      </c>
      <c r="K110" s="20"/>
      <c r="L110" s="20"/>
      <c r="M110" s="6"/>
      <c r="N110" s="6"/>
      <c r="O110" s="6"/>
      <c r="P110" s="6"/>
      <c r="Q110" s="6"/>
      <c r="R110" s="6"/>
      <c r="S110" s="6"/>
      <c r="T110" s="6"/>
      <c r="U110" s="6"/>
      <c r="V110" s="6"/>
      <c r="W110" s="6"/>
      <c r="X110" s="6"/>
      <c r="Y110" s="6"/>
      <c r="Z110" s="6">
        <v>3.1919999999999997E-2</v>
      </c>
      <c r="AA110" s="6"/>
      <c r="AB110" s="6"/>
      <c r="AC110" s="6"/>
      <c r="AD110" s="6"/>
      <c r="AE110" s="6"/>
      <c r="AF110" s="6"/>
      <c r="AG110" s="6"/>
      <c r="AH110" s="6">
        <v>3.2379999999999999E-2</v>
      </c>
      <c r="AI110" s="6"/>
      <c r="AJ110" s="6">
        <v>1.6959999999999999E-2</v>
      </c>
      <c r="AK110" s="6">
        <v>2.7990000000000001E-2</v>
      </c>
      <c r="AL110" s="6"/>
      <c r="AM110" s="6">
        <v>2.8680000000000001E-2</v>
      </c>
      <c r="AN110" s="6"/>
      <c r="AO110" s="6"/>
      <c r="AP110" s="6"/>
      <c r="AQ110" s="6"/>
      <c r="AR110" s="6"/>
      <c r="AS110" s="6">
        <v>2.2519999999999998E-2</v>
      </c>
      <c r="AT110" s="6"/>
      <c r="AU110" s="6"/>
      <c r="AV110" s="6"/>
      <c r="AW110" s="6"/>
      <c r="AX110" s="6"/>
      <c r="AY110" s="6"/>
      <c r="AZ110" s="6"/>
      <c r="BA110" s="6"/>
      <c r="BB110" s="6"/>
      <c r="BC110" s="6">
        <v>2.1000000000000001E-2</v>
      </c>
      <c r="BD110" s="8"/>
      <c r="BE110" s="7"/>
    </row>
    <row r="111" spans="1:57" x14ac:dyDescent="0.25">
      <c r="A111" s="7"/>
      <c r="B111" s="7">
        <v>101</v>
      </c>
      <c r="C111" s="17">
        <v>2.6769999999999999E-2</v>
      </c>
      <c r="D111" s="17"/>
      <c r="E111" s="17"/>
      <c r="F111" s="17"/>
      <c r="G111" s="17"/>
      <c r="H111" s="17"/>
      <c r="I111" s="17"/>
      <c r="J111" s="17">
        <v>2.6749999999999999E-2</v>
      </c>
      <c r="K111" s="17"/>
      <c r="L111" s="17"/>
      <c r="M111" s="18"/>
      <c r="N111" s="18"/>
      <c r="O111" s="18"/>
      <c r="P111" s="18"/>
      <c r="Q111" s="18"/>
      <c r="R111" s="18"/>
      <c r="S111" s="18"/>
      <c r="T111" s="18"/>
      <c r="U111" s="18"/>
      <c r="V111" s="18"/>
      <c r="W111" s="18"/>
      <c r="X111" s="18"/>
      <c r="Y111" s="18"/>
      <c r="Z111" s="18">
        <v>3.1960000000000002E-2</v>
      </c>
      <c r="AA111" s="18"/>
      <c r="AB111" s="18"/>
      <c r="AC111" s="18"/>
      <c r="AD111" s="18"/>
      <c r="AE111" s="18"/>
      <c r="AF111" s="18"/>
      <c r="AG111" s="18"/>
      <c r="AH111" s="18">
        <v>3.2419999999999997E-2</v>
      </c>
      <c r="AI111" s="18"/>
      <c r="AJ111" s="18">
        <v>1.7149999999999999E-2</v>
      </c>
      <c r="AK111" s="18">
        <v>2.8070000000000001E-2</v>
      </c>
      <c r="AL111" s="18"/>
      <c r="AM111" s="18">
        <v>2.8750000000000001E-2</v>
      </c>
      <c r="AN111" s="18"/>
      <c r="AO111" s="18"/>
      <c r="AP111" s="18"/>
      <c r="AQ111" s="18"/>
      <c r="AR111" s="18"/>
      <c r="AS111" s="18">
        <v>2.265E-2</v>
      </c>
      <c r="AT111" s="18"/>
      <c r="AU111" s="18"/>
      <c r="AV111" s="18"/>
      <c r="AW111" s="18"/>
      <c r="AX111" s="18"/>
      <c r="AY111" s="18"/>
      <c r="AZ111" s="18"/>
      <c r="BA111" s="18"/>
      <c r="BB111" s="18"/>
      <c r="BC111" s="18">
        <v>2.1149999999999999E-2</v>
      </c>
      <c r="BD111" s="8"/>
      <c r="BE111" s="7"/>
    </row>
    <row r="112" spans="1:57" x14ac:dyDescent="0.25">
      <c r="A112" s="7"/>
      <c r="B112" s="7">
        <v>102</v>
      </c>
      <c r="C112" s="17">
        <v>2.6859999999999998E-2</v>
      </c>
      <c r="D112" s="17"/>
      <c r="E112" s="17"/>
      <c r="F112" s="17"/>
      <c r="G112" s="17"/>
      <c r="H112" s="17"/>
      <c r="I112" s="17"/>
      <c r="J112" s="17">
        <v>2.6839999999999999E-2</v>
      </c>
      <c r="K112" s="17"/>
      <c r="L112" s="17"/>
      <c r="M112" s="18"/>
      <c r="N112" s="18"/>
      <c r="O112" s="18"/>
      <c r="P112" s="18"/>
      <c r="Q112" s="18"/>
      <c r="R112" s="18"/>
      <c r="S112" s="18"/>
      <c r="T112" s="18"/>
      <c r="U112" s="18"/>
      <c r="V112" s="18"/>
      <c r="W112" s="18"/>
      <c r="X112" s="18"/>
      <c r="Y112" s="18"/>
      <c r="Z112" s="18">
        <v>3.2000000000000001E-2</v>
      </c>
      <c r="AA112" s="18"/>
      <c r="AB112" s="18"/>
      <c r="AC112" s="18"/>
      <c r="AD112" s="18"/>
      <c r="AE112" s="18"/>
      <c r="AF112" s="18"/>
      <c r="AG112" s="18"/>
      <c r="AH112" s="18">
        <v>3.245E-2</v>
      </c>
      <c r="AI112" s="18"/>
      <c r="AJ112" s="18">
        <v>1.7330000000000002E-2</v>
      </c>
      <c r="AK112" s="18">
        <v>2.8150000000000001E-2</v>
      </c>
      <c r="AL112" s="18"/>
      <c r="AM112" s="18">
        <v>2.8830000000000001E-2</v>
      </c>
      <c r="AN112" s="18"/>
      <c r="AO112" s="18"/>
      <c r="AP112" s="18"/>
      <c r="AQ112" s="18"/>
      <c r="AR112" s="18"/>
      <c r="AS112" s="18">
        <v>2.2769999999999999E-2</v>
      </c>
      <c r="AT112" s="18"/>
      <c r="AU112" s="18"/>
      <c r="AV112" s="18"/>
      <c r="AW112" s="18"/>
      <c r="AX112" s="18"/>
      <c r="AY112" s="18"/>
      <c r="AZ112" s="18"/>
      <c r="BA112" s="18"/>
      <c r="BB112" s="18"/>
      <c r="BC112" s="18">
        <v>2.1299999999999999E-2</v>
      </c>
      <c r="BD112" s="8"/>
      <c r="BE112" s="7"/>
    </row>
    <row r="113" spans="1:57" x14ac:dyDescent="0.25">
      <c r="A113" s="7"/>
      <c r="B113" s="7">
        <v>103</v>
      </c>
      <c r="C113" s="17">
        <v>2.6950000000000002E-2</v>
      </c>
      <c r="D113" s="17"/>
      <c r="E113" s="17"/>
      <c r="F113" s="17"/>
      <c r="G113" s="17"/>
      <c r="H113" s="17"/>
      <c r="I113" s="17"/>
      <c r="J113" s="17">
        <v>2.6929999999999999E-2</v>
      </c>
      <c r="K113" s="17"/>
      <c r="L113" s="17"/>
      <c r="M113" s="18"/>
      <c r="N113" s="18"/>
      <c r="O113" s="18"/>
      <c r="P113" s="18"/>
      <c r="Q113" s="18"/>
      <c r="R113" s="18"/>
      <c r="S113" s="18"/>
      <c r="T113" s="18"/>
      <c r="U113" s="18"/>
      <c r="V113" s="18"/>
      <c r="W113" s="18"/>
      <c r="X113" s="18"/>
      <c r="Y113" s="18"/>
      <c r="Z113" s="18">
        <v>3.2039999999999999E-2</v>
      </c>
      <c r="AA113" s="18"/>
      <c r="AB113" s="18"/>
      <c r="AC113" s="18"/>
      <c r="AD113" s="18"/>
      <c r="AE113" s="18"/>
      <c r="AF113" s="18"/>
      <c r="AG113" s="18"/>
      <c r="AH113" s="18">
        <v>3.2489999999999998E-2</v>
      </c>
      <c r="AI113" s="18"/>
      <c r="AJ113" s="18">
        <v>1.7510000000000001E-2</v>
      </c>
      <c r="AK113" s="18">
        <v>2.8219999999999999E-2</v>
      </c>
      <c r="AL113" s="18"/>
      <c r="AM113" s="18">
        <v>2.8889999999999999E-2</v>
      </c>
      <c r="AN113" s="18"/>
      <c r="AO113" s="18"/>
      <c r="AP113" s="18"/>
      <c r="AQ113" s="18"/>
      <c r="AR113" s="18"/>
      <c r="AS113" s="18">
        <v>2.2880000000000001E-2</v>
      </c>
      <c r="AT113" s="18"/>
      <c r="AU113" s="18"/>
      <c r="AV113" s="18"/>
      <c r="AW113" s="18"/>
      <c r="AX113" s="18"/>
      <c r="AY113" s="18"/>
      <c r="AZ113" s="18"/>
      <c r="BA113" s="18"/>
      <c r="BB113" s="18"/>
      <c r="BC113" s="18">
        <v>2.1440000000000001E-2</v>
      </c>
      <c r="BD113" s="8"/>
      <c r="BE113" s="7"/>
    </row>
    <row r="114" spans="1:57" x14ac:dyDescent="0.25">
      <c r="A114" s="7"/>
      <c r="B114" s="7">
        <v>104</v>
      </c>
      <c r="C114" s="17">
        <v>2.7040000000000002E-2</v>
      </c>
      <c r="D114" s="17"/>
      <c r="E114" s="17"/>
      <c r="F114" s="17"/>
      <c r="G114" s="17"/>
      <c r="H114" s="17"/>
      <c r="I114" s="17"/>
      <c r="J114" s="17">
        <v>2.7009999999999999E-2</v>
      </c>
      <c r="K114" s="17"/>
      <c r="L114" s="17"/>
      <c r="M114" s="18"/>
      <c r="N114" s="18"/>
      <c r="O114" s="18"/>
      <c r="P114" s="18"/>
      <c r="Q114" s="18"/>
      <c r="R114" s="18"/>
      <c r="S114" s="18"/>
      <c r="T114" s="18"/>
      <c r="U114" s="18"/>
      <c r="V114" s="18"/>
      <c r="W114" s="18"/>
      <c r="X114" s="18"/>
      <c r="Y114" s="18"/>
      <c r="Z114" s="18">
        <v>3.2079999999999997E-2</v>
      </c>
      <c r="AA114" s="18"/>
      <c r="AB114" s="18"/>
      <c r="AC114" s="18"/>
      <c r="AD114" s="18"/>
      <c r="AE114" s="18"/>
      <c r="AF114" s="18"/>
      <c r="AG114" s="18"/>
      <c r="AH114" s="18">
        <v>3.252E-2</v>
      </c>
      <c r="AI114" s="18"/>
      <c r="AJ114" s="18">
        <v>1.7690000000000001E-2</v>
      </c>
      <c r="AK114" s="18">
        <v>2.8299999999999999E-2</v>
      </c>
      <c r="AL114" s="18"/>
      <c r="AM114" s="18">
        <v>2.896E-2</v>
      </c>
      <c r="AN114" s="18"/>
      <c r="AO114" s="18"/>
      <c r="AP114" s="18"/>
      <c r="AQ114" s="18"/>
      <c r="AR114" s="18"/>
      <c r="AS114" s="18">
        <v>2.3E-2</v>
      </c>
      <c r="AT114" s="18"/>
      <c r="AU114" s="18"/>
      <c r="AV114" s="18"/>
      <c r="AW114" s="18"/>
      <c r="AX114" s="18"/>
      <c r="AY114" s="18"/>
      <c r="AZ114" s="18"/>
      <c r="BA114" s="18"/>
      <c r="BB114" s="18"/>
      <c r="BC114" s="18">
        <v>2.1579999999999998E-2</v>
      </c>
      <c r="BD114" s="8"/>
      <c r="BE114" s="7"/>
    </row>
    <row r="115" spans="1:57" x14ac:dyDescent="0.25">
      <c r="A115" s="7"/>
      <c r="B115" s="19">
        <v>105</v>
      </c>
      <c r="C115" s="20">
        <v>2.7119999999999998E-2</v>
      </c>
      <c r="D115" s="20"/>
      <c r="E115" s="20"/>
      <c r="F115" s="20"/>
      <c r="G115" s="20"/>
      <c r="H115" s="20"/>
      <c r="I115" s="20"/>
      <c r="J115" s="20">
        <v>2.7099999999999999E-2</v>
      </c>
      <c r="K115" s="20"/>
      <c r="L115" s="20"/>
      <c r="M115" s="6"/>
      <c r="N115" s="6"/>
      <c r="O115" s="6"/>
      <c r="P115" s="6"/>
      <c r="Q115" s="6"/>
      <c r="R115" s="6"/>
      <c r="S115" s="6"/>
      <c r="T115" s="6"/>
      <c r="U115" s="6"/>
      <c r="V115" s="6"/>
      <c r="W115" s="6"/>
      <c r="X115" s="6"/>
      <c r="Y115" s="6"/>
      <c r="Z115" s="6">
        <v>3.211E-2</v>
      </c>
      <c r="AA115" s="6"/>
      <c r="AB115" s="6"/>
      <c r="AC115" s="6"/>
      <c r="AD115" s="6"/>
      <c r="AE115" s="6"/>
      <c r="AF115" s="6"/>
      <c r="AG115" s="6"/>
      <c r="AH115" s="6">
        <v>3.2550000000000003E-2</v>
      </c>
      <c r="AI115" s="6"/>
      <c r="AJ115" s="6">
        <v>1.7860000000000001E-2</v>
      </c>
      <c r="AK115" s="6">
        <v>2.8369999999999999E-2</v>
      </c>
      <c r="AL115" s="6"/>
      <c r="AM115" s="6">
        <v>2.903E-2</v>
      </c>
      <c r="AN115" s="6"/>
      <c r="AO115" s="6"/>
      <c r="AP115" s="6"/>
      <c r="AQ115" s="6"/>
      <c r="AR115" s="6"/>
      <c r="AS115" s="6">
        <v>2.3109999999999999E-2</v>
      </c>
      <c r="AT115" s="6"/>
      <c r="AU115" s="6"/>
      <c r="AV115" s="6"/>
      <c r="AW115" s="6"/>
      <c r="AX115" s="6"/>
      <c r="AY115" s="6"/>
      <c r="AZ115" s="6"/>
      <c r="BA115" s="6"/>
      <c r="BB115" s="6"/>
      <c r="BC115" s="6">
        <v>2.171E-2</v>
      </c>
      <c r="BD115" s="8"/>
      <c r="BE115" s="7"/>
    </row>
    <row r="116" spans="1:57" x14ac:dyDescent="0.25">
      <c r="A116" s="7"/>
      <c r="B116" s="7">
        <v>106</v>
      </c>
      <c r="C116" s="17">
        <v>2.7210000000000002E-2</v>
      </c>
      <c r="D116" s="17"/>
      <c r="E116" s="17"/>
      <c r="F116" s="17"/>
      <c r="G116" s="17"/>
      <c r="H116" s="17"/>
      <c r="I116" s="17"/>
      <c r="J116" s="17">
        <v>2.7179999999999999E-2</v>
      </c>
      <c r="K116" s="17"/>
      <c r="L116" s="17"/>
      <c r="M116" s="18"/>
      <c r="N116" s="18"/>
      <c r="O116" s="18"/>
      <c r="P116" s="18"/>
      <c r="Q116" s="18"/>
      <c r="R116" s="18"/>
      <c r="S116" s="18"/>
      <c r="T116" s="18"/>
      <c r="U116" s="18"/>
      <c r="V116" s="18"/>
      <c r="W116" s="18"/>
      <c r="X116" s="18"/>
      <c r="Y116" s="18"/>
      <c r="Z116" s="18">
        <v>3.2149999999999998E-2</v>
      </c>
      <c r="AA116" s="18"/>
      <c r="AB116" s="18"/>
      <c r="AC116" s="18"/>
      <c r="AD116" s="18"/>
      <c r="AE116" s="18"/>
      <c r="AF116" s="18"/>
      <c r="AG116" s="18"/>
      <c r="AH116" s="18">
        <v>3.2590000000000001E-2</v>
      </c>
      <c r="AI116" s="18"/>
      <c r="AJ116" s="18">
        <v>1.8030000000000001E-2</v>
      </c>
      <c r="AK116" s="18">
        <v>2.844E-2</v>
      </c>
      <c r="AL116" s="18"/>
      <c r="AM116" s="18">
        <v>2.9100000000000001E-2</v>
      </c>
      <c r="AN116" s="18"/>
      <c r="AO116" s="18"/>
      <c r="AP116" s="18"/>
      <c r="AQ116" s="18"/>
      <c r="AR116" s="18"/>
      <c r="AS116" s="18">
        <v>2.3220000000000001E-2</v>
      </c>
      <c r="AT116" s="18"/>
      <c r="AU116" s="18"/>
      <c r="AV116" s="18"/>
      <c r="AW116" s="18"/>
      <c r="AX116" s="18"/>
      <c r="AY116" s="18"/>
      <c r="AZ116" s="18"/>
      <c r="BA116" s="18"/>
      <c r="BB116" s="18"/>
      <c r="BC116" s="18">
        <v>2.1850000000000001E-2</v>
      </c>
      <c r="BD116" s="8"/>
      <c r="BE116" s="7"/>
    </row>
    <row r="117" spans="1:57" x14ac:dyDescent="0.25">
      <c r="A117" s="7"/>
      <c r="B117" s="7">
        <v>107</v>
      </c>
      <c r="C117" s="17">
        <v>2.7289999999999998E-2</v>
      </c>
      <c r="D117" s="17"/>
      <c r="E117" s="17"/>
      <c r="F117" s="17"/>
      <c r="G117" s="17"/>
      <c r="H117" s="17"/>
      <c r="I117" s="17"/>
      <c r="J117" s="17">
        <v>2.7269999999999999E-2</v>
      </c>
      <c r="K117" s="17"/>
      <c r="L117" s="17"/>
      <c r="M117" s="18"/>
      <c r="N117" s="18"/>
      <c r="O117" s="18"/>
      <c r="P117" s="18"/>
      <c r="Q117" s="18"/>
      <c r="R117" s="18"/>
      <c r="S117" s="18"/>
      <c r="T117" s="18"/>
      <c r="U117" s="18"/>
      <c r="V117" s="18"/>
      <c r="W117" s="18"/>
      <c r="X117" s="18"/>
      <c r="Y117" s="18"/>
      <c r="Z117" s="18">
        <v>3.2190000000000003E-2</v>
      </c>
      <c r="AA117" s="18"/>
      <c r="AB117" s="18"/>
      <c r="AC117" s="18"/>
      <c r="AD117" s="18"/>
      <c r="AE117" s="18"/>
      <c r="AF117" s="18"/>
      <c r="AG117" s="18"/>
      <c r="AH117" s="18">
        <v>3.2620000000000003E-2</v>
      </c>
      <c r="AI117" s="18"/>
      <c r="AJ117" s="18">
        <v>1.8200000000000001E-2</v>
      </c>
      <c r="AK117" s="18">
        <v>2.8510000000000001E-2</v>
      </c>
      <c r="AL117" s="18"/>
      <c r="AM117" s="18">
        <v>2.9159999999999998E-2</v>
      </c>
      <c r="AN117" s="18"/>
      <c r="AO117" s="18"/>
      <c r="AP117" s="18"/>
      <c r="AQ117" s="18"/>
      <c r="AR117" s="18"/>
      <c r="AS117" s="18">
        <v>2.333E-2</v>
      </c>
      <c r="AT117" s="18"/>
      <c r="AU117" s="18"/>
      <c r="AV117" s="18"/>
      <c r="AW117" s="18"/>
      <c r="AX117" s="18"/>
      <c r="AY117" s="18"/>
      <c r="AZ117" s="18"/>
      <c r="BA117" s="18"/>
      <c r="BB117" s="18"/>
      <c r="BC117" s="18">
        <v>2.198E-2</v>
      </c>
      <c r="BD117" s="8"/>
      <c r="BE117" s="7"/>
    </row>
    <row r="118" spans="1:57" x14ac:dyDescent="0.25">
      <c r="A118" s="7"/>
      <c r="B118" s="7">
        <v>108</v>
      </c>
      <c r="C118" s="17">
        <v>2.7369999999999998E-2</v>
      </c>
      <c r="D118" s="17"/>
      <c r="E118" s="17"/>
      <c r="F118" s="17"/>
      <c r="G118" s="17"/>
      <c r="H118" s="17"/>
      <c r="I118" s="17"/>
      <c r="J118" s="17">
        <v>2.7349999999999999E-2</v>
      </c>
      <c r="K118" s="17"/>
      <c r="L118" s="17"/>
      <c r="M118" s="18"/>
      <c r="N118" s="18"/>
      <c r="O118" s="18"/>
      <c r="P118" s="18"/>
      <c r="Q118" s="18"/>
      <c r="R118" s="18"/>
      <c r="S118" s="18"/>
      <c r="T118" s="18"/>
      <c r="U118" s="18"/>
      <c r="V118" s="18"/>
      <c r="W118" s="18"/>
      <c r="X118" s="18"/>
      <c r="Y118" s="18"/>
      <c r="Z118" s="18">
        <v>3.2219999999999999E-2</v>
      </c>
      <c r="AA118" s="18"/>
      <c r="AB118" s="18"/>
      <c r="AC118" s="18"/>
      <c r="AD118" s="18"/>
      <c r="AE118" s="18"/>
      <c r="AF118" s="18"/>
      <c r="AG118" s="18"/>
      <c r="AH118" s="18">
        <v>3.2649999999999998E-2</v>
      </c>
      <c r="AI118" s="18"/>
      <c r="AJ118" s="18">
        <v>1.8360000000000001E-2</v>
      </c>
      <c r="AK118" s="18">
        <v>2.8580000000000001E-2</v>
      </c>
      <c r="AL118" s="18"/>
      <c r="AM118" s="18">
        <v>2.9219999999999999E-2</v>
      </c>
      <c r="AN118" s="18"/>
      <c r="AO118" s="18"/>
      <c r="AP118" s="18"/>
      <c r="AQ118" s="18"/>
      <c r="AR118" s="18"/>
      <c r="AS118" s="18">
        <v>2.3439999999999999E-2</v>
      </c>
      <c r="AT118" s="18"/>
      <c r="AU118" s="18"/>
      <c r="AV118" s="18"/>
      <c r="AW118" s="18"/>
      <c r="AX118" s="18"/>
      <c r="AY118" s="18"/>
      <c r="AZ118" s="18"/>
      <c r="BA118" s="18"/>
      <c r="BB118" s="18"/>
      <c r="BC118" s="18">
        <v>2.2110000000000001E-2</v>
      </c>
      <c r="BD118" s="8"/>
      <c r="BE118" s="7"/>
    </row>
    <row r="119" spans="1:57" x14ac:dyDescent="0.25">
      <c r="A119" s="7"/>
      <c r="B119" s="7">
        <v>109</v>
      </c>
      <c r="C119" s="17">
        <v>2.7449999999999999E-2</v>
      </c>
      <c r="D119" s="17"/>
      <c r="E119" s="17"/>
      <c r="F119" s="17"/>
      <c r="G119" s="17"/>
      <c r="H119" s="17"/>
      <c r="I119" s="17"/>
      <c r="J119" s="17">
        <v>2.742E-2</v>
      </c>
      <c r="K119" s="17"/>
      <c r="L119" s="17"/>
      <c r="M119" s="18"/>
      <c r="N119" s="18"/>
      <c r="O119" s="18"/>
      <c r="P119" s="18"/>
      <c r="Q119" s="18"/>
      <c r="R119" s="18"/>
      <c r="S119" s="18"/>
      <c r="T119" s="18"/>
      <c r="U119" s="18"/>
      <c r="V119" s="18"/>
      <c r="W119" s="18"/>
      <c r="X119" s="18"/>
      <c r="Y119" s="18"/>
      <c r="Z119" s="18">
        <v>3.2259999999999997E-2</v>
      </c>
      <c r="AA119" s="18"/>
      <c r="AB119" s="18"/>
      <c r="AC119" s="18"/>
      <c r="AD119" s="18"/>
      <c r="AE119" s="18"/>
      <c r="AF119" s="18"/>
      <c r="AG119" s="18"/>
      <c r="AH119" s="18">
        <v>3.2680000000000001E-2</v>
      </c>
      <c r="AI119" s="18"/>
      <c r="AJ119" s="18">
        <v>1.8519999999999998E-2</v>
      </c>
      <c r="AK119" s="18">
        <v>2.8649999999999998E-2</v>
      </c>
      <c r="AL119" s="18"/>
      <c r="AM119" s="18">
        <v>2.928E-2</v>
      </c>
      <c r="AN119" s="18"/>
      <c r="AO119" s="18"/>
      <c r="AP119" s="18"/>
      <c r="AQ119" s="18"/>
      <c r="AR119" s="18"/>
      <c r="AS119" s="18">
        <v>2.3550000000000001E-2</v>
      </c>
      <c r="AT119" s="18"/>
      <c r="AU119" s="18"/>
      <c r="AV119" s="18"/>
      <c r="AW119" s="18"/>
      <c r="AX119" s="18"/>
      <c r="AY119" s="18"/>
      <c r="AZ119" s="18"/>
      <c r="BA119" s="18"/>
      <c r="BB119" s="18"/>
      <c r="BC119" s="18">
        <v>2.223E-2</v>
      </c>
      <c r="BD119" s="8"/>
      <c r="BE119" s="7"/>
    </row>
    <row r="120" spans="1:57" x14ac:dyDescent="0.25">
      <c r="A120" s="7"/>
      <c r="B120" s="19">
        <v>110</v>
      </c>
      <c r="C120" s="20">
        <v>2.7519999999999999E-2</v>
      </c>
      <c r="D120" s="20"/>
      <c r="E120" s="20"/>
      <c r="F120" s="20"/>
      <c r="G120" s="20"/>
      <c r="H120" s="20"/>
      <c r="I120" s="20"/>
      <c r="J120" s="20">
        <v>2.75E-2</v>
      </c>
      <c r="K120" s="20"/>
      <c r="L120" s="20"/>
      <c r="M120" s="6"/>
      <c r="N120" s="6"/>
      <c r="O120" s="6"/>
      <c r="P120" s="6"/>
      <c r="Q120" s="6"/>
      <c r="R120" s="6"/>
      <c r="S120" s="6"/>
      <c r="T120" s="6"/>
      <c r="U120" s="6"/>
      <c r="V120" s="6"/>
      <c r="W120" s="6"/>
      <c r="X120" s="6"/>
      <c r="Y120" s="6"/>
      <c r="Z120" s="6">
        <v>3.2289999999999999E-2</v>
      </c>
      <c r="AA120" s="6"/>
      <c r="AB120" s="6"/>
      <c r="AC120" s="6"/>
      <c r="AD120" s="6"/>
      <c r="AE120" s="6"/>
      <c r="AF120" s="6"/>
      <c r="AG120" s="6"/>
      <c r="AH120" s="6">
        <v>3.2710000000000003E-2</v>
      </c>
      <c r="AI120" s="6"/>
      <c r="AJ120" s="6">
        <v>1.8679999999999999E-2</v>
      </c>
      <c r="AK120" s="6">
        <v>2.8709999999999999E-2</v>
      </c>
      <c r="AL120" s="6"/>
      <c r="AM120" s="6">
        <v>2.9350000000000001E-2</v>
      </c>
      <c r="AN120" s="6"/>
      <c r="AO120" s="6"/>
      <c r="AP120" s="6"/>
      <c r="AQ120" s="6"/>
      <c r="AR120" s="6"/>
      <c r="AS120" s="6">
        <v>2.3650000000000001E-2</v>
      </c>
      <c r="AT120" s="6"/>
      <c r="AU120" s="6"/>
      <c r="AV120" s="6"/>
      <c r="AW120" s="6"/>
      <c r="AX120" s="6"/>
      <c r="AY120" s="6"/>
      <c r="AZ120" s="6"/>
      <c r="BA120" s="6"/>
      <c r="BB120" s="6"/>
      <c r="BC120" s="6">
        <v>2.2360000000000001E-2</v>
      </c>
      <c r="BD120" s="8"/>
      <c r="BE120" s="7"/>
    </row>
    <row r="121" spans="1:57" x14ac:dyDescent="0.25">
      <c r="A121" s="7"/>
      <c r="B121" s="7">
        <v>111</v>
      </c>
      <c r="C121" s="17">
        <v>2.76E-2</v>
      </c>
      <c r="D121" s="17"/>
      <c r="E121" s="17"/>
      <c r="F121" s="17"/>
      <c r="G121" s="17"/>
      <c r="H121" s="17"/>
      <c r="I121" s="17"/>
      <c r="J121" s="17">
        <v>2.758E-2</v>
      </c>
      <c r="K121" s="17"/>
      <c r="L121" s="17"/>
      <c r="M121" s="18"/>
      <c r="N121" s="18"/>
      <c r="O121" s="18"/>
      <c r="P121" s="18"/>
      <c r="Q121" s="18"/>
      <c r="R121" s="18"/>
      <c r="S121" s="18"/>
      <c r="T121" s="18"/>
      <c r="U121" s="18"/>
      <c r="V121" s="18"/>
      <c r="W121" s="18"/>
      <c r="X121" s="18"/>
      <c r="Y121" s="18"/>
      <c r="Z121" s="18">
        <v>3.2320000000000002E-2</v>
      </c>
      <c r="AA121" s="18"/>
      <c r="AB121" s="18"/>
      <c r="AC121" s="18"/>
      <c r="AD121" s="18"/>
      <c r="AE121" s="18"/>
      <c r="AF121" s="18"/>
      <c r="AG121" s="18"/>
      <c r="AH121" s="18">
        <v>3.2739999999999998E-2</v>
      </c>
      <c r="AI121" s="18"/>
      <c r="AJ121" s="18">
        <v>1.883E-2</v>
      </c>
      <c r="AK121" s="18">
        <v>2.878E-2</v>
      </c>
      <c r="AL121" s="18"/>
      <c r="AM121" s="18">
        <v>2.9409999999999999E-2</v>
      </c>
      <c r="AN121" s="18"/>
      <c r="AO121" s="18"/>
      <c r="AP121" s="18"/>
      <c r="AQ121" s="18"/>
      <c r="AR121" s="18"/>
      <c r="AS121" s="18">
        <v>2.375E-2</v>
      </c>
      <c r="AT121" s="18"/>
      <c r="AU121" s="18"/>
      <c r="AV121" s="18"/>
      <c r="AW121" s="18"/>
      <c r="AX121" s="18"/>
      <c r="AY121" s="18"/>
      <c r="AZ121" s="18"/>
      <c r="BA121" s="18"/>
      <c r="BB121" s="18"/>
      <c r="BC121" s="18">
        <v>2.248E-2</v>
      </c>
      <c r="BD121" s="8"/>
      <c r="BE121" s="7"/>
    </row>
    <row r="122" spans="1:57" x14ac:dyDescent="0.25">
      <c r="A122" s="7"/>
      <c r="B122" s="7">
        <v>112</v>
      </c>
      <c r="C122" s="17">
        <v>2.768E-2</v>
      </c>
      <c r="D122" s="17"/>
      <c r="E122" s="17"/>
      <c r="F122" s="17"/>
      <c r="G122" s="17"/>
      <c r="H122" s="17"/>
      <c r="I122" s="17"/>
      <c r="J122" s="17">
        <v>2.7650000000000001E-2</v>
      </c>
      <c r="K122" s="17"/>
      <c r="L122" s="17"/>
      <c r="M122" s="18"/>
      <c r="N122" s="18"/>
      <c r="O122" s="18"/>
      <c r="P122" s="18"/>
      <c r="Q122" s="18"/>
      <c r="R122" s="18"/>
      <c r="S122" s="18"/>
      <c r="T122" s="18"/>
      <c r="U122" s="18"/>
      <c r="V122" s="18"/>
      <c r="W122" s="18"/>
      <c r="X122" s="18"/>
      <c r="Y122" s="18"/>
      <c r="Z122" s="18">
        <v>3.236E-2</v>
      </c>
      <c r="AA122" s="18"/>
      <c r="AB122" s="18"/>
      <c r="AC122" s="18"/>
      <c r="AD122" s="18"/>
      <c r="AE122" s="18"/>
      <c r="AF122" s="18"/>
      <c r="AG122" s="18"/>
      <c r="AH122" s="18">
        <v>3.2770000000000001E-2</v>
      </c>
      <c r="AI122" s="18"/>
      <c r="AJ122" s="18">
        <v>1.899E-2</v>
      </c>
      <c r="AK122" s="18">
        <v>2.8840000000000001E-2</v>
      </c>
      <c r="AL122" s="18"/>
      <c r="AM122" s="18">
        <v>2.946E-2</v>
      </c>
      <c r="AN122" s="18"/>
      <c r="AO122" s="18"/>
      <c r="AP122" s="18"/>
      <c r="AQ122" s="18"/>
      <c r="AR122" s="18"/>
      <c r="AS122" s="18">
        <v>2.385E-2</v>
      </c>
      <c r="AT122" s="18"/>
      <c r="AU122" s="18"/>
      <c r="AV122" s="18"/>
      <c r="AW122" s="18"/>
      <c r="AX122" s="18"/>
      <c r="AY122" s="18"/>
      <c r="AZ122" s="18"/>
      <c r="BA122" s="18"/>
      <c r="BB122" s="18"/>
      <c r="BC122" s="18">
        <v>2.2599999999999999E-2</v>
      </c>
      <c r="BD122" s="8"/>
      <c r="BE122" s="7"/>
    </row>
    <row r="123" spans="1:57" x14ac:dyDescent="0.25">
      <c r="A123" s="7"/>
      <c r="B123" s="7">
        <v>113</v>
      </c>
      <c r="C123" s="17">
        <v>2.775E-2</v>
      </c>
      <c r="D123" s="17"/>
      <c r="E123" s="17"/>
      <c r="F123" s="17"/>
      <c r="G123" s="17"/>
      <c r="H123" s="17"/>
      <c r="I123" s="17"/>
      <c r="J123" s="17">
        <v>2.7730000000000001E-2</v>
      </c>
      <c r="K123" s="17"/>
      <c r="L123" s="17"/>
      <c r="M123" s="18"/>
      <c r="N123" s="18"/>
      <c r="O123" s="18"/>
      <c r="P123" s="18"/>
      <c r="Q123" s="18"/>
      <c r="R123" s="18"/>
      <c r="S123" s="18"/>
      <c r="T123" s="18"/>
      <c r="U123" s="18"/>
      <c r="V123" s="18"/>
      <c r="W123" s="18"/>
      <c r="X123" s="18"/>
      <c r="Y123" s="18"/>
      <c r="Z123" s="18">
        <v>3.2390000000000002E-2</v>
      </c>
      <c r="AA123" s="18"/>
      <c r="AB123" s="18"/>
      <c r="AC123" s="18"/>
      <c r="AD123" s="18"/>
      <c r="AE123" s="18"/>
      <c r="AF123" s="18"/>
      <c r="AG123" s="18"/>
      <c r="AH123" s="18">
        <v>3.2800000000000003E-2</v>
      </c>
      <c r="AI123" s="18"/>
      <c r="AJ123" s="18">
        <v>1.9130000000000001E-2</v>
      </c>
      <c r="AK123" s="18">
        <v>2.8910000000000002E-2</v>
      </c>
      <c r="AL123" s="18"/>
      <c r="AM123" s="18">
        <v>2.9520000000000001E-2</v>
      </c>
      <c r="AN123" s="18"/>
      <c r="AO123" s="18"/>
      <c r="AP123" s="18"/>
      <c r="AQ123" s="18"/>
      <c r="AR123" s="18"/>
      <c r="AS123" s="18">
        <v>2.3949999999999999E-2</v>
      </c>
      <c r="AT123" s="18"/>
      <c r="AU123" s="18"/>
      <c r="AV123" s="18"/>
      <c r="AW123" s="18"/>
      <c r="AX123" s="18"/>
      <c r="AY123" s="18"/>
      <c r="AZ123" s="18"/>
      <c r="BA123" s="18"/>
      <c r="BB123" s="18"/>
      <c r="BC123" s="18">
        <v>2.2720000000000001E-2</v>
      </c>
      <c r="BD123" s="8"/>
      <c r="BE123" s="7"/>
    </row>
    <row r="124" spans="1:57" x14ac:dyDescent="0.25">
      <c r="A124" s="7"/>
      <c r="B124" s="7">
        <v>114</v>
      </c>
      <c r="C124" s="17">
        <v>2.7820000000000001E-2</v>
      </c>
      <c r="D124" s="17"/>
      <c r="E124" s="17"/>
      <c r="F124" s="17"/>
      <c r="G124" s="17"/>
      <c r="H124" s="17"/>
      <c r="I124" s="17"/>
      <c r="J124" s="17">
        <v>2.7799999999999998E-2</v>
      </c>
      <c r="K124" s="17"/>
      <c r="L124" s="17"/>
      <c r="M124" s="18"/>
      <c r="N124" s="18"/>
      <c r="O124" s="18"/>
      <c r="P124" s="18"/>
      <c r="Q124" s="18"/>
      <c r="R124" s="18"/>
      <c r="S124" s="18"/>
      <c r="T124" s="18"/>
      <c r="U124" s="18"/>
      <c r="V124" s="18"/>
      <c r="W124" s="18"/>
      <c r="X124" s="18"/>
      <c r="Y124" s="18"/>
      <c r="Z124" s="18">
        <v>3.2419999999999997E-2</v>
      </c>
      <c r="AA124" s="18"/>
      <c r="AB124" s="18"/>
      <c r="AC124" s="18"/>
      <c r="AD124" s="18"/>
      <c r="AE124" s="18"/>
      <c r="AF124" s="18"/>
      <c r="AG124" s="18"/>
      <c r="AH124" s="18">
        <v>3.2829999999999998E-2</v>
      </c>
      <c r="AI124" s="18"/>
      <c r="AJ124" s="18">
        <v>1.9279999999999999E-2</v>
      </c>
      <c r="AK124" s="18">
        <v>2.8969999999999999E-2</v>
      </c>
      <c r="AL124" s="18"/>
      <c r="AM124" s="18">
        <v>2.9579999999999999E-2</v>
      </c>
      <c r="AN124" s="18"/>
      <c r="AO124" s="18"/>
      <c r="AP124" s="18"/>
      <c r="AQ124" s="18"/>
      <c r="AR124" s="18"/>
      <c r="AS124" s="18">
        <v>2.4049999999999998E-2</v>
      </c>
      <c r="AT124" s="18"/>
      <c r="AU124" s="18"/>
      <c r="AV124" s="18"/>
      <c r="AW124" s="18"/>
      <c r="AX124" s="18"/>
      <c r="AY124" s="18"/>
      <c r="AZ124" s="18"/>
      <c r="BA124" s="18"/>
      <c r="BB124" s="18"/>
      <c r="BC124" s="18">
        <v>2.283E-2</v>
      </c>
      <c r="BD124" s="8"/>
      <c r="BE124" s="7"/>
    </row>
    <row r="125" spans="1:57" x14ac:dyDescent="0.25">
      <c r="A125" s="7"/>
      <c r="B125" s="19">
        <v>115</v>
      </c>
      <c r="C125" s="20">
        <v>2.7890000000000002E-2</v>
      </c>
      <c r="D125" s="20"/>
      <c r="E125" s="20"/>
      <c r="F125" s="20"/>
      <c r="G125" s="20"/>
      <c r="H125" s="20"/>
      <c r="I125" s="20"/>
      <c r="J125" s="20">
        <v>2.7869999999999999E-2</v>
      </c>
      <c r="K125" s="20"/>
      <c r="L125" s="20"/>
      <c r="M125" s="6"/>
      <c r="N125" s="6"/>
      <c r="O125" s="6"/>
      <c r="P125" s="6"/>
      <c r="Q125" s="6"/>
      <c r="R125" s="6"/>
      <c r="S125" s="6"/>
      <c r="T125" s="6"/>
      <c r="U125" s="6"/>
      <c r="V125" s="6"/>
      <c r="W125" s="6"/>
      <c r="X125" s="6"/>
      <c r="Y125" s="6"/>
      <c r="Z125" s="6">
        <v>3.245E-2</v>
      </c>
      <c r="AA125" s="6"/>
      <c r="AB125" s="6"/>
      <c r="AC125" s="6"/>
      <c r="AD125" s="6"/>
      <c r="AE125" s="6"/>
      <c r="AF125" s="6"/>
      <c r="AG125" s="6"/>
      <c r="AH125" s="6">
        <v>3.2849999999999997E-2</v>
      </c>
      <c r="AI125" s="6"/>
      <c r="AJ125" s="6">
        <v>1.9429999999999999E-2</v>
      </c>
      <c r="AK125" s="6">
        <v>2.903E-2</v>
      </c>
      <c r="AL125" s="6"/>
      <c r="AM125" s="6">
        <v>2.963E-2</v>
      </c>
      <c r="AN125" s="6"/>
      <c r="AO125" s="6"/>
      <c r="AP125" s="6"/>
      <c r="AQ125" s="6"/>
      <c r="AR125" s="6"/>
      <c r="AS125" s="6">
        <v>2.4140000000000002E-2</v>
      </c>
      <c r="AT125" s="6"/>
      <c r="AU125" s="6"/>
      <c r="AV125" s="6"/>
      <c r="AW125" s="6"/>
      <c r="AX125" s="6"/>
      <c r="AY125" s="6"/>
      <c r="AZ125" s="6"/>
      <c r="BA125" s="6"/>
      <c r="BB125" s="6"/>
      <c r="BC125" s="6">
        <v>2.2950000000000002E-2</v>
      </c>
      <c r="BD125" s="8"/>
      <c r="BE125" s="7"/>
    </row>
    <row r="126" spans="1:57" x14ac:dyDescent="0.25">
      <c r="A126" s="7"/>
      <c r="B126" s="7">
        <v>116</v>
      </c>
      <c r="C126" s="17">
        <v>2.7959999999999999E-2</v>
      </c>
      <c r="D126" s="17"/>
      <c r="E126" s="17"/>
      <c r="F126" s="17"/>
      <c r="G126" s="17"/>
      <c r="H126" s="17"/>
      <c r="I126" s="17"/>
      <c r="J126" s="17">
        <v>2.794E-2</v>
      </c>
      <c r="K126" s="17"/>
      <c r="L126" s="17"/>
      <c r="M126" s="18"/>
      <c r="N126" s="18"/>
      <c r="O126" s="18"/>
      <c r="P126" s="18"/>
      <c r="Q126" s="18"/>
      <c r="R126" s="18"/>
      <c r="S126" s="18"/>
      <c r="T126" s="18"/>
      <c r="U126" s="18"/>
      <c r="V126" s="18"/>
      <c r="W126" s="18"/>
      <c r="X126" s="18"/>
      <c r="Y126" s="18"/>
      <c r="Z126" s="18">
        <v>3.2480000000000002E-2</v>
      </c>
      <c r="AA126" s="18"/>
      <c r="AB126" s="18"/>
      <c r="AC126" s="18"/>
      <c r="AD126" s="18"/>
      <c r="AE126" s="18"/>
      <c r="AF126" s="18"/>
      <c r="AG126" s="18"/>
      <c r="AH126" s="18">
        <v>3.288E-2</v>
      </c>
      <c r="AI126" s="18"/>
      <c r="AJ126" s="18">
        <v>1.9570000000000001E-2</v>
      </c>
      <c r="AK126" s="18">
        <v>2.9090000000000001E-2</v>
      </c>
      <c r="AL126" s="18"/>
      <c r="AM126" s="18">
        <v>2.9690000000000001E-2</v>
      </c>
      <c r="AN126" s="18"/>
      <c r="AO126" s="18"/>
      <c r="AP126" s="18"/>
      <c r="AQ126" s="18"/>
      <c r="AR126" s="18"/>
      <c r="AS126" s="18">
        <v>2.4230000000000002E-2</v>
      </c>
      <c r="AT126" s="18"/>
      <c r="AU126" s="18"/>
      <c r="AV126" s="18"/>
      <c r="AW126" s="18"/>
      <c r="AX126" s="18"/>
      <c r="AY126" s="18"/>
      <c r="AZ126" s="18"/>
      <c r="BA126" s="18"/>
      <c r="BB126" s="18"/>
      <c r="BC126" s="18">
        <v>2.3060000000000001E-2</v>
      </c>
      <c r="BD126" s="8"/>
      <c r="BE126" s="7"/>
    </row>
    <row r="127" spans="1:57" x14ac:dyDescent="0.25">
      <c r="A127" s="7"/>
      <c r="B127" s="7">
        <v>117</v>
      </c>
      <c r="C127" s="17">
        <v>2.8029999999999999E-2</v>
      </c>
      <c r="D127" s="17"/>
      <c r="E127" s="17"/>
      <c r="F127" s="17"/>
      <c r="G127" s="17"/>
      <c r="H127" s="17"/>
      <c r="I127" s="17"/>
      <c r="J127" s="17">
        <v>2.801E-2</v>
      </c>
      <c r="K127" s="17"/>
      <c r="L127" s="17"/>
      <c r="M127" s="18"/>
      <c r="N127" s="18"/>
      <c r="O127" s="18"/>
      <c r="P127" s="18"/>
      <c r="Q127" s="18"/>
      <c r="R127" s="18"/>
      <c r="S127" s="18"/>
      <c r="T127" s="18"/>
      <c r="U127" s="18"/>
      <c r="V127" s="18"/>
      <c r="W127" s="18"/>
      <c r="X127" s="18"/>
      <c r="Y127" s="18"/>
      <c r="Z127" s="18">
        <v>3.2509999999999997E-2</v>
      </c>
      <c r="AA127" s="18"/>
      <c r="AB127" s="18"/>
      <c r="AC127" s="18"/>
      <c r="AD127" s="18"/>
      <c r="AE127" s="18"/>
      <c r="AF127" s="18"/>
      <c r="AG127" s="18"/>
      <c r="AH127" s="18">
        <v>3.2910000000000002E-2</v>
      </c>
      <c r="AI127" s="18"/>
      <c r="AJ127" s="18">
        <v>1.9709999999999998E-2</v>
      </c>
      <c r="AK127" s="18">
        <v>2.9149999999999999E-2</v>
      </c>
      <c r="AL127" s="18"/>
      <c r="AM127" s="18">
        <v>2.9739999999999999E-2</v>
      </c>
      <c r="AN127" s="18"/>
      <c r="AO127" s="18"/>
      <c r="AP127" s="18"/>
      <c r="AQ127" s="18"/>
      <c r="AR127" s="18"/>
      <c r="AS127" s="18">
        <v>2.4330000000000001E-2</v>
      </c>
      <c r="AT127" s="18"/>
      <c r="AU127" s="18"/>
      <c r="AV127" s="18"/>
      <c r="AW127" s="18"/>
      <c r="AX127" s="18"/>
      <c r="AY127" s="18"/>
      <c r="AZ127" s="18"/>
      <c r="BA127" s="18"/>
      <c r="BB127" s="18"/>
      <c r="BC127" s="18">
        <v>2.317E-2</v>
      </c>
      <c r="BD127" s="8"/>
      <c r="BE127" s="7"/>
    </row>
    <row r="128" spans="1:57" x14ac:dyDescent="0.25">
      <c r="A128" s="7"/>
      <c r="B128" s="7">
        <v>118</v>
      </c>
      <c r="C128" s="17">
        <v>2.81E-2</v>
      </c>
      <c r="D128" s="17"/>
      <c r="E128" s="17"/>
      <c r="F128" s="17"/>
      <c r="G128" s="17"/>
      <c r="H128" s="17"/>
      <c r="I128" s="17"/>
      <c r="J128" s="17">
        <v>2.8080000000000001E-2</v>
      </c>
      <c r="K128" s="17"/>
      <c r="L128" s="17"/>
      <c r="M128" s="18"/>
      <c r="N128" s="18"/>
      <c r="O128" s="18"/>
      <c r="P128" s="18"/>
      <c r="Q128" s="18"/>
      <c r="R128" s="18"/>
      <c r="S128" s="18"/>
      <c r="T128" s="18"/>
      <c r="U128" s="18"/>
      <c r="V128" s="18"/>
      <c r="W128" s="18"/>
      <c r="X128" s="18"/>
      <c r="Y128" s="18"/>
      <c r="Z128" s="18">
        <v>3.2539999999999999E-2</v>
      </c>
      <c r="AA128" s="18"/>
      <c r="AB128" s="18"/>
      <c r="AC128" s="18"/>
      <c r="AD128" s="18"/>
      <c r="AE128" s="18"/>
      <c r="AF128" s="18"/>
      <c r="AG128" s="18"/>
      <c r="AH128" s="18">
        <v>3.2930000000000001E-2</v>
      </c>
      <c r="AI128" s="18"/>
      <c r="AJ128" s="18">
        <v>1.984E-2</v>
      </c>
      <c r="AK128" s="18">
        <v>2.921E-2</v>
      </c>
      <c r="AL128" s="18"/>
      <c r="AM128" s="18">
        <v>2.98E-2</v>
      </c>
      <c r="AN128" s="18"/>
      <c r="AO128" s="18"/>
      <c r="AP128" s="18"/>
      <c r="AQ128" s="18"/>
      <c r="AR128" s="18"/>
      <c r="AS128" s="18">
        <v>2.4420000000000001E-2</v>
      </c>
      <c r="AT128" s="18"/>
      <c r="AU128" s="18"/>
      <c r="AV128" s="18"/>
      <c r="AW128" s="18"/>
      <c r="AX128" s="18"/>
      <c r="AY128" s="18"/>
      <c r="AZ128" s="18"/>
      <c r="BA128" s="18"/>
      <c r="BB128" s="18"/>
      <c r="BC128" s="18">
        <v>2.3279999999999999E-2</v>
      </c>
      <c r="BD128" s="8"/>
      <c r="BE128" s="7"/>
    </row>
    <row r="129" spans="1:57" x14ac:dyDescent="0.25">
      <c r="A129" s="7"/>
      <c r="B129" s="7">
        <v>119</v>
      </c>
      <c r="C129" s="17">
        <v>2.8160000000000001E-2</v>
      </c>
      <c r="D129" s="17"/>
      <c r="E129" s="17"/>
      <c r="F129" s="17"/>
      <c r="G129" s="17"/>
      <c r="H129" s="17"/>
      <c r="I129" s="17"/>
      <c r="J129" s="17">
        <v>2.8139999999999998E-2</v>
      </c>
      <c r="K129" s="17"/>
      <c r="L129" s="17"/>
      <c r="M129" s="18"/>
      <c r="N129" s="18"/>
      <c r="O129" s="18"/>
      <c r="P129" s="18"/>
      <c r="Q129" s="18"/>
      <c r="R129" s="18"/>
      <c r="S129" s="18"/>
      <c r="T129" s="18"/>
      <c r="U129" s="18"/>
      <c r="V129" s="18"/>
      <c r="W129" s="18"/>
      <c r="X129" s="18"/>
      <c r="Y129" s="18"/>
      <c r="Z129" s="18">
        <v>3.2570000000000002E-2</v>
      </c>
      <c r="AA129" s="18"/>
      <c r="AB129" s="18"/>
      <c r="AC129" s="18"/>
      <c r="AD129" s="18"/>
      <c r="AE129" s="18"/>
      <c r="AF129" s="18"/>
      <c r="AG129" s="18"/>
      <c r="AH129" s="18">
        <v>3.2960000000000003E-2</v>
      </c>
      <c r="AI129" s="18"/>
      <c r="AJ129" s="18">
        <v>1.9980000000000001E-2</v>
      </c>
      <c r="AK129" s="18">
        <v>2.9260000000000001E-2</v>
      </c>
      <c r="AL129" s="18"/>
      <c r="AM129" s="18">
        <v>2.9850000000000002E-2</v>
      </c>
      <c r="AN129" s="18"/>
      <c r="AO129" s="18"/>
      <c r="AP129" s="18"/>
      <c r="AQ129" s="18"/>
      <c r="AR129" s="18"/>
      <c r="AS129" s="18">
        <v>2.4500000000000001E-2</v>
      </c>
      <c r="AT129" s="18"/>
      <c r="AU129" s="18"/>
      <c r="AV129" s="18"/>
      <c r="AW129" s="18"/>
      <c r="AX129" s="18"/>
      <c r="AY129" s="18"/>
      <c r="AZ129" s="18"/>
      <c r="BA129" s="18"/>
      <c r="BB129" s="18"/>
      <c r="BC129" s="18">
        <v>2.3380000000000001E-2</v>
      </c>
      <c r="BD129" s="8"/>
      <c r="BE129" s="7"/>
    </row>
    <row r="130" spans="1:57" x14ac:dyDescent="0.25">
      <c r="A130" s="7"/>
      <c r="B130" s="19">
        <v>120</v>
      </c>
      <c r="C130" s="20">
        <v>2.8230000000000002E-2</v>
      </c>
      <c r="D130" s="20"/>
      <c r="E130" s="20"/>
      <c r="F130" s="20"/>
      <c r="G130" s="20"/>
      <c r="H130" s="20"/>
      <c r="I130" s="20"/>
      <c r="J130" s="20">
        <v>2.8209999999999999E-2</v>
      </c>
      <c r="K130" s="20"/>
      <c r="L130" s="20"/>
      <c r="M130" s="6"/>
      <c r="N130" s="6"/>
      <c r="O130" s="6"/>
      <c r="P130" s="6"/>
      <c r="Q130" s="6"/>
      <c r="R130" s="6"/>
      <c r="S130" s="6"/>
      <c r="T130" s="6"/>
      <c r="U130" s="6"/>
      <c r="V130" s="6"/>
      <c r="W130" s="6"/>
      <c r="X130" s="6"/>
      <c r="Y130" s="6"/>
      <c r="Z130" s="6">
        <v>3.2599999999999997E-2</v>
      </c>
      <c r="AA130" s="6"/>
      <c r="AB130" s="6"/>
      <c r="AC130" s="6"/>
      <c r="AD130" s="6"/>
      <c r="AE130" s="6"/>
      <c r="AF130" s="6"/>
      <c r="AG130" s="6"/>
      <c r="AH130" s="6">
        <v>3.2980000000000002E-2</v>
      </c>
      <c r="AI130" s="6"/>
      <c r="AJ130" s="6">
        <v>2.0109999999999999E-2</v>
      </c>
      <c r="AK130" s="6">
        <v>2.9319999999999999E-2</v>
      </c>
      <c r="AL130" s="6"/>
      <c r="AM130" s="6">
        <v>2.9899999999999999E-2</v>
      </c>
      <c r="AN130" s="6"/>
      <c r="AO130" s="6"/>
      <c r="AP130" s="6"/>
      <c r="AQ130" s="6"/>
      <c r="AR130" s="6"/>
      <c r="AS130" s="6">
        <v>2.4590000000000001E-2</v>
      </c>
      <c r="AT130" s="6"/>
      <c r="AU130" s="6"/>
      <c r="AV130" s="6"/>
      <c r="AW130" s="6"/>
      <c r="AX130" s="6"/>
      <c r="AY130" s="6"/>
      <c r="AZ130" s="6"/>
      <c r="BA130" s="6"/>
      <c r="BB130" s="6"/>
      <c r="BC130" s="6">
        <v>2.349E-2</v>
      </c>
      <c r="BD130" s="8"/>
      <c r="BE130" s="7"/>
    </row>
    <row r="131" spans="1:57" x14ac:dyDescent="0.25">
      <c r="A131" s="7"/>
      <c r="B131" s="7">
        <v>121</v>
      </c>
      <c r="C131" s="17">
        <v>2.8289999999999999E-2</v>
      </c>
      <c r="D131" s="17"/>
      <c r="E131" s="17"/>
      <c r="F131" s="17"/>
      <c r="G131" s="17"/>
      <c r="H131" s="17"/>
      <c r="I131" s="17"/>
      <c r="J131" s="17">
        <v>2.827E-2</v>
      </c>
      <c r="K131" s="17"/>
      <c r="L131" s="17"/>
      <c r="M131" s="18"/>
      <c r="N131" s="18"/>
      <c r="O131" s="18"/>
      <c r="P131" s="18"/>
      <c r="Q131" s="18"/>
      <c r="R131" s="18"/>
      <c r="S131" s="18"/>
      <c r="T131" s="18"/>
      <c r="U131" s="18"/>
      <c r="V131" s="18"/>
      <c r="W131" s="18"/>
      <c r="X131" s="18"/>
      <c r="Y131" s="18"/>
      <c r="Z131" s="18">
        <v>3.2629999999999999E-2</v>
      </c>
      <c r="AA131" s="18"/>
      <c r="AB131" s="18"/>
      <c r="AC131" s="18"/>
      <c r="AD131" s="18"/>
      <c r="AE131" s="18"/>
      <c r="AF131" s="18"/>
      <c r="AG131" s="18"/>
      <c r="AH131" s="18">
        <v>3.3009999999999998E-2</v>
      </c>
      <c r="AI131" s="18"/>
      <c r="AJ131" s="18">
        <v>2.0240000000000001E-2</v>
      </c>
      <c r="AK131" s="18">
        <v>2.937E-2</v>
      </c>
      <c r="AL131" s="18"/>
      <c r="AM131" s="18">
        <v>2.9950000000000001E-2</v>
      </c>
      <c r="AN131" s="18"/>
      <c r="AO131" s="18"/>
      <c r="AP131" s="18"/>
      <c r="AQ131" s="18"/>
      <c r="AR131" s="18"/>
      <c r="AS131" s="18">
        <v>2.4680000000000001E-2</v>
      </c>
      <c r="AT131" s="18"/>
      <c r="AU131" s="18"/>
      <c r="AV131" s="18"/>
      <c r="AW131" s="18"/>
      <c r="AX131" s="18"/>
      <c r="AY131" s="18"/>
      <c r="AZ131" s="18"/>
      <c r="BA131" s="18"/>
      <c r="BB131" s="18"/>
      <c r="BC131" s="18">
        <v>2.359E-2</v>
      </c>
      <c r="BD131" s="8"/>
      <c r="BE131" s="7"/>
    </row>
    <row r="132" spans="1:57" x14ac:dyDescent="0.25">
      <c r="A132" s="7"/>
      <c r="B132" s="7">
        <v>122</v>
      </c>
      <c r="C132" s="17">
        <v>2.836E-2</v>
      </c>
      <c r="D132" s="17"/>
      <c r="E132" s="17"/>
      <c r="F132" s="17"/>
      <c r="G132" s="17"/>
      <c r="H132" s="17"/>
      <c r="I132" s="17"/>
      <c r="J132" s="17">
        <v>2.8340000000000001E-2</v>
      </c>
      <c r="K132" s="17"/>
      <c r="L132" s="17"/>
      <c r="M132" s="18"/>
      <c r="N132" s="18"/>
      <c r="O132" s="18"/>
      <c r="P132" s="18"/>
      <c r="Q132" s="18"/>
      <c r="R132" s="18"/>
      <c r="S132" s="18"/>
      <c r="T132" s="18"/>
      <c r="U132" s="18"/>
      <c r="V132" s="18"/>
      <c r="W132" s="18"/>
      <c r="X132" s="18"/>
      <c r="Y132" s="18"/>
      <c r="Z132" s="18">
        <v>3.2660000000000002E-2</v>
      </c>
      <c r="AA132" s="18"/>
      <c r="AB132" s="18"/>
      <c r="AC132" s="18"/>
      <c r="AD132" s="18"/>
      <c r="AE132" s="18"/>
      <c r="AF132" s="18"/>
      <c r="AG132" s="18"/>
      <c r="AH132" s="18">
        <v>3.3029999999999997E-2</v>
      </c>
      <c r="AI132" s="18"/>
      <c r="AJ132" s="18">
        <v>2.0369999999999999E-2</v>
      </c>
      <c r="AK132" s="18">
        <v>2.9430000000000001E-2</v>
      </c>
      <c r="AL132" s="18"/>
      <c r="AM132" s="18">
        <v>0.03</v>
      </c>
      <c r="AN132" s="18"/>
      <c r="AO132" s="18"/>
      <c r="AP132" s="18"/>
      <c r="AQ132" s="18"/>
      <c r="AR132" s="18"/>
      <c r="AS132" s="18">
        <v>2.4760000000000001E-2</v>
      </c>
      <c r="AT132" s="18"/>
      <c r="AU132" s="18"/>
      <c r="AV132" s="18"/>
      <c r="AW132" s="18"/>
      <c r="AX132" s="18"/>
      <c r="AY132" s="18"/>
      <c r="AZ132" s="18"/>
      <c r="BA132" s="18"/>
      <c r="BB132" s="18"/>
      <c r="BC132" s="18">
        <v>2.3689999999999999E-2</v>
      </c>
      <c r="BD132" s="8"/>
      <c r="BE132" s="7"/>
    </row>
    <row r="133" spans="1:57" x14ac:dyDescent="0.25">
      <c r="A133" s="7"/>
      <c r="B133" s="7">
        <v>123</v>
      </c>
      <c r="C133" s="17">
        <v>2.8420000000000001E-2</v>
      </c>
      <c r="D133" s="17"/>
      <c r="E133" s="17"/>
      <c r="F133" s="17"/>
      <c r="G133" s="17"/>
      <c r="H133" s="17"/>
      <c r="I133" s="17"/>
      <c r="J133" s="17">
        <v>2.8400000000000002E-2</v>
      </c>
      <c r="K133" s="17"/>
      <c r="L133" s="17"/>
      <c r="M133" s="18"/>
      <c r="N133" s="18"/>
      <c r="O133" s="18"/>
      <c r="P133" s="18"/>
      <c r="Q133" s="18"/>
      <c r="R133" s="18"/>
      <c r="S133" s="18"/>
      <c r="T133" s="18"/>
      <c r="U133" s="18"/>
      <c r="V133" s="18"/>
      <c r="W133" s="18"/>
      <c r="X133" s="18"/>
      <c r="Y133" s="18"/>
      <c r="Z133" s="18">
        <v>3.2680000000000001E-2</v>
      </c>
      <c r="AA133" s="18"/>
      <c r="AB133" s="18"/>
      <c r="AC133" s="18"/>
      <c r="AD133" s="18"/>
      <c r="AE133" s="18"/>
      <c r="AF133" s="18"/>
      <c r="AG133" s="18"/>
      <c r="AH133" s="18">
        <v>3.3059999999999999E-2</v>
      </c>
      <c r="AI133" s="18"/>
      <c r="AJ133" s="18">
        <v>2.0500000000000001E-2</v>
      </c>
      <c r="AK133" s="18">
        <v>2.9479999999999999E-2</v>
      </c>
      <c r="AL133" s="18"/>
      <c r="AM133" s="18">
        <v>3.005E-2</v>
      </c>
      <c r="AN133" s="18"/>
      <c r="AO133" s="18"/>
      <c r="AP133" s="18"/>
      <c r="AQ133" s="18"/>
      <c r="AR133" s="18"/>
      <c r="AS133" s="18">
        <v>2.4840000000000001E-2</v>
      </c>
      <c r="AT133" s="18"/>
      <c r="AU133" s="18"/>
      <c r="AV133" s="18"/>
      <c r="AW133" s="18"/>
      <c r="AX133" s="18"/>
      <c r="AY133" s="18"/>
      <c r="AZ133" s="18"/>
      <c r="BA133" s="18"/>
      <c r="BB133" s="18"/>
      <c r="BC133" s="18">
        <v>2.3789999999999999E-2</v>
      </c>
      <c r="BD133" s="8"/>
      <c r="BE133" s="7"/>
    </row>
    <row r="134" spans="1:57" x14ac:dyDescent="0.25">
      <c r="A134" s="7"/>
      <c r="B134" s="7">
        <v>124</v>
      </c>
      <c r="C134" s="17">
        <v>2.8479999999999998E-2</v>
      </c>
      <c r="D134" s="17"/>
      <c r="E134" s="17"/>
      <c r="F134" s="17"/>
      <c r="G134" s="17"/>
      <c r="H134" s="17"/>
      <c r="I134" s="17"/>
      <c r="J134" s="17">
        <v>2.8459999999999999E-2</v>
      </c>
      <c r="K134" s="17"/>
      <c r="L134" s="17"/>
      <c r="M134" s="18"/>
      <c r="N134" s="18"/>
      <c r="O134" s="18"/>
      <c r="P134" s="18"/>
      <c r="Q134" s="18"/>
      <c r="R134" s="18"/>
      <c r="S134" s="18"/>
      <c r="T134" s="18"/>
      <c r="U134" s="18"/>
      <c r="V134" s="18"/>
      <c r="W134" s="18"/>
      <c r="X134" s="18"/>
      <c r="Y134" s="18"/>
      <c r="Z134" s="18">
        <v>3.2710000000000003E-2</v>
      </c>
      <c r="AA134" s="18"/>
      <c r="AB134" s="18"/>
      <c r="AC134" s="18"/>
      <c r="AD134" s="18"/>
      <c r="AE134" s="18"/>
      <c r="AF134" s="18"/>
      <c r="AG134" s="18"/>
      <c r="AH134" s="18">
        <v>3.3079999999999998E-2</v>
      </c>
      <c r="AI134" s="18"/>
      <c r="AJ134" s="18">
        <v>2.0619999999999999E-2</v>
      </c>
      <c r="AK134" s="18">
        <v>2.9530000000000001E-2</v>
      </c>
      <c r="AL134" s="18"/>
      <c r="AM134" s="18">
        <v>3.0089999999999999E-2</v>
      </c>
      <c r="AN134" s="18"/>
      <c r="AO134" s="18"/>
      <c r="AP134" s="18"/>
      <c r="AQ134" s="18"/>
      <c r="AR134" s="18"/>
      <c r="AS134" s="18">
        <v>2.4930000000000001E-2</v>
      </c>
      <c r="AT134" s="18"/>
      <c r="AU134" s="18"/>
      <c r="AV134" s="18"/>
      <c r="AW134" s="18"/>
      <c r="AX134" s="18"/>
      <c r="AY134" s="18"/>
      <c r="AZ134" s="18"/>
      <c r="BA134" s="18"/>
      <c r="BB134" s="18"/>
      <c r="BC134" s="18">
        <v>2.3890000000000002E-2</v>
      </c>
      <c r="BD134" s="8"/>
      <c r="BE134" s="7"/>
    </row>
    <row r="135" spans="1:57" x14ac:dyDescent="0.25">
      <c r="A135" s="7"/>
      <c r="B135" s="19">
        <v>125</v>
      </c>
      <c r="C135" s="20">
        <v>2.8539999999999999E-2</v>
      </c>
      <c r="D135" s="20"/>
      <c r="E135" s="20"/>
      <c r="F135" s="20"/>
      <c r="G135" s="20"/>
      <c r="H135" s="20"/>
      <c r="I135" s="20"/>
      <c r="J135" s="20">
        <v>2.852E-2</v>
      </c>
      <c r="K135" s="20"/>
      <c r="L135" s="20"/>
      <c r="M135" s="6"/>
      <c r="N135" s="6"/>
      <c r="O135" s="6"/>
      <c r="P135" s="6"/>
      <c r="Q135" s="6"/>
      <c r="R135" s="6"/>
      <c r="S135" s="6"/>
      <c r="T135" s="6"/>
      <c r="U135" s="6"/>
      <c r="V135" s="6"/>
      <c r="W135" s="6"/>
      <c r="X135" s="6"/>
      <c r="Y135" s="6"/>
      <c r="Z135" s="6">
        <v>3.2739999999999998E-2</v>
      </c>
      <c r="AA135" s="6"/>
      <c r="AB135" s="6"/>
      <c r="AC135" s="6"/>
      <c r="AD135" s="6"/>
      <c r="AE135" s="6"/>
      <c r="AF135" s="6"/>
      <c r="AG135" s="6"/>
      <c r="AH135" s="6">
        <v>3.3099999999999997E-2</v>
      </c>
      <c r="AI135" s="6"/>
      <c r="AJ135" s="6">
        <v>2.0740000000000001E-2</v>
      </c>
      <c r="AK135" s="6">
        <v>2.9590000000000002E-2</v>
      </c>
      <c r="AL135" s="6"/>
      <c r="AM135" s="6">
        <v>3.014E-2</v>
      </c>
      <c r="AN135" s="6"/>
      <c r="AO135" s="6"/>
      <c r="AP135" s="6"/>
      <c r="AQ135" s="6"/>
      <c r="AR135" s="6"/>
      <c r="AS135" s="6">
        <v>2.5010000000000001E-2</v>
      </c>
      <c r="AT135" s="6"/>
      <c r="AU135" s="6"/>
      <c r="AV135" s="6"/>
      <c r="AW135" s="6"/>
      <c r="AX135" s="6"/>
      <c r="AY135" s="6"/>
      <c r="AZ135" s="6"/>
      <c r="BA135" s="6"/>
      <c r="BB135" s="6"/>
      <c r="BC135" s="6">
        <v>2.3980000000000001E-2</v>
      </c>
      <c r="BD135" s="8"/>
      <c r="BE135" s="7"/>
    </row>
    <row r="136" spans="1:57" x14ac:dyDescent="0.25">
      <c r="A136" s="7"/>
      <c r="B136" s="7">
        <v>126</v>
      </c>
      <c r="C136" s="17">
        <v>2.86E-2</v>
      </c>
      <c r="D136" s="17"/>
      <c r="E136" s="17"/>
      <c r="F136" s="17"/>
      <c r="G136" s="17"/>
      <c r="H136" s="17"/>
      <c r="I136" s="17"/>
      <c r="J136" s="17">
        <v>2.8580000000000001E-2</v>
      </c>
      <c r="K136" s="17"/>
      <c r="L136" s="17"/>
      <c r="M136" s="18"/>
      <c r="N136" s="18"/>
      <c r="O136" s="18"/>
      <c r="P136" s="18"/>
      <c r="Q136" s="18"/>
      <c r="R136" s="18"/>
      <c r="S136" s="18"/>
      <c r="T136" s="18"/>
      <c r="U136" s="18"/>
      <c r="V136" s="18"/>
      <c r="W136" s="18"/>
      <c r="X136" s="18"/>
      <c r="Y136" s="18"/>
      <c r="Z136" s="18">
        <v>3.2759999999999997E-2</v>
      </c>
      <c r="AA136" s="18"/>
      <c r="AB136" s="18"/>
      <c r="AC136" s="18"/>
      <c r="AD136" s="18"/>
      <c r="AE136" s="18"/>
      <c r="AF136" s="18"/>
      <c r="AG136" s="18"/>
      <c r="AH136" s="18">
        <v>3.313E-2</v>
      </c>
      <c r="AI136" s="18"/>
      <c r="AJ136" s="18">
        <v>2.086E-2</v>
      </c>
      <c r="AK136" s="18">
        <v>2.964E-2</v>
      </c>
      <c r="AL136" s="18"/>
      <c r="AM136" s="18">
        <v>3.0190000000000002E-2</v>
      </c>
      <c r="AN136" s="18"/>
      <c r="AO136" s="18"/>
      <c r="AP136" s="18"/>
      <c r="AQ136" s="18"/>
      <c r="AR136" s="18"/>
      <c r="AS136" s="18">
        <v>2.5080000000000002E-2</v>
      </c>
      <c r="AT136" s="18"/>
      <c r="AU136" s="18"/>
      <c r="AV136" s="18"/>
      <c r="AW136" s="18"/>
      <c r="AX136" s="18"/>
      <c r="AY136" s="18"/>
      <c r="AZ136" s="18"/>
      <c r="BA136" s="18"/>
      <c r="BB136" s="18"/>
      <c r="BC136" s="18">
        <v>2.4080000000000001E-2</v>
      </c>
      <c r="BD136" s="8"/>
      <c r="BE136" s="7"/>
    </row>
    <row r="137" spans="1:57" x14ac:dyDescent="0.25">
      <c r="A137" s="7"/>
      <c r="B137" s="7">
        <v>127</v>
      </c>
      <c r="C137" s="17">
        <v>2.8660000000000001E-2</v>
      </c>
      <c r="D137" s="17"/>
      <c r="E137" s="17"/>
      <c r="F137" s="17"/>
      <c r="G137" s="17"/>
      <c r="H137" s="17"/>
      <c r="I137" s="17"/>
      <c r="J137" s="17">
        <v>2.8639999999999999E-2</v>
      </c>
      <c r="K137" s="17"/>
      <c r="L137" s="17"/>
      <c r="M137" s="18"/>
      <c r="N137" s="18"/>
      <c r="O137" s="18"/>
      <c r="P137" s="18"/>
      <c r="Q137" s="18"/>
      <c r="R137" s="18"/>
      <c r="S137" s="18"/>
      <c r="T137" s="18"/>
      <c r="U137" s="18"/>
      <c r="V137" s="18"/>
      <c r="W137" s="18"/>
      <c r="X137" s="18"/>
      <c r="Y137" s="18"/>
      <c r="Z137" s="18">
        <v>3.279E-2</v>
      </c>
      <c r="AA137" s="18"/>
      <c r="AB137" s="18"/>
      <c r="AC137" s="18"/>
      <c r="AD137" s="18"/>
      <c r="AE137" s="18"/>
      <c r="AF137" s="18"/>
      <c r="AG137" s="18"/>
      <c r="AH137" s="18">
        <v>3.3149999999999999E-2</v>
      </c>
      <c r="AI137" s="18"/>
      <c r="AJ137" s="18">
        <v>2.0979999999999999E-2</v>
      </c>
      <c r="AK137" s="18">
        <v>2.9690000000000001E-2</v>
      </c>
      <c r="AL137" s="18"/>
      <c r="AM137" s="18">
        <v>3.023E-2</v>
      </c>
      <c r="AN137" s="18"/>
      <c r="AO137" s="18"/>
      <c r="AP137" s="18"/>
      <c r="AQ137" s="18"/>
      <c r="AR137" s="18"/>
      <c r="AS137" s="18">
        <v>2.5159999999999998E-2</v>
      </c>
      <c r="AT137" s="18"/>
      <c r="AU137" s="18"/>
      <c r="AV137" s="18"/>
      <c r="AW137" s="18"/>
      <c r="AX137" s="18"/>
      <c r="AY137" s="18"/>
      <c r="AZ137" s="18"/>
      <c r="BA137" s="18"/>
      <c r="BB137" s="18"/>
      <c r="BC137" s="18">
        <v>2.4170000000000001E-2</v>
      </c>
      <c r="BD137" s="8"/>
      <c r="BE137" s="7"/>
    </row>
    <row r="138" spans="1:57" x14ac:dyDescent="0.25">
      <c r="A138" s="7"/>
      <c r="B138" s="7">
        <v>128</v>
      </c>
      <c r="C138" s="17">
        <v>2.8709999999999999E-2</v>
      </c>
      <c r="D138" s="17"/>
      <c r="E138" s="17"/>
      <c r="F138" s="17"/>
      <c r="G138" s="17"/>
      <c r="H138" s="17"/>
      <c r="I138" s="17"/>
      <c r="J138" s="17">
        <v>2.869E-2</v>
      </c>
      <c r="K138" s="17"/>
      <c r="L138" s="17"/>
      <c r="M138" s="18"/>
      <c r="N138" s="18"/>
      <c r="O138" s="18"/>
      <c r="P138" s="18"/>
      <c r="Q138" s="18"/>
      <c r="R138" s="18"/>
      <c r="S138" s="18"/>
      <c r="T138" s="18"/>
      <c r="U138" s="18"/>
      <c r="V138" s="18"/>
      <c r="W138" s="18"/>
      <c r="X138" s="18"/>
      <c r="Y138" s="18"/>
      <c r="Z138" s="18">
        <v>3.2809999999999999E-2</v>
      </c>
      <c r="AA138" s="18"/>
      <c r="AB138" s="18"/>
      <c r="AC138" s="18"/>
      <c r="AD138" s="18"/>
      <c r="AE138" s="18"/>
      <c r="AF138" s="18"/>
      <c r="AG138" s="18"/>
      <c r="AH138" s="18">
        <v>3.3169999999999998E-2</v>
      </c>
      <c r="AI138" s="18"/>
      <c r="AJ138" s="18">
        <v>2.1100000000000001E-2</v>
      </c>
      <c r="AK138" s="18">
        <v>2.9739999999999999E-2</v>
      </c>
      <c r="AL138" s="18"/>
      <c r="AM138" s="18">
        <v>3.0280000000000001E-2</v>
      </c>
      <c r="AN138" s="18"/>
      <c r="AO138" s="18"/>
      <c r="AP138" s="18"/>
      <c r="AQ138" s="18"/>
      <c r="AR138" s="18"/>
      <c r="AS138" s="18">
        <v>2.5239999999999999E-2</v>
      </c>
      <c r="AT138" s="18"/>
      <c r="AU138" s="18"/>
      <c r="AV138" s="18"/>
      <c r="AW138" s="18"/>
      <c r="AX138" s="18"/>
      <c r="AY138" s="18"/>
      <c r="AZ138" s="18"/>
      <c r="BA138" s="18"/>
      <c r="BB138" s="18"/>
      <c r="BC138" s="18">
        <v>2.426E-2</v>
      </c>
      <c r="BD138" s="8"/>
      <c r="BE138" s="7"/>
    </row>
    <row r="139" spans="1:57" x14ac:dyDescent="0.25">
      <c r="A139" s="7"/>
      <c r="B139" s="7">
        <v>129</v>
      </c>
      <c r="C139" s="17">
        <v>2.877E-2</v>
      </c>
      <c r="D139" s="17"/>
      <c r="E139" s="17"/>
      <c r="F139" s="17"/>
      <c r="G139" s="17"/>
      <c r="H139" s="17"/>
      <c r="I139" s="17"/>
      <c r="J139" s="17">
        <v>2.8750000000000001E-2</v>
      </c>
      <c r="K139" s="17"/>
      <c r="L139" s="17"/>
      <c r="M139" s="18"/>
      <c r="N139" s="18"/>
      <c r="O139" s="18"/>
      <c r="P139" s="18"/>
      <c r="Q139" s="18"/>
      <c r="R139" s="18"/>
      <c r="S139" s="18"/>
      <c r="T139" s="18"/>
      <c r="U139" s="18"/>
      <c r="V139" s="18"/>
      <c r="W139" s="18"/>
      <c r="X139" s="18"/>
      <c r="Y139" s="18"/>
      <c r="Z139" s="18">
        <v>3.2840000000000001E-2</v>
      </c>
      <c r="AA139" s="18"/>
      <c r="AB139" s="18"/>
      <c r="AC139" s="18"/>
      <c r="AD139" s="18"/>
      <c r="AE139" s="18"/>
      <c r="AF139" s="18"/>
      <c r="AG139" s="18"/>
      <c r="AH139" s="18">
        <v>3.3189999999999997E-2</v>
      </c>
      <c r="AI139" s="18"/>
      <c r="AJ139" s="18">
        <v>2.121E-2</v>
      </c>
      <c r="AK139" s="18">
        <v>2.9780000000000001E-2</v>
      </c>
      <c r="AL139" s="18"/>
      <c r="AM139" s="18">
        <v>3.032E-2</v>
      </c>
      <c r="AN139" s="18"/>
      <c r="AO139" s="18"/>
      <c r="AP139" s="18"/>
      <c r="AQ139" s="18"/>
      <c r="AR139" s="18"/>
      <c r="AS139" s="18">
        <v>2.5309999999999999E-2</v>
      </c>
      <c r="AT139" s="18"/>
      <c r="AU139" s="18"/>
      <c r="AV139" s="18"/>
      <c r="AW139" s="18"/>
      <c r="AX139" s="18"/>
      <c r="AY139" s="18"/>
      <c r="AZ139" s="18"/>
      <c r="BA139" s="18"/>
      <c r="BB139" s="18"/>
      <c r="BC139" s="18">
        <v>2.435E-2</v>
      </c>
      <c r="BD139" s="8"/>
      <c r="BE139" s="7"/>
    </row>
    <row r="140" spans="1:57" x14ac:dyDescent="0.25">
      <c r="A140" s="7"/>
      <c r="B140" s="19">
        <v>130</v>
      </c>
      <c r="C140" s="20">
        <v>2.8819999999999998E-2</v>
      </c>
      <c r="D140" s="20"/>
      <c r="E140" s="20"/>
      <c r="F140" s="20"/>
      <c r="G140" s="20"/>
      <c r="H140" s="20"/>
      <c r="I140" s="20"/>
      <c r="J140" s="20">
        <v>2.8809999999999999E-2</v>
      </c>
      <c r="K140" s="20"/>
      <c r="L140" s="20"/>
      <c r="M140" s="6"/>
      <c r="N140" s="6"/>
      <c r="O140" s="6"/>
      <c r="P140" s="6"/>
      <c r="Q140" s="6"/>
      <c r="R140" s="6"/>
      <c r="S140" s="6"/>
      <c r="T140" s="6"/>
      <c r="U140" s="6"/>
      <c r="V140" s="6"/>
      <c r="W140" s="6"/>
      <c r="X140" s="6"/>
      <c r="Y140" s="6"/>
      <c r="Z140" s="6">
        <v>3.286E-2</v>
      </c>
      <c r="AA140" s="6"/>
      <c r="AB140" s="6"/>
      <c r="AC140" s="6"/>
      <c r="AD140" s="6"/>
      <c r="AE140" s="6"/>
      <c r="AF140" s="6"/>
      <c r="AG140" s="6"/>
      <c r="AH140" s="6">
        <v>3.322E-2</v>
      </c>
      <c r="AI140" s="6"/>
      <c r="AJ140" s="6">
        <v>2.1319999999999999E-2</v>
      </c>
      <c r="AK140" s="6">
        <v>2.9829999999999999E-2</v>
      </c>
      <c r="AL140" s="6"/>
      <c r="AM140" s="6">
        <v>3.0370000000000001E-2</v>
      </c>
      <c r="AN140" s="6"/>
      <c r="AO140" s="6"/>
      <c r="AP140" s="6"/>
      <c r="AQ140" s="6"/>
      <c r="AR140" s="6"/>
      <c r="AS140" s="6">
        <v>2.5389999999999999E-2</v>
      </c>
      <c r="AT140" s="6"/>
      <c r="AU140" s="6"/>
      <c r="AV140" s="6"/>
      <c r="AW140" s="6"/>
      <c r="AX140" s="6"/>
      <c r="AY140" s="6"/>
      <c r="AZ140" s="6"/>
      <c r="BA140" s="6"/>
      <c r="BB140" s="6"/>
      <c r="BC140" s="6">
        <v>2.444E-2</v>
      </c>
      <c r="BD140" s="8"/>
      <c r="BE140" s="7"/>
    </row>
    <row r="141" spans="1:57" x14ac:dyDescent="0.25">
      <c r="A141" s="7"/>
      <c r="B141" s="7">
        <v>131</v>
      </c>
      <c r="C141" s="17">
        <v>2.8879999999999999E-2</v>
      </c>
      <c r="D141" s="17"/>
      <c r="E141" s="17"/>
      <c r="F141" s="17"/>
      <c r="G141" s="17"/>
      <c r="H141" s="17"/>
      <c r="I141" s="17"/>
      <c r="J141" s="17">
        <v>2.886E-2</v>
      </c>
      <c r="K141" s="17"/>
      <c r="L141" s="17"/>
      <c r="M141" s="18"/>
      <c r="N141" s="18"/>
      <c r="O141" s="18"/>
      <c r="P141" s="18"/>
      <c r="Q141" s="18"/>
      <c r="R141" s="18"/>
      <c r="S141" s="18"/>
      <c r="T141" s="18"/>
      <c r="U141" s="18"/>
      <c r="V141" s="18"/>
      <c r="W141" s="18"/>
      <c r="X141" s="18"/>
      <c r="Y141" s="18"/>
      <c r="Z141" s="18">
        <v>3.288E-2</v>
      </c>
      <c r="AA141" s="18"/>
      <c r="AB141" s="18"/>
      <c r="AC141" s="18"/>
      <c r="AD141" s="18"/>
      <c r="AE141" s="18"/>
      <c r="AF141" s="18"/>
      <c r="AG141" s="18"/>
      <c r="AH141" s="18">
        <v>3.3239999999999999E-2</v>
      </c>
      <c r="AI141" s="18"/>
      <c r="AJ141" s="18">
        <v>2.1440000000000001E-2</v>
      </c>
      <c r="AK141" s="18">
        <v>2.988E-2</v>
      </c>
      <c r="AL141" s="18"/>
      <c r="AM141" s="18">
        <v>3.041E-2</v>
      </c>
      <c r="AN141" s="18"/>
      <c r="AO141" s="18"/>
      <c r="AP141" s="18"/>
      <c r="AQ141" s="18"/>
      <c r="AR141" s="18"/>
      <c r="AS141" s="18">
        <v>2.546E-2</v>
      </c>
      <c r="AT141" s="18"/>
      <c r="AU141" s="18"/>
      <c r="AV141" s="18"/>
      <c r="AW141" s="18"/>
      <c r="AX141" s="18"/>
      <c r="AY141" s="18"/>
      <c r="AZ141" s="18"/>
      <c r="BA141" s="18"/>
      <c r="BB141" s="18"/>
      <c r="BC141" s="18">
        <v>2.453E-2</v>
      </c>
      <c r="BD141" s="8"/>
      <c r="BE141" s="7"/>
    </row>
    <row r="142" spans="1:57" x14ac:dyDescent="0.25">
      <c r="A142" s="7"/>
      <c r="B142" s="7">
        <v>132</v>
      </c>
      <c r="C142" s="17">
        <v>2.8930000000000001E-2</v>
      </c>
      <c r="D142" s="17"/>
      <c r="E142" s="17"/>
      <c r="F142" s="17"/>
      <c r="G142" s="17"/>
      <c r="H142" s="17"/>
      <c r="I142" s="17"/>
      <c r="J142" s="17">
        <v>2.8910000000000002E-2</v>
      </c>
      <c r="K142" s="17"/>
      <c r="L142" s="17"/>
      <c r="M142" s="18"/>
      <c r="N142" s="18"/>
      <c r="O142" s="18"/>
      <c r="P142" s="18"/>
      <c r="Q142" s="18"/>
      <c r="R142" s="18"/>
      <c r="S142" s="18"/>
      <c r="T142" s="18"/>
      <c r="U142" s="18"/>
      <c r="V142" s="18"/>
      <c r="W142" s="18"/>
      <c r="X142" s="18"/>
      <c r="Y142" s="18"/>
      <c r="Z142" s="18">
        <v>3.2910000000000002E-2</v>
      </c>
      <c r="AA142" s="18"/>
      <c r="AB142" s="18"/>
      <c r="AC142" s="18"/>
      <c r="AD142" s="18"/>
      <c r="AE142" s="18"/>
      <c r="AF142" s="18"/>
      <c r="AG142" s="18"/>
      <c r="AH142" s="18">
        <v>3.3259999999999998E-2</v>
      </c>
      <c r="AI142" s="18"/>
      <c r="AJ142" s="18">
        <v>2.154E-2</v>
      </c>
      <c r="AK142" s="18">
        <v>2.9929999999999998E-2</v>
      </c>
      <c r="AL142" s="18"/>
      <c r="AM142" s="18">
        <v>3.0450000000000001E-2</v>
      </c>
      <c r="AN142" s="18"/>
      <c r="AO142" s="18"/>
      <c r="AP142" s="18"/>
      <c r="AQ142" s="18"/>
      <c r="AR142" s="18"/>
      <c r="AS142" s="18">
        <v>2.5530000000000001E-2</v>
      </c>
      <c r="AT142" s="18"/>
      <c r="AU142" s="18"/>
      <c r="AV142" s="18"/>
      <c r="AW142" s="18"/>
      <c r="AX142" s="18"/>
      <c r="AY142" s="18"/>
      <c r="AZ142" s="18"/>
      <c r="BA142" s="18"/>
      <c r="BB142" s="18"/>
      <c r="BC142" s="18">
        <v>2.462E-2</v>
      </c>
      <c r="BD142" s="8"/>
      <c r="BE142" s="7"/>
    </row>
    <row r="143" spans="1:57" x14ac:dyDescent="0.25">
      <c r="A143" s="7"/>
      <c r="B143" s="7">
        <v>133</v>
      </c>
      <c r="C143" s="17">
        <v>2.8989999999999998E-2</v>
      </c>
      <c r="D143" s="17"/>
      <c r="E143" s="17"/>
      <c r="F143" s="17"/>
      <c r="G143" s="17"/>
      <c r="H143" s="17"/>
      <c r="I143" s="17"/>
      <c r="J143" s="17">
        <v>2.8969999999999999E-2</v>
      </c>
      <c r="K143" s="17"/>
      <c r="L143" s="17"/>
      <c r="M143" s="18"/>
      <c r="N143" s="18"/>
      <c r="O143" s="18"/>
      <c r="P143" s="18"/>
      <c r="Q143" s="18"/>
      <c r="R143" s="18"/>
      <c r="S143" s="18"/>
      <c r="T143" s="18"/>
      <c r="U143" s="18"/>
      <c r="V143" s="18"/>
      <c r="W143" s="18"/>
      <c r="X143" s="18"/>
      <c r="Y143" s="18"/>
      <c r="Z143" s="18">
        <v>3.2930000000000001E-2</v>
      </c>
      <c r="AA143" s="18"/>
      <c r="AB143" s="18"/>
      <c r="AC143" s="18"/>
      <c r="AD143" s="18"/>
      <c r="AE143" s="18"/>
      <c r="AF143" s="18"/>
      <c r="AG143" s="18"/>
      <c r="AH143" s="18">
        <v>3.3279999999999997E-2</v>
      </c>
      <c r="AI143" s="18"/>
      <c r="AJ143" s="18">
        <v>2.1649999999999999E-2</v>
      </c>
      <c r="AK143" s="18">
        <v>2.997E-2</v>
      </c>
      <c r="AL143" s="18"/>
      <c r="AM143" s="18">
        <v>3.049E-2</v>
      </c>
      <c r="AN143" s="18"/>
      <c r="AO143" s="18"/>
      <c r="AP143" s="18"/>
      <c r="AQ143" s="18"/>
      <c r="AR143" s="18"/>
      <c r="AS143" s="18">
        <v>2.5600000000000001E-2</v>
      </c>
      <c r="AT143" s="18"/>
      <c r="AU143" s="18"/>
      <c r="AV143" s="18"/>
      <c r="AW143" s="18"/>
      <c r="AX143" s="18"/>
      <c r="AY143" s="18"/>
      <c r="AZ143" s="18"/>
      <c r="BA143" s="18"/>
      <c r="BB143" s="18"/>
      <c r="BC143" s="18">
        <v>2.47E-2</v>
      </c>
      <c r="BD143" s="8"/>
      <c r="BE143" s="7"/>
    </row>
    <row r="144" spans="1:57" x14ac:dyDescent="0.25">
      <c r="A144" s="7"/>
      <c r="B144" s="7">
        <v>134</v>
      </c>
      <c r="C144" s="17">
        <v>2.904E-2</v>
      </c>
      <c r="D144" s="17"/>
      <c r="E144" s="17"/>
      <c r="F144" s="17"/>
      <c r="G144" s="17"/>
      <c r="H144" s="17"/>
      <c r="I144" s="17"/>
      <c r="J144" s="17">
        <v>2.9020000000000001E-2</v>
      </c>
      <c r="K144" s="17"/>
      <c r="L144" s="17"/>
      <c r="M144" s="18"/>
      <c r="N144" s="18"/>
      <c r="O144" s="18"/>
      <c r="P144" s="18"/>
      <c r="Q144" s="18"/>
      <c r="R144" s="18"/>
      <c r="S144" s="18"/>
      <c r="T144" s="18"/>
      <c r="U144" s="18"/>
      <c r="V144" s="18"/>
      <c r="W144" s="18"/>
      <c r="X144" s="18"/>
      <c r="Y144" s="18"/>
      <c r="Z144" s="18">
        <v>3.295E-2</v>
      </c>
      <c r="AA144" s="18"/>
      <c r="AB144" s="18"/>
      <c r="AC144" s="18"/>
      <c r="AD144" s="18"/>
      <c r="AE144" s="18"/>
      <c r="AF144" s="18"/>
      <c r="AG144" s="18"/>
      <c r="AH144" s="18">
        <v>3.3300000000000003E-2</v>
      </c>
      <c r="AI144" s="18"/>
      <c r="AJ144" s="18">
        <v>2.1760000000000002E-2</v>
      </c>
      <c r="AK144" s="18">
        <v>3.0020000000000002E-2</v>
      </c>
      <c r="AL144" s="18"/>
      <c r="AM144" s="18">
        <v>3.0530000000000002E-2</v>
      </c>
      <c r="AN144" s="18"/>
      <c r="AO144" s="18"/>
      <c r="AP144" s="18"/>
      <c r="AQ144" s="18"/>
      <c r="AR144" s="18"/>
      <c r="AS144" s="18">
        <v>2.5669999999999998E-2</v>
      </c>
      <c r="AT144" s="18"/>
      <c r="AU144" s="18"/>
      <c r="AV144" s="18"/>
      <c r="AW144" s="18"/>
      <c r="AX144" s="18"/>
      <c r="AY144" s="18"/>
      <c r="AZ144" s="18"/>
      <c r="BA144" s="18"/>
      <c r="BB144" s="18"/>
      <c r="BC144" s="18">
        <v>2.479E-2</v>
      </c>
      <c r="BD144" s="8"/>
      <c r="BE144" s="7"/>
    </row>
    <row r="145" spans="1:57" x14ac:dyDescent="0.25">
      <c r="A145" s="7"/>
      <c r="B145" s="19">
        <v>135</v>
      </c>
      <c r="C145" s="20">
        <v>2.9090000000000001E-2</v>
      </c>
      <c r="D145" s="20"/>
      <c r="E145" s="20"/>
      <c r="F145" s="20"/>
      <c r="G145" s="20"/>
      <c r="H145" s="20"/>
      <c r="I145" s="20"/>
      <c r="J145" s="20">
        <v>2.9069999999999999E-2</v>
      </c>
      <c r="K145" s="20"/>
      <c r="L145" s="20"/>
      <c r="M145" s="6"/>
      <c r="N145" s="6"/>
      <c r="O145" s="6"/>
      <c r="P145" s="6"/>
      <c r="Q145" s="6"/>
      <c r="R145" s="6"/>
      <c r="S145" s="6"/>
      <c r="T145" s="6"/>
      <c r="U145" s="6"/>
      <c r="V145" s="6"/>
      <c r="W145" s="6"/>
      <c r="X145" s="6"/>
      <c r="Y145" s="6"/>
      <c r="Z145" s="6">
        <v>3.2980000000000002E-2</v>
      </c>
      <c r="AA145" s="6"/>
      <c r="AB145" s="6"/>
      <c r="AC145" s="6"/>
      <c r="AD145" s="6"/>
      <c r="AE145" s="6"/>
      <c r="AF145" s="6"/>
      <c r="AG145" s="6"/>
      <c r="AH145" s="6">
        <v>3.3320000000000002E-2</v>
      </c>
      <c r="AI145" s="6"/>
      <c r="AJ145" s="6">
        <v>2.1860000000000001E-2</v>
      </c>
      <c r="AK145" s="6">
        <v>3.006E-2</v>
      </c>
      <c r="AL145" s="6"/>
      <c r="AM145" s="6">
        <v>3.057E-2</v>
      </c>
      <c r="AN145" s="6"/>
      <c r="AO145" s="6"/>
      <c r="AP145" s="6"/>
      <c r="AQ145" s="6"/>
      <c r="AR145" s="6"/>
      <c r="AS145" s="6">
        <v>2.5739999999999999E-2</v>
      </c>
      <c r="AT145" s="6"/>
      <c r="AU145" s="6"/>
      <c r="AV145" s="6"/>
      <c r="AW145" s="6"/>
      <c r="AX145" s="6"/>
      <c r="AY145" s="6"/>
      <c r="AZ145" s="6"/>
      <c r="BA145" s="6"/>
      <c r="BB145" s="6"/>
      <c r="BC145" s="6">
        <v>2.487E-2</v>
      </c>
      <c r="BD145" s="8"/>
      <c r="BE145" s="7"/>
    </row>
    <row r="146" spans="1:57" x14ac:dyDescent="0.25">
      <c r="A146" s="7"/>
      <c r="B146" s="7">
        <v>136</v>
      </c>
      <c r="C146" s="17">
        <v>2.9139999999999999E-2</v>
      </c>
      <c r="D146" s="17"/>
      <c r="E146" s="17"/>
      <c r="F146" s="17"/>
      <c r="G146" s="17"/>
      <c r="H146" s="17"/>
      <c r="I146" s="17"/>
      <c r="J146" s="17">
        <v>2.912E-2</v>
      </c>
      <c r="K146" s="17"/>
      <c r="L146" s="17"/>
      <c r="M146" s="18"/>
      <c r="N146" s="18"/>
      <c r="O146" s="18"/>
      <c r="P146" s="18"/>
      <c r="Q146" s="18"/>
      <c r="R146" s="18"/>
      <c r="S146" s="18"/>
      <c r="T146" s="18"/>
      <c r="U146" s="18"/>
      <c r="V146" s="18"/>
      <c r="W146" s="18"/>
      <c r="X146" s="18"/>
      <c r="Y146" s="18"/>
      <c r="Z146" s="18">
        <v>3.3000000000000002E-2</v>
      </c>
      <c r="AA146" s="18"/>
      <c r="AB146" s="18"/>
      <c r="AC146" s="18"/>
      <c r="AD146" s="18"/>
      <c r="AE146" s="18"/>
      <c r="AF146" s="18"/>
      <c r="AG146" s="18"/>
      <c r="AH146" s="18">
        <v>3.3340000000000002E-2</v>
      </c>
      <c r="AI146" s="18"/>
      <c r="AJ146" s="18">
        <v>2.197E-2</v>
      </c>
      <c r="AK146" s="18">
        <v>3.0099999999999998E-2</v>
      </c>
      <c r="AL146" s="18"/>
      <c r="AM146" s="18">
        <v>3.0609999999999998E-2</v>
      </c>
      <c r="AN146" s="18"/>
      <c r="AO146" s="18"/>
      <c r="AP146" s="18"/>
      <c r="AQ146" s="18"/>
      <c r="AR146" s="18"/>
      <c r="AS146" s="18">
        <v>2.581E-2</v>
      </c>
      <c r="AT146" s="18"/>
      <c r="AU146" s="18"/>
      <c r="AV146" s="18"/>
      <c r="AW146" s="18"/>
      <c r="AX146" s="18"/>
      <c r="AY146" s="18"/>
      <c r="AZ146" s="18"/>
      <c r="BA146" s="18"/>
      <c r="BB146" s="18"/>
      <c r="BC146" s="18">
        <v>2.495E-2</v>
      </c>
      <c r="BD146" s="8"/>
      <c r="BE146" s="7"/>
    </row>
    <row r="147" spans="1:57" x14ac:dyDescent="0.25">
      <c r="A147" s="7"/>
      <c r="B147" s="7">
        <v>137</v>
      </c>
      <c r="C147" s="17">
        <v>2.9190000000000001E-2</v>
      </c>
      <c r="D147" s="17"/>
      <c r="E147" s="17"/>
      <c r="F147" s="17"/>
      <c r="G147" s="17"/>
      <c r="H147" s="17"/>
      <c r="I147" s="17"/>
      <c r="J147" s="17">
        <v>2.9170000000000001E-2</v>
      </c>
      <c r="K147" s="17"/>
      <c r="L147" s="17"/>
      <c r="M147" s="18"/>
      <c r="N147" s="18"/>
      <c r="O147" s="18"/>
      <c r="P147" s="18"/>
      <c r="Q147" s="18"/>
      <c r="R147" s="18"/>
      <c r="S147" s="18"/>
      <c r="T147" s="18"/>
      <c r="U147" s="18"/>
      <c r="V147" s="18"/>
      <c r="W147" s="18"/>
      <c r="X147" s="18"/>
      <c r="Y147" s="18"/>
      <c r="Z147" s="18">
        <v>3.3020000000000001E-2</v>
      </c>
      <c r="AA147" s="18"/>
      <c r="AB147" s="18"/>
      <c r="AC147" s="18"/>
      <c r="AD147" s="18"/>
      <c r="AE147" s="18"/>
      <c r="AF147" s="18"/>
      <c r="AG147" s="18"/>
      <c r="AH147" s="18">
        <v>3.3360000000000001E-2</v>
      </c>
      <c r="AI147" s="18"/>
      <c r="AJ147" s="18">
        <v>2.2069999999999999E-2</v>
      </c>
      <c r="AK147" s="18">
        <v>3.015E-2</v>
      </c>
      <c r="AL147" s="18"/>
      <c r="AM147" s="18">
        <v>3.065E-2</v>
      </c>
      <c r="AN147" s="18"/>
      <c r="AO147" s="18"/>
      <c r="AP147" s="18"/>
      <c r="AQ147" s="18"/>
      <c r="AR147" s="18"/>
      <c r="AS147" s="18">
        <v>2.588E-2</v>
      </c>
      <c r="AT147" s="18"/>
      <c r="AU147" s="18"/>
      <c r="AV147" s="18"/>
      <c r="AW147" s="18"/>
      <c r="AX147" s="18"/>
      <c r="AY147" s="18"/>
      <c r="AZ147" s="18"/>
      <c r="BA147" s="18"/>
      <c r="BB147" s="18"/>
      <c r="BC147" s="18">
        <v>2.503E-2</v>
      </c>
      <c r="BD147" s="8"/>
      <c r="BE147" s="7"/>
    </row>
    <row r="148" spans="1:57" x14ac:dyDescent="0.25">
      <c r="A148" s="7"/>
      <c r="B148" s="7">
        <v>138</v>
      </c>
      <c r="C148" s="17">
        <v>2.9239999999999999E-2</v>
      </c>
      <c r="D148" s="17"/>
      <c r="E148" s="17"/>
      <c r="F148" s="17"/>
      <c r="G148" s="17"/>
      <c r="H148" s="17"/>
      <c r="I148" s="17"/>
      <c r="J148" s="17">
        <v>2.9219999999999999E-2</v>
      </c>
      <c r="K148" s="17"/>
      <c r="L148" s="17"/>
      <c r="M148" s="18"/>
      <c r="N148" s="18"/>
      <c r="O148" s="18"/>
      <c r="P148" s="18"/>
      <c r="Q148" s="18"/>
      <c r="R148" s="18"/>
      <c r="S148" s="18"/>
      <c r="T148" s="18"/>
      <c r="U148" s="18"/>
      <c r="V148" s="18"/>
      <c r="W148" s="18"/>
      <c r="X148" s="18"/>
      <c r="Y148" s="18"/>
      <c r="Z148" s="18">
        <v>3.304E-2</v>
      </c>
      <c r="AA148" s="18"/>
      <c r="AB148" s="18"/>
      <c r="AC148" s="18"/>
      <c r="AD148" s="18"/>
      <c r="AE148" s="18"/>
      <c r="AF148" s="18"/>
      <c r="AG148" s="18"/>
      <c r="AH148" s="18">
        <v>3.338E-2</v>
      </c>
      <c r="AI148" s="18"/>
      <c r="AJ148" s="18">
        <v>2.2169999999999999E-2</v>
      </c>
      <c r="AK148" s="18">
        <v>3.0190000000000002E-2</v>
      </c>
      <c r="AL148" s="18"/>
      <c r="AM148" s="18">
        <v>3.0689999999999999E-2</v>
      </c>
      <c r="AN148" s="18"/>
      <c r="AO148" s="18"/>
      <c r="AP148" s="18"/>
      <c r="AQ148" s="18"/>
      <c r="AR148" s="18"/>
      <c r="AS148" s="18">
        <v>2.5940000000000001E-2</v>
      </c>
      <c r="AT148" s="18"/>
      <c r="AU148" s="18"/>
      <c r="AV148" s="18"/>
      <c r="AW148" s="18"/>
      <c r="AX148" s="18"/>
      <c r="AY148" s="18"/>
      <c r="AZ148" s="18"/>
      <c r="BA148" s="18"/>
      <c r="BB148" s="18"/>
      <c r="BC148" s="18">
        <v>2.511E-2</v>
      </c>
      <c r="BD148" s="8"/>
      <c r="BE148" s="7"/>
    </row>
    <row r="149" spans="1:57" x14ac:dyDescent="0.25">
      <c r="A149" s="7"/>
      <c r="B149" s="7">
        <v>139</v>
      </c>
      <c r="C149" s="17">
        <v>2.929E-2</v>
      </c>
      <c r="D149" s="17"/>
      <c r="E149" s="17"/>
      <c r="F149" s="17"/>
      <c r="G149" s="17"/>
      <c r="H149" s="17"/>
      <c r="I149" s="17"/>
      <c r="J149" s="17">
        <v>2.9270000000000001E-2</v>
      </c>
      <c r="K149" s="17"/>
      <c r="L149" s="17"/>
      <c r="M149" s="18"/>
      <c r="N149" s="18"/>
      <c r="O149" s="18"/>
      <c r="P149" s="18"/>
      <c r="Q149" s="18"/>
      <c r="R149" s="18"/>
      <c r="S149" s="18"/>
      <c r="T149" s="18"/>
      <c r="U149" s="18"/>
      <c r="V149" s="18"/>
      <c r="W149" s="18"/>
      <c r="X149" s="18"/>
      <c r="Y149" s="18"/>
      <c r="Z149" s="18">
        <v>3.3059999999999999E-2</v>
      </c>
      <c r="AA149" s="18"/>
      <c r="AB149" s="18"/>
      <c r="AC149" s="18"/>
      <c r="AD149" s="18"/>
      <c r="AE149" s="18"/>
      <c r="AF149" s="18"/>
      <c r="AG149" s="18"/>
      <c r="AH149" s="18">
        <v>3.3399999999999999E-2</v>
      </c>
      <c r="AI149" s="18"/>
      <c r="AJ149" s="18">
        <v>2.2270000000000002E-2</v>
      </c>
      <c r="AK149" s="18">
        <v>3.023E-2</v>
      </c>
      <c r="AL149" s="18"/>
      <c r="AM149" s="18">
        <v>3.073E-2</v>
      </c>
      <c r="AN149" s="18"/>
      <c r="AO149" s="18"/>
      <c r="AP149" s="18"/>
      <c r="AQ149" s="18"/>
      <c r="AR149" s="18"/>
      <c r="AS149" s="18">
        <v>2.6009999999999998E-2</v>
      </c>
      <c r="AT149" s="18"/>
      <c r="AU149" s="18"/>
      <c r="AV149" s="18"/>
      <c r="AW149" s="18"/>
      <c r="AX149" s="18"/>
      <c r="AY149" s="18"/>
      <c r="AZ149" s="18"/>
      <c r="BA149" s="18"/>
      <c r="BB149" s="18"/>
      <c r="BC149" s="18">
        <v>2.5190000000000001E-2</v>
      </c>
      <c r="BD149" s="8"/>
      <c r="BE149" s="7"/>
    </row>
    <row r="150" spans="1:57" x14ac:dyDescent="0.25">
      <c r="A150" s="7"/>
      <c r="B150" s="19">
        <v>140</v>
      </c>
      <c r="C150" s="20">
        <v>2.9340000000000001E-2</v>
      </c>
      <c r="D150" s="20"/>
      <c r="E150" s="20"/>
      <c r="F150" s="20"/>
      <c r="G150" s="20"/>
      <c r="H150" s="20"/>
      <c r="I150" s="20"/>
      <c r="J150" s="20">
        <v>2.9319999999999999E-2</v>
      </c>
      <c r="K150" s="20"/>
      <c r="L150" s="20"/>
      <c r="M150" s="6"/>
      <c r="N150" s="6"/>
      <c r="O150" s="6"/>
      <c r="P150" s="6"/>
      <c r="Q150" s="6"/>
      <c r="R150" s="6"/>
      <c r="S150" s="6"/>
      <c r="T150" s="6"/>
      <c r="U150" s="6"/>
      <c r="V150" s="6"/>
      <c r="W150" s="6"/>
      <c r="X150" s="6"/>
      <c r="Y150" s="6"/>
      <c r="Z150" s="6">
        <v>3.3079999999999998E-2</v>
      </c>
      <c r="AA150" s="6"/>
      <c r="AB150" s="6"/>
      <c r="AC150" s="6"/>
      <c r="AD150" s="6"/>
      <c r="AE150" s="6"/>
      <c r="AF150" s="6"/>
      <c r="AG150" s="6"/>
      <c r="AH150" s="6">
        <v>3.3410000000000002E-2</v>
      </c>
      <c r="AI150" s="6"/>
      <c r="AJ150" s="6">
        <v>2.2370000000000001E-2</v>
      </c>
      <c r="AK150" s="6">
        <v>3.0269999999999998E-2</v>
      </c>
      <c r="AL150" s="6"/>
      <c r="AM150" s="6">
        <v>3.0769999999999999E-2</v>
      </c>
      <c r="AN150" s="6"/>
      <c r="AO150" s="6"/>
      <c r="AP150" s="6"/>
      <c r="AQ150" s="6"/>
      <c r="AR150" s="6"/>
      <c r="AS150" s="6">
        <v>2.6069999999999999E-2</v>
      </c>
      <c r="AT150" s="6"/>
      <c r="AU150" s="6"/>
      <c r="AV150" s="6"/>
      <c r="AW150" s="6"/>
      <c r="AX150" s="6"/>
      <c r="AY150" s="6"/>
      <c r="AZ150" s="6"/>
      <c r="BA150" s="6"/>
      <c r="BB150" s="6"/>
      <c r="BC150" s="6">
        <v>2.5260000000000001E-2</v>
      </c>
      <c r="BD150" s="8"/>
      <c r="BE150" s="7"/>
    </row>
    <row r="151" spans="1:57" x14ac:dyDescent="0.25">
      <c r="A151" s="7"/>
      <c r="B151" s="7">
        <v>141</v>
      </c>
      <c r="C151" s="17">
        <v>2.938E-2</v>
      </c>
      <c r="D151" s="17"/>
      <c r="E151" s="17"/>
      <c r="F151" s="17"/>
      <c r="G151" s="17"/>
      <c r="H151" s="17"/>
      <c r="I151" s="17"/>
      <c r="J151" s="17">
        <v>2.9360000000000001E-2</v>
      </c>
      <c r="K151" s="17"/>
      <c r="L151" s="17"/>
      <c r="M151" s="18"/>
      <c r="N151" s="18"/>
      <c r="O151" s="18"/>
      <c r="P151" s="18"/>
      <c r="Q151" s="18"/>
      <c r="R151" s="18"/>
      <c r="S151" s="18"/>
      <c r="T151" s="18"/>
      <c r="U151" s="18"/>
      <c r="V151" s="18"/>
      <c r="W151" s="18"/>
      <c r="X151" s="18"/>
      <c r="Y151" s="18"/>
      <c r="Z151" s="18">
        <v>3.3110000000000001E-2</v>
      </c>
      <c r="AA151" s="18"/>
      <c r="AB151" s="18"/>
      <c r="AC151" s="18"/>
      <c r="AD151" s="18"/>
      <c r="AE151" s="18"/>
      <c r="AF151" s="18"/>
      <c r="AG151" s="18"/>
      <c r="AH151" s="18">
        <v>3.3430000000000001E-2</v>
      </c>
      <c r="AI151" s="18"/>
      <c r="AJ151" s="18">
        <v>2.2460000000000001E-2</v>
      </c>
      <c r="AK151" s="18">
        <v>3.031E-2</v>
      </c>
      <c r="AL151" s="18"/>
      <c r="AM151" s="18">
        <v>3.0800000000000001E-2</v>
      </c>
      <c r="AN151" s="18"/>
      <c r="AO151" s="18"/>
      <c r="AP151" s="18"/>
      <c r="AQ151" s="18"/>
      <c r="AR151" s="18"/>
      <c r="AS151" s="18">
        <v>2.613E-2</v>
      </c>
      <c r="AT151" s="18"/>
      <c r="AU151" s="18"/>
      <c r="AV151" s="18"/>
      <c r="AW151" s="18"/>
      <c r="AX151" s="18"/>
      <c r="AY151" s="18"/>
      <c r="AZ151" s="18"/>
      <c r="BA151" s="18"/>
      <c r="BB151" s="18"/>
      <c r="BC151" s="18">
        <v>2.5340000000000001E-2</v>
      </c>
      <c r="BD151" s="8"/>
      <c r="BE151" s="7"/>
    </row>
    <row r="152" spans="1:57" x14ac:dyDescent="0.25">
      <c r="A152" s="7"/>
      <c r="B152" s="7">
        <v>142</v>
      </c>
      <c r="C152" s="17">
        <v>2.9430000000000001E-2</v>
      </c>
      <c r="D152" s="17"/>
      <c r="E152" s="17"/>
      <c r="F152" s="17"/>
      <c r="G152" s="17"/>
      <c r="H152" s="17"/>
      <c r="I152" s="17"/>
      <c r="J152" s="17">
        <v>2.9409999999999999E-2</v>
      </c>
      <c r="K152" s="17"/>
      <c r="L152" s="17"/>
      <c r="M152" s="18"/>
      <c r="N152" s="18"/>
      <c r="O152" s="18"/>
      <c r="P152" s="18"/>
      <c r="Q152" s="18"/>
      <c r="R152" s="18"/>
      <c r="S152" s="18"/>
      <c r="T152" s="18"/>
      <c r="U152" s="18"/>
      <c r="V152" s="18"/>
      <c r="W152" s="18"/>
      <c r="X152" s="18"/>
      <c r="Y152" s="18"/>
      <c r="Z152" s="18">
        <v>3.313E-2</v>
      </c>
      <c r="AA152" s="18"/>
      <c r="AB152" s="18"/>
      <c r="AC152" s="18"/>
      <c r="AD152" s="18"/>
      <c r="AE152" s="18"/>
      <c r="AF152" s="18"/>
      <c r="AG152" s="18"/>
      <c r="AH152" s="18">
        <v>3.3450000000000001E-2</v>
      </c>
      <c r="AI152" s="18"/>
      <c r="AJ152" s="18">
        <v>2.256E-2</v>
      </c>
      <c r="AK152" s="18">
        <v>3.0349999999999999E-2</v>
      </c>
      <c r="AL152" s="18"/>
      <c r="AM152" s="18">
        <v>3.0839999999999999E-2</v>
      </c>
      <c r="AN152" s="18"/>
      <c r="AO152" s="18"/>
      <c r="AP152" s="18"/>
      <c r="AQ152" s="18"/>
      <c r="AR152" s="18"/>
      <c r="AS152" s="18">
        <v>2.6200000000000001E-2</v>
      </c>
      <c r="AT152" s="18"/>
      <c r="AU152" s="18"/>
      <c r="AV152" s="18"/>
      <c r="AW152" s="18"/>
      <c r="AX152" s="18"/>
      <c r="AY152" s="18"/>
      <c r="AZ152" s="18"/>
      <c r="BA152" s="18"/>
      <c r="BB152" s="18"/>
      <c r="BC152" s="18">
        <v>2.5420000000000002E-2</v>
      </c>
      <c r="BD152" s="8"/>
      <c r="BE152" s="7"/>
    </row>
    <row r="153" spans="1:57" x14ac:dyDescent="0.25">
      <c r="A153" s="7"/>
      <c r="B153" s="7">
        <v>143</v>
      </c>
      <c r="C153" s="17">
        <v>2.947E-2</v>
      </c>
      <c r="D153" s="17"/>
      <c r="E153" s="17"/>
      <c r="F153" s="17"/>
      <c r="G153" s="17"/>
      <c r="H153" s="17"/>
      <c r="I153" s="17"/>
      <c r="J153" s="17">
        <v>2.946E-2</v>
      </c>
      <c r="K153" s="17"/>
      <c r="L153" s="17"/>
      <c r="M153" s="18"/>
      <c r="N153" s="18"/>
      <c r="O153" s="18"/>
      <c r="P153" s="18"/>
      <c r="Q153" s="18"/>
      <c r="R153" s="18"/>
      <c r="S153" s="18"/>
      <c r="T153" s="18"/>
      <c r="U153" s="18"/>
      <c r="V153" s="18"/>
      <c r="W153" s="18"/>
      <c r="X153" s="18"/>
      <c r="Y153" s="18"/>
      <c r="Z153" s="18">
        <v>3.3149999999999999E-2</v>
      </c>
      <c r="AA153" s="18"/>
      <c r="AB153" s="18"/>
      <c r="AC153" s="18"/>
      <c r="AD153" s="18"/>
      <c r="AE153" s="18"/>
      <c r="AF153" s="18"/>
      <c r="AG153" s="18"/>
      <c r="AH153" s="18">
        <v>3.347E-2</v>
      </c>
      <c r="AI153" s="18"/>
      <c r="AJ153" s="18">
        <v>2.265E-2</v>
      </c>
      <c r="AK153" s="18">
        <v>3.039E-2</v>
      </c>
      <c r="AL153" s="18"/>
      <c r="AM153" s="18">
        <v>3.0880000000000001E-2</v>
      </c>
      <c r="AN153" s="18"/>
      <c r="AO153" s="18"/>
      <c r="AP153" s="18"/>
      <c r="AQ153" s="18"/>
      <c r="AR153" s="18"/>
      <c r="AS153" s="18">
        <v>2.6259999999999999E-2</v>
      </c>
      <c r="AT153" s="18"/>
      <c r="AU153" s="18"/>
      <c r="AV153" s="18"/>
      <c r="AW153" s="18"/>
      <c r="AX153" s="18"/>
      <c r="AY153" s="18"/>
      <c r="AZ153" s="18"/>
      <c r="BA153" s="18"/>
      <c r="BB153" s="18"/>
      <c r="BC153" s="18">
        <v>2.5489999999999999E-2</v>
      </c>
      <c r="BD153" s="8"/>
      <c r="BE153" s="7"/>
    </row>
    <row r="154" spans="1:57" x14ac:dyDescent="0.25">
      <c r="A154" s="7"/>
      <c r="B154" s="7">
        <v>144</v>
      </c>
      <c r="C154" s="17">
        <v>2.9520000000000001E-2</v>
      </c>
      <c r="D154" s="17"/>
      <c r="E154" s="17"/>
      <c r="F154" s="17"/>
      <c r="G154" s="17"/>
      <c r="H154" s="17"/>
      <c r="I154" s="17"/>
      <c r="J154" s="17">
        <v>2.9499999999999998E-2</v>
      </c>
      <c r="K154" s="17"/>
      <c r="L154" s="17"/>
      <c r="M154" s="18"/>
      <c r="N154" s="18"/>
      <c r="O154" s="18"/>
      <c r="P154" s="18"/>
      <c r="Q154" s="18"/>
      <c r="R154" s="18"/>
      <c r="S154" s="18"/>
      <c r="T154" s="18"/>
      <c r="U154" s="18"/>
      <c r="V154" s="18"/>
      <c r="W154" s="18"/>
      <c r="X154" s="18"/>
      <c r="Y154" s="18"/>
      <c r="Z154" s="18">
        <v>3.3169999999999998E-2</v>
      </c>
      <c r="AA154" s="18"/>
      <c r="AB154" s="18"/>
      <c r="AC154" s="18"/>
      <c r="AD154" s="18"/>
      <c r="AE154" s="18"/>
      <c r="AF154" s="18"/>
      <c r="AG154" s="18"/>
      <c r="AH154" s="18">
        <v>3.3489999999999999E-2</v>
      </c>
      <c r="AI154" s="18"/>
      <c r="AJ154" s="18">
        <v>2.274E-2</v>
      </c>
      <c r="AK154" s="18">
        <v>3.0429999999999999E-2</v>
      </c>
      <c r="AL154" s="18"/>
      <c r="AM154" s="18">
        <v>3.091E-2</v>
      </c>
      <c r="AN154" s="18"/>
      <c r="AO154" s="18"/>
      <c r="AP154" s="18"/>
      <c r="AQ154" s="18"/>
      <c r="AR154" s="18"/>
      <c r="AS154" s="18">
        <v>2.632E-2</v>
      </c>
      <c r="AT154" s="18"/>
      <c r="AU154" s="18"/>
      <c r="AV154" s="18"/>
      <c r="AW154" s="18"/>
      <c r="AX154" s="18"/>
      <c r="AY154" s="18"/>
      <c r="AZ154" s="18"/>
      <c r="BA154" s="18"/>
      <c r="BB154" s="18"/>
      <c r="BC154" s="18">
        <v>2.5559999999999999E-2</v>
      </c>
      <c r="BD154" s="8"/>
      <c r="BE154" s="7"/>
    </row>
    <row r="155" spans="1:57" x14ac:dyDescent="0.25">
      <c r="A155" s="7"/>
      <c r="B155" s="19">
        <v>145</v>
      </c>
      <c r="C155" s="20">
        <v>2.9559999999999999E-2</v>
      </c>
      <c r="D155" s="20"/>
      <c r="E155" s="20"/>
      <c r="F155" s="20"/>
      <c r="G155" s="20"/>
      <c r="H155" s="20"/>
      <c r="I155" s="20"/>
      <c r="J155" s="20">
        <v>2.955E-2</v>
      </c>
      <c r="K155" s="20"/>
      <c r="L155" s="20"/>
      <c r="M155" s="6"/>
      <c r="N155" s="6"/>
      <c r="O155" s="6"/>
      <c r="P155" s="6"/>
      <c r="Q155" s="6"/>
      <c r="R155" s="6"/>
      <c r="S155" s="6"/>
      <c r="T155" s="6"/>
      <c r="U155" s="6"/>
      <c r="V155" s="6"/>
      <c r="W155" s="6"/>
      <c r="X155" s="6"/>
      <c r="Y155" s="6"/>
      <c r="Z155" s="6">
        <v>3.3180000000000001E-2</v>
      </c>
      <c r="AA155" s="6"/>
      <c r="AB155" s="6"/>
      <c r="AC155" s="6"/>
      <c r="AD155" s="6"/>
      <c r="AE155" s="6"/>
      <c r="AF155" s="6"/>
      <c r="AG155" s="6"/>
      <c r="AH155" s="6">
        <v>3.3500000000000002E-2</v>
      </c>
      <c r="AI155" s="6"/>
      <c r="AJ155" s="6">
        <v>2.283E-2</v>
      </c>
      <c r="AK155" s="6">
        <v>3.0470000000000001E-2</v>
      </c>
      <c r="AL155" s="6"/>
      <c r="AM155" s="6">
        <v>3.0949999999999998E-2</v>
      </c>
      <c r="AN155" s="6"/>
      <c r="AO155" s="6"/>
      <c r="AP155" s="6"/>
      <c r="AQ155" s="6"/>
      <c r="AR155" s="6"/>
      <c r="AS155" s="6">
        <v>2.6380000000000001E-2</v>
      </c>
      <c r="AT155" s="6"/>
      <c r="AU155" s="6"/>
      <c r="AV155" s="6"/>
      <c r="AW155" s="6"/>
      <c r="AX155" s="6"/>
      <c r="AY155" s="6"/>
      <c r="AZ155" s="6"/>
      <c r="BA155" s="6"/>
      <c r="BB155" s="6"/>
      <c r="BC155" s="6">
        <v>2.563E-2</v>
      </c>
      <c r="BD155" s="8"/>
      <c r="BE155" s="7"/>
    </row>
    <row r="156" spans="1:57" x14ac:dyDescent="0.25">
      <c r="A156" s="7"/>
      <c r="B156" s="7">
        <v>146</v>
      </c>
      <c r="C156" s="17">
        <v>2.9610000000000001E-2</v>
      </c>
      <c r="D156" s="17"/>
      <c r="E156" s="17"/>
      <c r="F156" s="17"/>
      <c r="G156" s="17"/>
      <c r="H156" s="17"/>
      <c r="I156" s="17"/>
      <c r="J156" s="17">
        <v>2.9590000000000002E-2</v>
      </c>
      <c r="K156" s="17"/>
      <c r="L156" s="17"/>
      <c r="M156" s="18"/>
      <c r="N156" s="18"/>
      <c r="O156" s="18"/>
      <c r="P156" s="18"/>
      <c r="Q156" s="18"/>
      <c r="R156" s="18"/>
      <c r="S156" s="18"/>
      <c r="T156" s="18"/>
      <c r="U156" s="18"/>
      <c r="V156" s="18"/>
      <c r="W156" s="18"/>
      <c r="X156" s="18"/>
      <c r="Y156" s="18"/>
      <c r="Z156" s="18">
        <v>3.32E-2</v>
      </c>
      <c r="AA156" s="18"/>
      <c r="AB156" s="18"/>
      <c r="AC156" s="18"/>
      <c r="AD156" s="18"/>
      <c r="AE156" s="18"/>
      <c r="AF156" s="18"/>
      <c r="AG156" s="18"/>
      <c r="AH156" s="18">
        <v>3.3520000000000001E-2</v>
      </c>
      <c r="AI156" s="18"/>
      <c r="AJ156" s="18">
        <v>2.2919999999999999E-2</v>
      </c>
      <c r="AK156" s="18">
        <v>3.0509999999999999E-2</v>
      </c>
      <c r="AL156" s="18"/>
      <c r="AM156" s="18">
        <v>3.0980000000000001E-2</v>
      </c>
      <c r="AN156" s="18"/>
      <c r="AO156" s="18"/>
      <c r="AP156" s="18"/>
      <c r="AQ156" s="18"/>
      <c r="AR156" s="18"/>
      <c r="AS156" s="18">
        <v>2.6440000000000002E-2</v>
      </c>
      <c r="AT156" s="18"/>
      <c r="AU156" s="18"/>
      <c r="AV156" s="18"/>
      <c r="AW156" s="18"/>
      <c r="AX156" s="18"/>
      <c r="AY156" s="18"/>
      <c r="AZ156" s="18"/>
      <c r="BA156" s="18"/>
      <c r="BB156" s="18"/>
      <c r="BC156" s="18">
        <v>2.5700000000000001E-2</v>
      </c>
      <c r="BD156" s="8"/>
      <c r="BE156" s="7"/>
    </row>
    <row r="157" spans="1:57" x14ac:dyDescent="0.25">
      <c r="A157" s="7"/>
      <c r="B157" s="7">
        <v>147</v>
      </c>
      <c r="C157" s="17">
        <v>2.9649999999999999E-2</v>
      </c>
      <c r="D157" s="17"/>
      <c r="E157" s="17"/>
      <c r="F157" s="17"/>
      <c r="G157" s="17"/>
      <c r="H157" s="17"/>
      <c r="I157" s="17"/>
      <c r="J157" s="17">
        <v>2.963E-2</v>
      </c>
      <c r="K157" s="17"/>
      <c r="L157" s="17"/>
      <c r="M157" s="18"/>
      <c r="N157" s="18"/>
      <c r="O157" s="18"/>
      <c r="P157" s="18"/>
      <c r="Q157" s="18"/>
      <c r="R157" s="18"/>
      <c r="S157" s="18"/>
      <c r="T157" s="18"/>
      <c r="U157" s="18"/>
      <c r="V157" s="18"/>
      <c r="W157" s="18"/>
      <c r="X157" s="18"/>
      <c r="Y157" s="18"/>
      <c r="Z157" s="18">
        <v>3.322E-2</v>
      </c>
      <c r="AA157" s="18"/>
      <c r="AB157" s="18"/>
      <c r="AC157" s="18"/>
      <c r="AD157" s="18"/>
      <c r="AE157" s="18"/>
      <c r="AF157" s="18"/>
      <c r="AG157" s="18"/>
      <c r="AH157" s="18">
        <v>3.354E-2</v>
      </c>
      <c r="AI157" s="18"/>
      <c r="AJ157" s="18">
        <v>2.3009999999999999E-2</v>
      </c>
      <c r="AK157" s="18">
        <v>3.0540000000000001E-2</v>
      </c>
      <c r="AL157" s="18"/>
      <c r="AM157" s="18">
        <v>3.1019999999999999E-2</v>
      </c>
      <c r="AN157" s="18"/>
      <c r="AO157" s="18"/>
      <c r="AP157" s="18"/>
      <c r="AQ157" s="18"/>
      <c r="AR157" s="18"/>
      <c r="AS157" s="18">
        <v>2.6499999999999999E-2</v>
      </c>
      <c r="AT157" s="18"/>
      <c r="AU157" s="18"/>
      <c r="AV157" s="18"/>
      <c r="AW157" s="18"/>
      <c r="AX157" s="18"/>
      <c r="AY157" s="18"/>
      <c r="AZ157" s="18"/>
      <c r="BA157" s="18"/>
      <c r="BB157" s="18"/>
      <c r="BC157" s="18">
        <v>2.5770000000000001E-2</v>
      </c>
      <c r="BD157" s="8"/>
      <c r="BE157" s="7"/>
    </row>
    <row r="158" spans="1:57" x14ac:dyDescent="0.25">
      <c r="A158" s="7"/>
      <c r="B158" s="7">
        <v>148</v>
      </c>
      <c r="C158" s="17">
        <v>2.9690000000000001E-2</v>
      </c>
      <c r="D158" s="17"/>
      <c r="E158" s="17"/>
      <c r="F158" s="17"/>
      <c r="G158" s="17"/>
      <c r="H158" s="17"/>
      <c r="I158" s="17"/>
      <c r="J158" s="17">
        <v>2.9680000000000002E-2</v>
      </c>
      <c r="K158" s="17"/>
      <c r="L158" s="17"/>
      <c r="M158" s="18"/>
      <c r="N158" s="18"/>
      <c r="O158" s="18"/>
      <c r="P158" s="18"/>
      <c r="Q158" s="18"/>
      <c r="R158" s="18"/>
      <c r="S158" s="18"/>
      <c r="T158" s="18"/>
      <c r="U158" s="18"/>
      <c r="V158" s="18"/>
      <c r="W158" s="18"/>
      <c r="X158" s="18"/>
      <c r="Y158" s="18"/>
      <c r="Z158" s="18">
        <v>3.3239999999999999E-2</v>
      </c>
      <c r="AA158" s="18"/>
      <c r="AB158" s="18"/>
      <c r="AC158" s="18"/>
      <c r="AD158" s="18"/>
      <c r="AE158" s="18"/>
      <c r="AF158" s="18"/>
      <c r="AG158" s="18"/>
      <c r="AH158" s="18">
        <v>3.3550000000000003E-2</v>
      </c>
      <c r="AI158" s="18"/>
      <c r="AJ158" s="18">
        <v>2.3099999999999999E-2</v>
      </c>
      <c r="AK158" s="18">
        <v>3.058E-2</v>
      </c>
      <c r="AL158" s="18"/>
      <c r="AM158" s="18">
        <v>3.1050000000000001E-2</v>
      </c>
      <c r="AN158" s="18"/>
      <c r="AO158" s="18"/>
      <c r="AP158" s="18"/>
      <c r="AQ158" s="18"/>
      <c r="AR158" s="18"/>
      <c r="AS158" s="18">
        <v>2.6550000000000001E-2</v>
      </c>
      <c r="AT158" s="18"/>
      <c r="AU158" s="18"/>
      <c r="AV158" s="18"/>
      <c r="AW158" s="18"/>
      <c r="AX158" s="18"/>
      <c r="AY158" s="18"/>
      <c r="AZ158" s="18"/>
      <c r="BA158" s="18"/>
      <c r="BB158" s="18"/>
      <c r="BC158" s="18">
        <v>2.5839999999999998E-2</v>
      </c>
      <c r="BD158" s="8"/>
      <c r="BE158" s="7"/>
    </row>
    <row r="159" spans="1:57" x14ac:dyDescent="0.25">
      <c r="A159" s="7"/>
      <c r="B159" s="7">
        <v>149</v>
      </c>
      <c r="C159" s="17">
        <v>2.9739999999999999E-2</v>
      </c>
      <c r="D159" s="17"/>
      <c r="E159" s="17"/>
      <c r="F159" s="17"/>
      <c r="G159" s="17"/>
      <c r="H159" s="17"/>
      <c r="I159" s="17"/>
      <c r="J159" s="17">
        <v>2.972E-2</v>
      </c>
      <c r="K159" s="17"/>
      <c r="L159" s="17"/>
      <c r="M159" s="18"/>
      <c r="N159" s="18"/>
      <c r="O159" s="18"/>
      <c r="P159" s="18"/>
      <c r="Q159" s="18"/>
      <c r="R159" s="18"/>
      <c r="S159" s="18"/>
      <c r="T159" s="18"/>
      <c r="U159" s="18"/>
      <c r="V159" s="18"/>
      <c r="W159" s="18"/>
      <c r="X159" s="18"/>
      <c r="Y159" s="18"/>
      <c r="Z159" s="18">
        <v>3.3259999999999998E-2</v>
      </c>
      <c r="AA159" s="18"/>
      <c r="AB159" s="18"/>
      <c r="AC159" s="18"/>
      <c r="AD159" s="18"/>
      <c r="AE159" s="18"/>
      <c r="AF159" s="18"/>
      <c r="AG159" s="18"/>
      <c r="AH159" s="18">
        <v>3.3570000000000003E-2</v>
      </c>
      <c r="AI159" s="18"/>
      <c r="AJ159" s="18">
        <v>2.3179999999999999E-2</v>
      </c>
      <c r="AK159" s="18">
        <v>3.0620000000000001E-2</v>
      </c>
      <c r="AL159" s="18"/>
      <c r="AM159" s="18">
        <v>3.108E-2</v>
      </c>
      <c r="AN159" s="18"/>
      <c r="AO159" s="18"/>
      <c r="AP159" s="18"/>
      <c r="AQ159" s="18"/>
      <c r="AR159" s="18"/>
      <c r="AS159" s="18">
        <v>2.6610000000000002E-2</v>
      </c>
      <c r="AT159" s="18"/>
      <c r="AU159" s="18"/>
      <c r="AV159" s="18"/>
      <c r="AW159" s="18"/>
      <c r="AX159" s="18"/>
      <c r="AY159" s="18"/>
      <c r="AZ159" s="18"/>
      <c r="BA159" s="18"/>
      <c r="BB159" s="18"/>
      <c r="BC159" s="18">
        <v>2.5909999999999999E-2</v>
      </c>
      <c r="BD159" s="8"/>
      <c r="BE159" s="7"/>
    </row>
    <row r="160" spans="1:57" x14ac:dyDescent="0.25">
      <c r="A160" s="7"/>
      <c r="B160" s="19">
        <v>150</v>
      </c>
      <c r="C160" s="20">
        <v>2.9780000000000001E-2</v>
      </c>
      <c r="D160" s="20"/>
      <c r="E160" s="20"/>
      <c r="F160" s="20"/>
      <c r="G160" s="20"/>
      <c r="H160" s="20"/>
      <c r="I160" s="20"/>
      <c r="J160" s="20">
        <v>2.9760000000000002E-2</v>
      </c>
      <c r="K160" s="20"/>
      <c r="L160" s="20"/>
      <c r="M160" s="6"/>
      <c r="N160" s="6"/>
      <c r="O160" s="6"/>
      <c r="P160" s="6"/>
      <c r="Q160" s="6"/>
      <c r="R160" s="6"/>
      <c r="S160" s="6"/>
      <c r="T160" s="6"/>
      <c r="U160" s="6"/>
      <c r="V160" s="6"/>
      <c r="W160" s="6"/>
      <c r="X160" s="6"/>
      <c r="Y160" s="6"/>
      <c r="Z160" s="6">
        <v>3.3279999999999997E-2</v>
      </c>
      <c r="AA160" s="6"/>
      <c r="AB160" s="6"/>
      <c r="AC160" s="6"/>
      <c r="AD160" s="6"/>
      <c r="AE160" s="6"/>
      <c r="AF160" s="6"/>
      <c r="AG160" s="6"/>
      <c r="AH160" s="6">
        <v>3.3590000000000002E-2</v>
      </c>
      <c r="AI160" s="6"/>
      <c r="AJ160" s="6">
        <v>2.3269999999999999E-2</v>
      </c>
      <c r="AK160" s="6">
        <v>3.065E-2</v>
      </c>
      <c r="AL160" s="6"/>
      <c r="AM160" s="6">
        <v>3.1119999999999998E-2</v>
      </c>
      <c r="AN160" s="6"/>
      <c r="AO160" s="6"/>
      <c r="AP160" s="6"/>
      <c r="AQ160" s="6"/>
      <c r="AR160" s="6"/>
      <c r="AS160" s="6">
        <v>2.666E-2</v>
      </c>
      <c r="AT160" s="6"/>
      <c r="AU160" s="6"/>
      <c r="AV160" s="6"/>
      <c r="AW160" s="6"/>
      <c r="AX160" s="6"/>
      <c r="AY160" s="6"/>
      <c r="AZ160" s="6"/>
      <c r="BA160" s="6"/>
      <c r="BB160" s="6"/>
      <c r="BC160" s="6">
        <v>2.598E-2</v>
      </c>
      <c r="BD160" s="8"/>
      <c r="BE160" s="7"/>
    </row>
  </sheetData>
  <hyperlinks>
    <hyperlink ref="B2" location="Main_Menu!D10" display="Main menu"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60"/>
  <sheetViews>
    <sheetView zoomScale="80" zoomScaleNormal="80" workbookViewId="0">
      <pane xSplit="2" ySplit="10" topLeftCell="AJ127" activePane="bottomRight" state="frozen"/>
      <selection pane="topRight" activeCell="C1" sqref="C1"/>
      <selection pane="bottomLeft" activeCell="A11" sqref="A11"/>
      <selection pane="bottomRight" activeCell="BC3" sqref="BC3:BC160"/>
    </sheetView>
  </sheetViews>
  <sheetFormatPr defaultColWidth="11.42578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0" customHeight="1" x14ac:dyDescent="0.25">
      <c r="A2" s="14"/>
      <c r="B2" s="13" t="s">
        <v>9</v>
      </c>
      <c r="C2" s="16" t="s">
        <v>17</v>
      </c>
      <c r="D2" s="16"/>
      <c r="E2" s="16"/>
      <c r="F2" s="16"/>
      <c r="G2" s="16"/>
      <c r="H2" s="16"/>
      <c r="I2" s="16"/>
      <c r="J2" s="16" t="s">
        <v>18</v>
      </c>
      <c r="K2" s="16"/>
      <c r="L2" s="16"/>
      <c r="M2" s="16"/>
      <c r="N2" s="16"/>
      <c r="O2" s="16"/>
      <c r="P2" s="16"/>
      <c r="Q2" s="16"/>
      <c r="R2" s="16"/>
      <c r="S2" s="16"/>
      <c r="T2" s="16"/>
      <c r="U2" s="16"/>
      <c r="V2" s="16"/>
      <c r="W2" s="16"/>
      <c r="X2" s="16"/>
      <c r="Y2" s="16"/>
      <c r="Z2" s="16" t="s">
        <v>19</v>
      </c>
      <c r="AA2" s="16"/>
      <c r="AB2" s="16"/>
      <c r="AC2" s="16"/>
      <c r="AD2" s="16"/>
      <c r="AE2" s="16"/>
      <c r="AF2" s="16"/>
      <c r="AG2" s="16"/>
      <c r="AH2" s="16" t="s">
        <v>20</v>
      </c>
      <c r="AI2" s="16"/>
      <c r="AJ2" s="16" t="s">
        <v>21</v>
      </c>
      <c r="AK2" s="16" t="s">
        <v>22</v>
      </c>
      <c r="AL2" s="16"/>
      <c r="AM2" s="16" t="s">
        <v>23</v>
      </c>
      <c r="AN2" s="16"/>
      <c r="AO2" s="16"/>
      <c r="AP2" s="16"/>
      <c r="AQ2" s="16"/>
      <c r="AR2" s="16"/>
      <c r="AS2" s="16" t="s">
        <v>24</v>
      </c>
      <c r="AT2" s="16"/>
      <c r="AU2" s="16"/>
      <c r="AV2" s="16"/>
      <c r="AW2" s="16"/>
      <c r="AX2" s="16"/>
      <c r="AY2" s="16"/>
      <c r="AZ2" s="16"/>
      <c r="BA2" s="16"/>
      <c r="BB2" s="16"/>
      <c r="BC2" s="16" t="s">
        <v>25</v>
      </c>
      <c r="BD2" s="14"/>
      <c r="BE2" s="14"/>
    </row>
    <row r="3" spans="1:57" ht="45" x14ac:dyDescent="0.25">
      <c r="A3" s="14"/>
      <c r="B3" s="14"/>
      <c r="C3" s="12" t="s">
        <v>41</v>
      </c>
      <c r="D3" s="12"/>
      <c r="E3" s="12"/>
      <c r="F3" s="12"/>
      <c r="G3" s="12"/>
      <c r="H3" s="12"/>
      <c r="I3" s="12"/>
      <c r="J3" s="12" t="s">
        <v>40</v>
      </c>
      <c r="K3" s="12"/>
      <c r="L3" s="12"/>
      <c r="M3" s="12"/>
      <c r="N3" s="12"/>
      <c r="O3" s="12"/>
      <c r="P3" s="12"/>
      <c r="Q3" s="12"/>
      <c r="R3" s="12"/>
      <c r="S3" s="12"/>
      <c r="T3" s="12"/>
      <c r="U3" s="12"/>
      <c r="V3" s="12"/>
      <c r="W3" s="12"/>
      <c r="X3" s="12"/>
      <c r="Y3" s="12"/>
      <c r="Z3" s="12" t="s">
        <v>44</v>
      </c>
      <c r="AA3" s="12"/>
      <c r="AB3" s="12"/>
      <c r="AC3" s="12"/>
      <c r="AD3" s="12"/>
      <c r="AE3" s="12"/>
      <c r="AF3" s="12"/>
      <c r="AG3" s="12"/>
      <c r="AH3" s="12" t="s">
        <v>45</v>
      </c>
      <c r="AI3" s="12"/>
      <c r="AJ3" s="12" t="s">
        <v>42</v>
      </c>
      <c r="AK3" s="12" t="s">
        <v>38</v>
      </c>
      <c r="AL3" s="12"/>
      <c r="AM3" s="12" t="s">
        <v>39</v>
      </c>
      <c r="AN3" s="12"/>
      <c r="AO3" s="12"/>
      <c r="AP3" s="12"/>
      <c r="AQ3" s="12"/>
      <c r="AR3" s="12"/>
      <c r="AS3" s="12" t="s">
        <v>43</v>
      </c>
      <c r="AT3" s="12"/>
      <c r="AU3" s="12"/>
      <c r="AV3" s="12"/>
      <c r="AW3" s="12"/>
      <c r="AX3" s="12"/>
      <c r="AY3" s="12"/>
      <c r="AZ3" s="12"/>
      <c r="BA3" s="12"/>
      <c r="BB3" s="12"/>
      <c r="BC3" s="12" t="s">
        <v>46</v>
      </c>
      <c r="BD3" s="14"/>
      <c r="BE3" s="14"/>
    </row>
    <row r="4" spans="1:57" ht="11.25" customHeight="1" x14ac:dyDescent="0.25">
      <c r="A4" s="9"/>
      <c r="B4" s="10" t="s">
        <v>0</v>
      </c>
      <c r="C4" s="11">
        <v>1</v>
      </c>
      <c r="D4" s="11"/>
      <c r="E4" s="11"/>
      <c r="F4" s="11"/>
      <c r="G4" s="11"/>
      <c r="H4" s="11"/>
      <c r="I4" s="11"/>
      <c r="J4" s="11">
        <v>1</v>
      </c>
      <c r="K4" s="11"/>
      <c r="L4" s="11"/>
      <c r="M4" s="11"/>
      <c r="N4" s="11"/>
      <c r="O4" s="11"/>
      <c r="P4" s="11"/>
      <c r="Q4" s="11"/>
      <c r="R4" s="11"/>
      <c r="S4" s="11"/>
      <c r="T4" s="11"/>
      <c r="U4" s="11"/>
      <c r="V4" s="11"/>
      <c r="W4" s="11"/>
      <c r="X4" s="11"/>
      <c r="Y4" s="11"/>
      <c r="Z4" s="11">
        <v>1</v>
      </c>
      <c r="AA4" s="11"/>
      <c r="AB4" s="11"/>
      <c r="AC4" s="11"/>
      <c r="AD4" s="11"/>
      <c r="AE4" s="11"/>
      <c r="AF4" s="11"/>
      <c r="AG4" s="11"/>
      <c r="AH4" s="11">
        <v>1</v>
      </c>
      <c r="AI4" s="11"/>
      <c r="AJ4" s="11">
        <v>1</v>
      </c>
      <c r="AK4" s="11">
        <v>2</v>
      </c>
      <c r="AL4" s="11"/>
      <c r="AM4" s="11">
        <v>2</v>
      </c>
      <c r="AN4" s="11"/>
      <c r="AO4" s="11"/>
      <c r="AP4" s="11"/>
      <c r="AQ4" s="11"/>
      <c r="AR4" s="11"/>
      <c r="AS4" s="11">
        <v>2</v>
      </c>
      <c r="AT4" s="11"/>
      <c r="AU4" s="11"/>
      <c r="AV4" s="11"/>
      <c r="AW4" s="11"/>
      <c r="AX4" s="11"/>
      <c r="AY4" s="11"/>
      <c r="AZ4" s="11"/>
      <c r="BA4" s="11"/>
      <c r="BB4" s="11"/>
      <c r="BC4" s="11">
        <v>2</v>
      </c>
      <c r="BD4" s="9"/>
      <c r="BE4" s="9"/>
    </row>
    <row r="5" spans="1:57" ht="11.25" customHeight="1" x14ac:dyDescent="0.25">
      <c r="A5" s="9"/>
      <c r="B5" s="10" t="s">
        <v>1</v>
      </c>
      <c r="C5" s="11">
        <v>20</v>
      </c>
      <c r="D5" s="11"/>
      <c r="E5" s="11"/>
      <c r="F5" s="11"/>
      <c r="G5" s="11"/>
      <c r="H5" s="11"/>
      <c r="I5" s="11"/>
      <c r="J5" s="11">
        <v>20</v>
      </c>
      <c r="K5" s="11"/>
      <c r="L5" s="11"/>
      <c r="M5" s="11"/>
      <c r="N5" s="11"/>
      <c r="O5" s="11"/>
      <c r="P5" s="11"/>
      <c r="Q5" s="11"/>
      <c r="R5" s="11"/>
      <c r="S5" s="11"/>
      <c r="T5" s="11"/>
      <c r="U5" s="11"/>
      <c r="V5" s="11"/>
      <c r="W5" s="11"/>
      <c r="X5" s="11"/>
      <c r="Y5" s="11"/>
      <c r="Z5" s="11">
        <v>10</v>
      </c>
      <c r="AA5" s="11"/>
      <c r="AB5" s="11"/>
      <c r="AC5" s="11"/>
      <c r="AD5" s="11"/>
      <c r="AE5" s="11"/>
      <c r="AF5" s="11"/>
      <c r="AG5" s="11"/>
      <c r="AH5" s="11">
        <v>10</v>
      </c>
      <c r="AI5" s="11"/>
      <c r="AJ5" s="11">
        <v>50</v>
      </c>
      <c r="AK5" s="11">
        <v>30</v>
      </c>
      <c r="AL5" s="11"/>
      <c r="AM5" s="11">
        <v>30</v>
      </c>
      <c r="AN5" s="11"/>
      <c r="AO5" s="11"/>
      <c r="AP5" s="11"/>
      <c r="AQ5" s="11"/>
      <c r="AR5" s="11"/>
      <c r="AS5" s="11">
        <v>30</v>
      </c>
      <c r="AT5" s="11"/>
      <c r="AU5" s="11"/>
      <c r="AV5" s="11"/>
      <c r="AW5" s="11"/>
      <c r="AX5" s="11"/>
      <c r="AY5" s="11"/>
      <c r="AZ5" s="11"/>
      <c r="BA5" s="11"/>
      <c r="BB5" s="11"/>
      <c r="BC5" s="11">
        <v>50</v>
      </c>
      <c r="BD5" s="9"/>
      <c r="BE5" s="9"/>
    </row>
    <row r="6" spans="1:57" ht="11.25" customHeight="1" x14ac:dyDescent="0.25">
      <c r="A6" s="9"/>
      <c r="B6" s="10" t="s">
        <v>2</v>
      </c>
      <c r="C6" s="11">
        <v>40</v>
      </c>
      <c r="D6" s="11"/>
      <c r="E6" s="11"/>
      <c r="F6" s="11"/>
      <c r="G6" s="11"/>
      <c r="H6" s="11"/>
      <c r="I6" s="11"/>
      <c r="J6" s="11">
        <v>40</v>
      </c>
      <c r="K6" s="11"/>
      <c r="L6" s="11"/>
      <c r="M6" s="11"/>
      <c r="N6" s="11"/>
      <c r="O6" s="11"/>
      <c r="P6" s="11"/>
      <c r="Q6" s="11"/>
      <c r="R6" s="11"/>
      <c r="S6" s="11"/>
      <c r="T6" s="11"/>
      <c r="U6" s="11"/>
      <c r="V6" s="11"/>
      <c r="W6" s="11"/>
      <c r="X6" s="11"/>
      <c r="Y6" s="11"/>
      <c r="Z6" s="11">
        <v>50</v>
      </c>
      <c r="AA6" s="11"/>
      <c r="AB6" s="11"/>
      <c r="AC6" s="11"/>
      <c r="AD6" s="11"/>
      <c r="AE6" s="11"/>
      <c r="AF6" s="11"/>
      <c r="AG6" s="11"/>
      <c r="AH6" s="11">
        <v>10</v>
      </c>
      <c r="AI6" s="11"/>
      <c r="AJ6" s="11">
        <v>40</v>
      </c>
      <c r="AK6" s="11">
        <v>40</v>
      </c>
      <c r="AL6" s="11"/>
      <c r="AM6" s="11">
        <v>40</v>
      </c>
      <c r="AN6" s="11"/>
      <c r="AO6" s="11"/>
      <c r="AP6" s="11"/>
      <c r="AQ6" s="11"/>
      <c r="AR6" s="11"/>
      <c r="AS6" s="11">
        <v>40</v>
      </c>
      <c r="AT6" s="11"/>
      <c r="AU6" s="11"/>
      <c r="AV6" s="11"/>
      <c r="AW6" s="11"/>
      <c r="AX6" s="11"/>
      <c r="AY6" s="11"/>
      <c r="AZ6" s="11"/>
      <c r="BA6" s="11"/>
      <c r="BB6" s="11"/>
      <c r="BC6" s="11">
        <v>40</v>
      </c>
      <c r="BD6" s="9"/>
      <c r="BE6" s="9"/>
    </row>
    <row r="7" spans="1:57" ht="11.25" customHeight="1" x14ac:dyDescent="0.25">
      <c r="A7" s="9"/>
      <c r="B7" s="10" t="s">
        <v>3</v>
      </c>
      <c r="C7" s="11">
        <v>3.6</v>
      </c>
      <c r="D7" s="11"/>
      <c r="E7" s="11"/>
      <c r="F7" s="11"/>
      <c r="G7" s="11"/>
      <c r="H7" s="11"/>
      <c r="I7" s="11"/>
      <c r="J7" s="11">
        <v>3.6</v>
      </c>
      <c r="K7" s="11"/>
      <c r="L7" s="11"/>
      <c r="M7" s="11"/>
      <c r="N7" s="11"/>
      <c r="O7" s="11"/>
      <c r="P7" s="11"/>
      <c r="Q7" s="11"/>
      <c r="R7" s="11"/>
      <c r="S7" s="11"/>
      <c r="T7" s="11"/>
      <c r="U7" s="11"/>
      <c r="V7" s="11"/>
      <c r="W7" s="11"/>
      <c r="X7" s="11"/>
      <c r="Y7" s="11"/>
      <c r="Z7" s="11">
        <v>3.6</v>
      </c>
      <c r="AA7" s="11"/>
      <c r="AB7" s="11"/>
      <c r="AC7" s="11"/>
      <c r="AD7" s="11"/>
      <c r="AE7" s="11"/>
      <c r="AF7" s="11"/>
      <c r="AG7" s="11"/>
      <c r="AH7" s="11">
        <v>3.6</v>
      </c>
      <c r="AI7" s="11"/>
      <c r="AJ7" s="11">
        <v>3.6</v>
      </c>
      <c r="AK7" s="11">
        <v>3.6</v>
      </c>
      <c r="AL7" s="11"/>
      <c r="AM7" s="11">
        <v>3.6</v>
      </c>
      <c r="AN7" s="11"/>
      <c r="AO7" s="11"/>
      <c r="AP7" s="11"/>
      <c r="AQ7" s="11"/>
      <c r="AR7" s="11"/>
      <c r="AS7" s="11">
        <v>3.5</v>
      </c>
      <c r="AT7" s="11"/>
      <c r="AU7" s="11"/>
      <c r="AV7" s="11"/>
      <c r="AW7" s="11"/>
      <c r="AX7" s="11"/>
      <c r="AY7" s="11"/>
      <c r="AZ7" s="11"/>
      <c r="BA7" s="11"/>
      <c r="BB7" s="11"/>
      <c r="BC7" s="11">
        <v>3.6</v>
      </c>
      <c r="BD7" s="9"/>
      <c r="BE7" s="9"/>
    </row>
    <row r="8" spans="1:57" ht="11.25" customHeight="1" x14ac:dyDescent="0.25">
      <c r="A8" s="9"/>
      <c r="B8" s="10" t="s">
        <v>26</v>
      </c>
      <c r="C8" s="11">
        <v>0.13120899999999999</v>
      </c>
      <c r="D8" s="11"/>
      <c r="E8" s="11"/>
      <c r="F8" s="11"/>
      <c r="G8" s="11"/>
      <c r="H8" s="11"/>
      <c r="I8" s="11"/>
      <c r="J8" s="11">
        <v>0.127221</v>
      </c>
      <c r="K8" s="11"/>
      <c r="L8" s="11"/>
      <c r="M8" s="11"/>
      <c r="N8" s="11"/>
      <c r="O8" s="11"/>
      <c r="P8" s="11"/>
      <c r="Q8" s="11"/>
      <c r="R8" s="11"/>
      <c r="S8" s="11"/>
      <c r="T8" s="11"/>
      <c r="U8" s="11"/>
      <c r="V8" s="11"/>
      <c r="W8" s="11"/>
      <c r="X8" s="11"/>
      <c r="Y8" s="11"/>
      <c r="Z8" s="11">
        <v>8.6911000000000002E-2</v>
      </c>
      <c r="AA8" s="11"/>
      <c r="AB8" s="11"/>
      <c r="AC8" s="11"/>
      <c r="AD8" s="11"/>
      <c r="AE8" s="11"/>
      <c r="AF8" s="11"/>
      <c r="AG8" s="11"/>
      <c r="AH8" s="11">
        <v>0.48763600000000001</v>
      </c>
      <c r="AI8" s="11"/>
      <c r="AJ8" s="11">
        <v>0.12698200000000001</v>
      </c>
      <c r="AK8" s="11">
        <v>0.123406</v>
      </c>
      <c r="AL8" s="11"/>
      <c r="AM8" s="11">
        <v>7.8018000000000004E-2</v>
      </c>
      <c r="AN8" s="11"/>
      <c r="AO8" s="11"/>
      <c r="AP8" s="11"/>
      <c r="AQ8" s="11"/>
      <c r="AR8" s="11"/>
      <c r="AS8" s="11">
        <v>0.13267200000000001</v>
      </c>
      <c r="AT8" s="11"/>
      <c r="AU8" s="11"/>
      <c r="AV8" s="11"/>
      <c r="AW8" s="11"/>
      <c r="AX8" s="11"/>
      <c r="AY8" s="11"/>
      <c r="AZ8" s="11"/>
      <c r="BA8" s="11"/>
      <c r="BB8" s="11"/>
      <c r="BC8" s="11">
        <v>0.104851</v>
      </c>
      <c r="BD8" s="9"/>
      <c r="BE8" s="9"/>
    </row>
    <row r="9" spans="1:57" ht="11.25" customHeight="1" x14ac:dyDescent="0.25">
      <c r="A9" s="9"/>
      <c r="B9" s="10" t="s">
        <v>4</v>
      </c>
      <c r="C9" s="11">
        <v>10</v>
      </c>
      <c r="D9" s="11"/>
      <c r="E9" s="11"/>
      <c r="F9" s="11"/>
      <c r="G9" s="11"/>
      <c r="H9" s="11"/>
      <c r="I9" s="11"/>
      <c r="J9" s="11">
        <v>11</v>
      </c>
      <c r="K9" s="11"/>
      <c r="L9" s="11"/>
      <c r="M9" s="11"/>
      <c r="N9" s="11"/>
      <c r="O9" s="11"/>
      <c r="P9" s="11"/>
      <c r="Q9" s="11"/>
      <c r="R9" s="11"/>
      <c r="S9" s="11"/>
      <c r="T9" s="11"/>
      <c r="U9" s="11"/>
      <c r="V9" s="11"/>
      <c r="W9" s="11"/>
      <c r="X9" s="11"/>
      <c r="Y9" s="11"/>
      <c r="Z9" s="11">
        <v>10</v>
      </c>
      <c r="AA9" s="11"/>
      <c r="AB9" s="11"/>
      <c r="AC9" s="11"/>
      <c r="AD9" s="11"/>
      <c r="AE9" s="11"/>
      <c r="AF9" s="11"/>
      <c r="AG9" s="11"/>
      <c r="AH9" s="11">
        <v>10</v>
      </c>
      <c r="AI9" s="11"/>
      <c r="AJ9" s="11">
        <v>0</v>
      </c>
      <c r="AK9" s="11">
        <v>10</v>
      </c>
      <c r="AL9" s="11"/>
      <c r="AM9" s="11">
        <v>13</v>
      </c>
      <c r="AN9" s="11"/>
      <c r="AO9" s="11"/>
      <c r="AP9" s="11"/>
      <c r="AQ9" s="11"/>
      <c r="AR9" s="11"/>
      <c r="AS9" s="11">
        <v>10</v>
      </c>
      <c r="AT9" s="11"/>
      <c r="AU9" s="11"/>
      <c r="AV9" s="11"/>
      <c r="AW9" s="11"/>
      <c r="AX9" s="11"/>
      <c r="AY9" s="11"/>
      <c r="AZ9" s="11"/>
      <c r="BA9" s="11"/>
      <c r="BB9" s="11"/>
      <c r="BC9" s="11">
        <v>10</v>
      </c>
      <c r="BD9" s="9"/>
      <c r="BE9" s="9"/>
    </row>
    <row r="10" spans="1:57" ht="11.25" customHeight="1" x14ac:dyDescent="0.25">
      <c r="A10" s="9"/>
      <c r="B10" s="10" t="s">
        <v>6</v>
      </c>
      <c r="C10" s="21">
        <v>59</v>
      </c>
      <c r="D10" s="21" t="s">
        <v>36</v>
      </c>
      <c r="E10" s="21" t="s">
        <v>36</v>
      </c>
      <c r="F10" s="21" t="s">
        <v>36</v>
      </c>
      <c r="G10" s="21" t="s">
        <v>36</v>
      </c>
      <c r="H10" s="21" t="s">
        <v>36</v>
      </c>
      <c r="I10" s="21" t="s">
        <v>36</v>
      </c>
      <c r="J10" s="21">
        <v>99</v>
      </c>
      <c r="K10" s="21" t="s">
        <v>36</v>
      </c>
      <c r="L10" s="21" t="s">
        <v>36</v>
      </c>
      <c r="M10" s="21" t="s">
        <v>36</v>
      </c>
      <c r="N10" s="21" t="s">
        <v>36</v>
      </c>
      <c r="O10" s="21" t="s">
        <v>36</v>
      </c>
      <c r="P10" s="21" t="s">
        <v>36</v>
      </c>
      <c r="Q10" s="21" t="s">
        <v>36</v>
      </c>
      <c r="R10" s="21" t="s">
        <v>36</v>
      </c>
      <c r="S10" s="21" t="s">
        <v>36</v>
      </c>
      <c r="T10" s="21" t="s">
        <v>36</v>
      </c>
      <c r="U10" s="21" t="s">
        <v>36</v>
      </c>
      <c r="V10" s="21" t="s">
        <v>36</v>
      </c>
      <c r="W10" s="21" t="s">
        <v>36</v>
      </c>
      <c r="X10" s="21" t="s">
        <v>36</v>
      </c>
      <c r="Y10" s="21" t="s">
        <v>36</v>
      </c>
      <c r="Z10" s="21">
        <v>111</v>
      </c>
      <c r="AA10" s="21" t="s">
        <v>36</v>
      </c>
      <c r="AB10" s="21" t="s">
        <v>36</v>
      </c>
      <c r="AC10" s="21" t="s">
        <v>36</v>
      </c>
      <c r="AD10" s="21" t="s">
        <v>36</v>
      </c>
      <c r="AE10" s="21" t="s">
        <v>36</v>
      </c>
      <c r="AF10" s="21" t="s">
        <v>36</v>
      </c>
      <c r="AG10" s="21" t="s">
        <v>36</v>
      </c>
      <c r="AH10" s="21">
        <v>49</v>
      </c>
      <c r="AI10" s="21" t="s">
        <v>36</v>
      </c>
      <c r="AJ10" s="21">
        <v>65</v>
      </c>
      <c r="AK10" s="21">
        <v>49</v>
      </c>
      <c r="AL10" s="21" t="s">
        <v>36</v>
      </c>
      <c r="AM10" s="21">
        <v>95</v>
      </c>
      <c r="AN10" s="21" t="s">
        <v>36</v>
      </c>
      <c r="AO10" s="21" t="s">
        <v>36</v>
      </c>
      <c r="AP10" s="21" t="s">
        <v>36</v>
      </c>
      <c r="AQ10" s="21" t="s">
        <v>36</v>
      </c>
      <c r="AR10" s="21" t="s">
        <v>36</v>
      </c>
      <c r="AS10" s="21">
        <v>9</v>
      </c>
      <c r="AT10" s="21" t="s">
        <v>36</v>
      </c>
      <c r="AU10" s="21" t="s">
        <v>36</v>
      </c>
      <c r="AV10" s="21" t="s">
        <v>36</v>
      </c>
      <c r="AW10" s="21" t="s">
        <v>36</v>
      </c>
      <c r="AX10" s="21" t="s">
        <v>36</v>
      </c>
      <c r="AY10" s="21" t="s">
        <v>36</v>
      </c>
      <c r="AZ10" s="21" t="s">
        <v>36</v>
      </c>
      <c r="BA10" s="21" t="s">
        <v>36</v>
      </c>
      <c r="BB10" s="21" t="s">
        <v>36</v>
      </c>
      <c r="BC10" s="21">
        <v>97</v>
      </c>
      <c r="BD10" s="9"/>
      <c r="BE10" s="9"/>
    </row>
    <row r="11" spans="1:57" x14ac:dyDescent="0.25">
      <c r="A11" s="7"/>
      <c r="B11" s="7">
        <v>1</v>
      </c>
      <c r="C11" s="17">
        <v>-4.9500000000000004E-3</v>
      </c>
      <c r="D11" s="17"/>
      <c r="E11" s="17"/>
      <c r="F11" s="17"/>
      <c r="G11" s="17"/>
      <c r="H11" s="17"/>
      <c r="I11" s="17"/>
      <c r="J11" s="17">
        <v>-1.0499999999999999E-3</v>
      </c>
      <c r="K11" s="17"/>
      <c r="L11" s="17"/>
      <c r="M11" s="18"/>
      <c r="N11" s="18"/>
      <c r="O11" s="18"/>
      <c r="P11" s="18"/>
      <c r="Q11" s="18"/>
      <c r="R11" s="18"/>
      <c r="S11" s="18"/>
      <c r="T11" s="18"/>
      <c r="U11" s="18"/>
      <c r="V11" s="18"/>
      <c r="W11" s="18"/>
      <c r="X11" s="18"/>
      <c r="Y11" s="18"/>
      <c r="Z11" s="18">
        <v>1.7500000000000002E-2</v>
      </c>
      <c r="AA11" s="18"/>
      <c r="AB11" s="18"/>
      <c r="AC11" s="18"/>
      <c r="AD11" s="18"/>
      <c r="AE11" s="18"/>
      <c r="AF11" s="18"/>
      <c r="AG11" s="18"/>
      <c r="AH11" s="18">
        <v>-2.1000000000000001E-4</v>
      </c>
      <c r="AI11" s="18"/>
      <c r="AJ11" s="18">
        <v>9.0799999999999995E-3</v>
      </c>
      <c r="AK11" s="18">
        <v>3.49E-3</v>
      </c>
      <c r="AL11" s="18"/>
      <c r="AM11" s="18">
        <v>1.653E-2</v>
      </c>
      <c r="AN11" s="18"/>
      <c r="AO11" s="18"/>
      <c r="AP11" s="18"/>
      <c r="AQ11" s="18"/>
      <c r="AR11" s="18"/>
      <c r="AS11" s="18">
        <v>-4.8799999999999998E-3</v>
      </c>
      <c r="AT11" s="18"/>
      <c r="AU11" s="18"/>
      <c r="AV11" s="18"/>
      <c r="AW11" s="18"/>
      <c r="AX11" s="18"/>
      <c r="AY11" s="18"/>
      <c r="AZ11" s="18"/>
      <c r="BA11" s="18"/>
      <c r="BB11" s="18"/>
      <c r="BC11" s="18">
        <v>9.0900000000000009E-3</v>
      </c>
      <c r="BD11" s="8"/>
      <c r="BE11" s="7"/>
    </row>
    <row r="12" spans="1:57" x14ac:dyDescent="0.25">
      <c r="A12" s="7"/>
      <c r="B12" s="7">
        <v>2</v>
      </c>
      <c r="C12" s="17">
        <v>-3.0599999999999998E-3</v>
      </c>
      <c r="D12" s="17"/>
      <c r="E12" s="17"/>
      <c r="F12" s="17"/>
      <c r="G12" s="17"/>
      <c r="H12" s="17"/>
      <c r="I12" s="17"/>
      <c r="J12" s="17">
        <v>8.4000000000000003E-4</v>
      </c>
      <c r="K12" s="17"/>
      <c r="L12" s="17"/>
      <c r="M12" s="18"/>
      <c r="N12" s="18"/>
      <c r="O12" s="18"/>
      <c r="P12" s="18"/>
      <c r="Q12" s="18"/>
      <c r="R12" s="18"/>
      <c r="S12" s="18"/>
      <c r="T12" s="18"/>
      <c r="U12" s="18"/>
      <c r="V12" s="18"/>
      <c r="W12" s="18"/>
      <c r="X12" s="18"/>
      <c r="Y12" s="18"/>
      <c r="Z12" s="18">
        <v>2.128E-2</v>
      </c>
      <c r="AA12" s="18"/>
      <c r="AB12" s="18"/>
      <c r="AC12" s="18"/>
      <c r="AD12" s="18"/>
      <c r="AE12" s="18"/>
      <c r="AF12" s="18"/>
      <c r="AG12" s="18"/>
      <c r="AH12" s="18">
        <v>1.8699999999999999E-3</v>
      </c>
      <c r="AI12" s="18"/>
      <c r="AJ12" s="18">
        <v>1.155E-2</v>
      </c>
      <c r="AK12" s="18">
        <v>8.7100000000000007E-3</v>
      </c>
      <c r="AL12" s="18"/>
      <c r="AM12" s="18">
        <v>1.8489999999999999E-2</v>
      </c>
      <c r="AN12" s="18"/>
      <c r="AO12" s="18"/>
      <c r="AP12" s="18"/>
      <c r="AQ12" s="18"/>
      <c r="AR12" s="18"/>
      <c r="AS12" s="18">
        <v>-4.8500000000000001E-3</v>
      </c>
      <c r="AT12" s="18"/>
      <c r="AU12" s="18"/>
      <c r="AV12" s="18"/>
      <c r="AW12" s="18"/>
      <c r="AX12" s="18"/>
      <c r="AY12" s="18"/>
      <c r="AZ12" s="18"/>
      <c r="BA12" s="18"/>
      <c r="BB12" s="18"/>
      <c r="BC12" s="18">
        <v>1.302E-2</v>
      </c>
      <c r="BD12" s="8"/>
      <c r="BE12" s="7"/>
    </row>
    <row r="13" spans="1:57" x14ac:dyDescent="0.25">
      <c r="A13" s="7"/>
      <c r="B13" s="7">
        <v>3</v>
      </c>
      <c r="C13" s="17">
        <v>-1.57E-3</v>
      </c>
      <c r="D13" s="17"/>
      <c r="E13" s="17"/>
      <c r="F13" s="17"/>
      <c r="G13" s="17"/>
      <c r="H13" s="17"/>
      <c r="I13" s="17"/>
      <c r="J13" s="17">
        <v>2.33E-3</v>
      </c>
      <c r="K13" s="17"/>
      <c r="L13" s="17"/>
      <c r="M13" s="18"/>
      <c r="N13" s="18"/>
      <c r="O13" s="18"/>
      <c r="P13" s="18"/>
      <c r="Q13" s="18"/>
      <c r="R13" s="18"/>
      <c r="S13" s="18"/>
      <c r="T13" s="18"/>
      <c r="U13" s="18"/>
      <c r="V13" s="18"/>
      <c r="W13" s="18"/>
      <c r="X13" s="18"/>
      <c r="Y13" s="18"/>
      <c r="Z13" s="18">
        <v>2.299E-2</v>
      </c>
      <c r="AA13" s="18"/>
      <c r="AB13" s="18"/>
      <c r="AC13" s="18"/>
      <c r="AD13" s="18"/>
      <c r="AE13" s="18"/>
      <c r="AF13" s="18"/>
      <c r="AG13" s="18"/>
      <c r="AH13" s="18">
        <v>3.7699999999999999E-3</v>
      </c>
      <c r="AI13" s="18"/>
      <c r="AJ13" s="18">
        <v>1.2330000000000001E-2</v>
      </c>
      <c r="AK13" s="18">
        <v>1.244E-2</v>
      </c>
      <c r="AL13" s="18"/>
      <c r="AM13" s="18">
        <v>2.0670000000000001E-2</v>
      </c>
      <c r="AN13" s="18"/>
      <c r="AO13" s="18"/>
      <c r="AP13" s="18"/>
      <c r="AQ13" s="18"/>
      <c r="AR13" s="18"/>
      <c r="AS13" s="18">
        <v>-4.9199999999999999E-3</v>
      </c>
      <c r="AT13" s="18"/>
      <c r="AU13" s="18"/>
      <c r="AV13" s="18"/>
      <c r="AW13" s="18"/>
      <c r="AX13" s="18"/>
      <c r="AY13" s="18"/>
      <c r="AZ13" s="18"/>
      <c r="BA13" s="18"/>
      <c r="BB13" s="18"/>
      <c r="BC13" s="18">
        <v>1.5429999999999999E-2</v>
      </c>
      <c r="BD13" s="8"/>
      <c r="BE13" s="7"/>
    </row>
    <row r="14" spans="1:57" x14ac:dyDescent="0.25">
      <c r="A14" s="7"/>
      <c r="B14" s="7">
        <v>4</v>
      </c>
      <c r="C14" s="17">
        <v>-5.6999999999999998E-4</v>
      </c>
      <c r="D14" s="17"/>
      <c r="E14" s="17"/>
      <c r="F14" s="17"/>
      <c r="G14" s="17"/>
      <c r="H14" s="17"/>
      <c r="I14" s="17"/>
      <c r="J14" s="17">
        <v>3.3300000000000001E-3</v>
      </c>
      <c r="K14" s="17"/>
      <c r="L14" s="17"/>
      <c r="M14" s="18"/>
      <c r="N14" s="18"/>
      <c r="O14" s="18"/>
      <c r="P14" s="18"/>
      <c r="Q14" s="18"/>
      <c r="R14" s="18"/>
      <c r="S14" s="18"/>
      <c r="T14" s="18"/>
      <c r="U14" s="18"/>
      <c r="V14" s="18"/>
      <c r="W14" s="18"/>
      <c r="X14" s="18"/>
      <c r="Y14" s="18"/>
      <c r="Z14" s="18">
        <v>2.366E-2</v>
      </c>
      <c r="AA14" s="18"/>
      <c r="AB14" s="18"/>
      <c r="AC14" s="18"/>
      <c r="AD14" s="18"/>
      <c r="AE14" s="18"/>
      <c r="AF14" s="18"/>
      <c r="AG14" s="18"/>
      <c r="AH14" s="18">
        <v>5.0499999999999998E-3</v>
      </c>
      <c r="AI14" s="18"/>
      <c r="AJ14" s="18">
        <v>1.2279999999999999E-2</v>
      </c>
      <c r="AK14" s="18">
        <v>1.4420000000000001E-2</v>
      </c>
      <c r="AL14" s="18"/>
      <c r="AM14" s="18">
        <v>2.1350000000000001E-2</v>
      </c>
      <c r="AN14" s="18"/>
      <c r="AO14" s="18"/>
      <c r="AP14" s="18"/>
      <c r="AQ14" s="18"/>
      <c r="AR14" s="18"/>
      <c r="AS14" s="18">
        <v>-4.8199999999999996E-3</v>
      </c>
      <c r="AT14" s="18"/>
      <c r="AU14" s="18"/>
      <c r="AV14" s="18"/>
      <c r="AW14" s="18"/>
      <c r="AX14" s="18"/>
      <c r="AY14" s="18"/>
      <c r="AZ14" s="18"/>
      <c r="BA14" s="18"/>
      <c r="BB14" s="18"/>
      <c r="BC14" s="18">
        <v>1.6500000000000001E-2</v>
      </c>
      <c r="BD14" s="8"/>
      <c r="BE14" s="7"/>
    </row>
    <row r="15" spans="1:57" x14ac:dyDescent="0.25">
      <c r="A15" s="7"/>
      <c r="B15" s="19">
        <v>5</v>
      </c>
      <c r="C15" s="20">
        <v>4.0000000000000003E-5</v>
      </c>
      <c r="D15" s="20"/>
      <c r="E15" s="20"/>
      <c r="F15" s="20"/>
      <c r="G15" s="20"/>
      <c r="H15" s="20"/>
      <c r="I15" s="20"/>
      <c r="J15" s="20">
        <v>3.9399999999999999E-3</v>
      </c>
      <c r="K15" s="20"/>
      <c r="L15" s="20"/>
      <c r="M15" s="6"/>
      <c r="N15" s="6"/>
      <c r="O15" s="6"/>
      <c r="P15" s="6"/>
      <c r="Q15" s="6"/>
      <c r="R15" s="6"/>
      <c r="S15" s="6"/>
      <c r="T15" s="6"/>
      <c r="U15" s="6"/>
      <c r="V15" s="6"/>
      <c r="W15" s="6"/>
      <c r="X15" s="6"/>
      <c r="Y15" s="6"/>
      <c r="Z15" s="6">
        <v>2.3869999999999999E-2</v>
      </c>
      <c r="AA15" s="6"/>
      <c r="AB15" s="6"/>
      <c r="AC15" s="6"/>
      <c r="AD15" s="6"/>
      <c r="AE15" s="6"/>
      <c r="AF15" s="6"/>
      <c r="AG15" s="6"/>
      <c r="AH15" s="6">
        <v>6.0099999999999997E-3</v>
      </c>
      <c r="AI15" s="6"/>
      <c r="AJ15" s="6">
        <v>1.2E-2</v>
      </c>
      <c r="AK15" s="6">
        <v>1.5650000000000001E-2</v>
      </c>
      <c r="AL15" s="6"/>
      <c r="AM15" s="6">
        <v>2.1309999999999999E-2</v>
      </c>
      <c r="AN15" s="6"/>
      <c r="AO15" s="6"/>
      <c r="AP15" s="6"/>
      <c r="AQ15" s="6"/>
      <c r="AR15" s="6"/>
      <c r="AS15" s="6">
        <v>-4.7299999999999998E-3</v>
      </c>
      <c r="AT15" s="6"/>
      <c r="AU15" s="6"/>
      <c r="AV15" s="6"/>
      <c r="AW15" s="6"/>
      <c r="AX15" s="6"/>
      <c r="AY15" s="6"/>
      <c r="AZ15" s="6"/>
      <c r="BA15" s="6"/>
      <c r="BB15" s="6"/>
      <c r="BC15" s="6">
        <v>1.7409999999999998E-2</v>
      </c>
      <c r="BD15" s="8"/>
      <c r="BE15" s="7"/>
    </row>
    <row r="16" spans="1:57" x14ac:dyDescent="0.25">
      <c r="A16" s="7"/>
      <c r="B16" s="7">
        <v>6</v>
      </c>
      <c r="C16" s="17">
        <v>6.2E-4</v>
      </c>
      <c r="D16" s="17"/>
      <c r="E16" s="17"/>
      <c r="F16" s="17"/>
      <c r="G16" s="17"/>
      <c r="H16" s="17"/>
      <c r="I16" s="17"/>
      <c r="J16" s="17">
        <v>4.5199999999999997E-3</v>
      </c>
      <c r="K16" s="17"/>
      <c r="L16" s="17"/>
      <c r="M16" s="18"/>
      <c r="N16" s="18"/>
      <c r="O16" s="18"/>
      <c r="P16" s="18"/>
      <c r="Q16" s="18"/>
      <c r="R16" s="18"/>
      <c r="S16" s="18"/>
      <c r="T16" s="18"/>
      <c r="U16" s="18"/>
      <c r="V16" s="18"/>
      <c r="W16" s="18"/>
      <c r="X16" s="18"/>
      <c r="Y16" s="18"/>
      <c r="Z16" s="18">
        <v>2.384E-2</v>
      </c>
      <c r="AA16" s="18"/>
      <c r="AB16" s="18"/>
      <c r="AC16" s="18"/>
      <c r="AD16" s="18"/>
      <c r="AE16" s="18"/>
      <c r="AF16" s="18"/>
      <c r="AG16" s="18"/>
      <c r="AH16" s="18">
        <v>6.3499999999999997E-3</v>
      </c>
      <c r="AI16" s="18"/>
      <c r="AJ16" s="18">
        <v>1.167E-2</v>
      </c>
      <c r="AK16" s="18">
        <v>1.6629999999999999E-2</v>
      </c>
      <c r="AL16" s="18"/>
      <c r="AM16" s="18">
        <v>2.1440000000000001E-2</v>
      </c>
      <c r="AN16" s="18"/>
      <c r="AO16" s="18"/>
      <c r="AP16" s="18"/>
      <c r="AQ16" s="18"/>
      <c r="AR16" s="18"/>
      <c r="AS16" s="18">
        <v>-4.5799999999999999E-3</v>
      </c>
      <c r="AT16" s="18"/>
      <c r="AU16" s="18"/>
      <c r="AV16" s="18"/>
      <c r="AW16" s="18"/>
      <c r="AX16" s="18"/>
      <c r="AY16" s="18"/>
      <c r="AZ16" s="18"/>
      <c r="BA16" s="18"/>
      <c r="BB16" s="18"/>
      <c r="BC16" s="18">
        <v>1.797E-2</v>
      </c>
      <c r="BD16" s="8"/>
      <c r="BE16" s="7"/>
    </row>
    <row r="17" spans="1:57" x14ac:dyDescent="0.25">
      <c r="A17" s="7"/>
      <c r="B17" s="7">
        <v>7</v>
      </c>
      <c r="C17" s="17">
        <v>1.17E-3</v>
      </c>
      <c r="D17" s="17"/>
      <c r="E17" s="17"/>
      <c r="F17" s="17"/>
      <c r="G17" s="17"/>
      <c r="H17" s="17"/>
      <c r="I17" s="17"/>
      <c r="J17" s="17">
        <v>5.0699999999999999E-3</v>
      </c>
      <c r="K17" s="17"/>
      <c r="L17" s="17"/>
      <c r="M17" s="18"/>
      <c r="N17" s="18"/>
      <c r="O17" s="18"/>
      <c r="P17" s="18"/>
      <c r="Q17" s="18"/>
      <c r="R17" s="18"/>
      <c r="S17" s="18"/>
      <c r="T17" s="18"/>
      <c r="U17" s="18"/>
      <c r="V17" s="18"/>
      <c r="W17" s="18"/>
      <c r="X17" s="18"/>
      <c r="Y17" s="18"/>
      <c r="Z17" s="18">
        <v>2.3779999999999999E-2</v>
      </c>
      <c r="AA17" s="18"/>
      <c r="AB17" s="18"/>
      <c r="AC17" s="18"/>
      <c r="AD17" s="18"/>
      <c r="AE17" s="18"/>
      <c r="AF17" s="18"/>
      <c r="AG17" s="18"/>
      <c r="AH17" s="18">
        <v>6.5300000000000002E-3</v>
      </c>
      <c r="AI17" s="18"/>
      <c r="AJ17" s="18">
        <v>1.137E-2</v>
      </c>
      <c r="AK17" s="18">
        <v>1.7430000000000001E-2</v>
      </c>
      <c r="AL17" s="18"/>
      <c r="AM17" s="18">
        <v>2.1780000000000001E-2</v>
      </c>
      <c r="AN17" s="18"/>
      <c r="AO17" s="18"/>
      <c r="AP17" s="18"/>
      <c r="AQ17" s="18"/>
      <c r="AR17" s="18"/>
      <c r="AS17" s="18">
        <v>-4.4400000000000004E-3</v>
      </c>
      <c r="AT17" s="18"/>
      <c r="AU17" s="18"/>
      <c r="AV17" s="18"/>
      <c r="AW17" s="18"/>
      <c r="AX17" s="18"/>
      <c r="AY17" s="18"/>
      <c r="AZ17" s="18"/>
      <c r="BA17" s="18"/>
      <c r="BB17" s="18"/>
      <c r="BC17" s="18">
        <v>1.847E-2</v>
      </c>
      <c r="BD17" s="8"/>
      <c r="BE17" s="7"/>
    </row>
    <row r="18" spans="1:57" x14ac:dyDescent="0.25">
      <c r="A18" s="7"/>
      <c r="B18" s="7">
        <v>8</v>
      </c>
      <c r="C18" s="17">
        <v>1.74E-3</v>
      </c>
      <c r="D18" s="17"/>
      <c r="E18" s="17"/>
      <c r="F18" s="17"/>
      <c r="G18" s="17"/>
      <c r="H18" s="17"/>
      <c r="I18" s="17"/>
      <c r="J18" s="17">
        <v>5.64E-3</v>
      </c>
      <c r="K18" s="17"/>
      <c r="L18" s="17"/>
      <c r="M18" s="18"/>
      <c r="N18" s="18"/>
      <c r="O18" s="18"/>
      <c r="P18" s="18"/>
      <c r="Q18" s="18"/>
      <c r="R18" s="18"/>
      <c r="S18" s="18"/>
      <c r="T18" s="18"/>
      <c r="U18" s="18"/>
      <c r="V18" s="18"/>
      <c r="W18" s="18"/>
      <c r="X18" s="18"/>
      <c r="Y18" s="18"/>
      <c r="Z18" s="18">
        <v>2.3779999999999999E-2</v>
      </c>
      <c r="AA18" s="18"/>
      <c r="AB18" s="18"/>
      <c r="AC18" s="18"/>
      <c r="AD18" s="18"/>
      <c r="AE18" s="18"/>
      <c r="AF18" s="18"/>
      <c r="AG18" s="18"/>
      <c r="AH18" s="18">
        <v>6.8700000000000002E-3</v>
      </c>
      <c r="AI18" s="18"/>
      <c r="AJ18" s="18">
        <v>1.116E-2</v>
      </c>
      <c r="AK18" s="18">
        <v>1.805E-2</v>
      </c>
      <c r="AL18" s="18"/>
      <c r="AM18" s="18">
        <v>2.2239999999999999E-2</v>
      </c>
      <c r="AN18" s="18"/>
      <c r="AO18" s="18"/>
      <c r="AP18" s="18"/>
      <c r="AQ18" s="18"/>
      <c r="AR18" s="18"/>
      <c r="AS18" s="18">
        <v>-4.2300000000000003E-3</v>
      </c>
      <c r="AT18" s="18"/>
      <c r="AU18" s="18"/>
      <c r="AV18" s="18"/>
      <c r="AW18" s="18"/>
      <c r="AX18" s="18"/>
      <c r="AY18" s="18"/>
      <c r="AZ18" s="18"/>
      <c r="BA18" s="18"/>
      <c r="BB18" s="18"/>
      <c r="BC18" s="18">
        <v>1.8960000000000001E-2</v>
      </c>
      <c r="BD18" s="8"/>
      <c r="BE18" s="7"/>
    </row>
    <row r="19" spans="1:57" x14ac:dyDescent="0.25">
      <c r="A19" s="7"/>
      <c r="B19" s="7">
        <v>9</v>
      </c>
      <c r="C19" s="17">
        <v>2.33E-3</v>
      </c>
      <c r="D19" s="17"/>
      <c r="E19" s="17"/>
      <c r="F19" s="17"/>
      <c r="G19" s="17"/>
      <c r="H19" s="17"/>
      <c r="I19" s="17"/>
      <c r="J19" s="17">
        <v>6.2300000000000003E-3</v>
      </c>
      <c r="K19" s="17"/>
      <c r="L19" s="17"/>
      <c r="M19" s="18"/>
      <c r="N19" s="18"/>
      <c r="O19" s="18"/>
      <c r="P19" s="18"/>
      <c r="Q19" s="18"/>
      <c r="R19" s="18"/>
      <c r="S19" s="18"/>
      <c r="T19" s="18"/>
      <c r="U19" s="18"/>
      <c r="V19" s="18"/>
      <c r="W19" s="18"/>
      <c r="X19" s="18"/>
      <c r="Y19" s="18"/>
      <c r="Z19" s="18">
        <v>2.3910000000000001E-2</v>
      </c>
      <c r="AA19" s="18"/>
      <c r="AB19" s="18"/>
      <c r="AC19" s="18"/>
      <c r="AD19" s="18"/>
      <c r="AE19" s="18"/>
      <c r="AF19" s="18"/>
      <c r="AG19" s="18"/>
      <c r="AH19" s="18">
        <v>7.5300000000000002E-3</v>
      </c>
      <c r="AI19" s="18"/>
      <c r="AJ19" s="18">
        <v>1.1010000000000001E-2</v>
      </c>
      <c r="AK19" s="18">
        <v>1.8519999999999998E-2</v>
      </c>
      <c r="AL19" s="18"/>
      <c r="AM19" s="18">
        <v>2.2679999999999999E-2</v>
      </c>
      <c r="AN19" s="18"/>
      <c r="AO19" s="18"/>
      <c r="AP19" s="18"/>
      <c r="AQ19" s="18"/>
      <c r="AR19" s="18"/>
      <c r="AS19" s="18">
        <v>-4.0099999999999997E-3</v>
      </c>
      <c r="AT19" s="18"/>
      <c r="AU19" s="18"/>
      <c r="AV19" s="18"/>
      <c r="AW19" s="18"/>
      <c r="AX19" s="18"/>
      <c r="AY19" s="18"/>
      <c r="AZ19" s="18"/>
      <c r="BA19" s="18"/>
      <c r="BB19" s="18"/>
      <c r="BC19" s="18">
        <v>1.924E-2</v>
      </c>
      <c r="BD19" s="8"/>
      <c r="BE19" s="7"/>
    </row>
    <row r="20" spans="1:57" x14ac:dyDescent="0.25">
      <c r="A20" s="7"/>
      <c r="B20" s="19">
        <v>10</v>
      </c>
      <c r="C20" s="20">
        <v>2.8999999999999998E-3</v>
      </c>
      <c r="D20" s="20"/>
      <c r="E20" s="20"/>
      <c r="F20" s="20"/>
      <c r="G20" s="20"/>
      <c r="H20" s="20"/>
      <c r="I20" s="20"/>
      <c r="J20" s="20">
        <v>6.7999999999999996E-3</v>
      </c>
      <c r="K20" s="20"/>
      <c r="L20" s="20"/>
      <c r="M20" s="6"/>
      <c r="N20" s="6"/>
      <c r="O20" s="6"/>
      <c r="P20" s="6"/>
      <c r="Q20" s="6"/>
      <c r="R20" s="6"/>
      <c r="S20" s="6"/>
      <c r="T20" s="6"/>
      <c r="U20" s="6"/>
      <c r="V20" s="6"/>
      <c r="W20" s="6"/>
      <c r="X20" s="6"/>
      <c r="Y20" s="6"/>
      <c r="Z20" s="6">
        <v>2.418E-2</v>
      </c>
      <c r="AA20" s="6"/>
      <c r="AB20" s="6"/>
      <c r="AC20" s="6"/>
      <c r="AD20" s="6"/>
      <c r="AE20" s="6"/>
      <c r="AF20" s="6"/>
      <c r="AG20" s="6"/>
      <c r="AH20" s="6">
        <v>8.6499999999999997E-3</v>
      </c>
      <c r="AI20" s="6"/>
      <c r="AJ20" s="6">
        <v>1.099E-2</v>
      </c>
      <c r="AK20" s="6">
        <v>1.8970000000000001E-2</v>
      </c>
      <c r="AL20" s="6"/>
      <c r="AM20" s="6">
        <v>2.2970000000000001E-2</v>
      </c>
      <c r="AN20" s="6"/>
      <c r="AO20" s="6"/>
      <c r="AP20" s="6"/>
      <c r="AQ20" s="6"/>
      <c r="AR20" s="6"/>
      <c r="AS20" s="6">
        <v>-3.7799999999999999E-3</v>
      </c>
      <c r="AT20" s="6"/>
      <c r="AU20" s="6"/>
      <c r="AV20" s="6"/>
      <c r="AW20" s="6"/>
      <c r="AX20" s="6"/>
      <c r="AY20" s="6"/>
      <c r="AZ20" s="6"/>
      <c r="BA20" s="6"/>
      <c r="BB20" s="6"/>
      <c r="BC20" s="6">
        <v>1.958E-2</v>
      </c>
      <c r="BD20" s="8"/>
      <c r="BE20" s="7"/>
    </row>
    <row r="21" spans="1:57" x14ac:dyDescent="0.25">
      <c r="A21" s="7"/>
      <c r="B21" s="7">
        <v>11</v>
      </c>
      <c r="C21" s="17">
        <v>3.3600000000000001E-3</v>
      </c>
      <c r="D21" s="17"/>
      <c r="E21" s="17"/>
      <c r="F21" s="17"/>
      <c r="G21" s="17"/>
      <c r="H21" s="17"/>
      <c r="I21" s="17"/>
      <c r="J21" s="17">
        <v>7.26E-3</v>
      </c>
      <c r="K21" s="17"/>
      <c r="L21" s="17"/>
      <c r="M21" s="18"/>
      <c r="N21" s="18"/>
      <c r="O21" s="18"/>
      <c r="P21" s="18"/>
      <c r="Q21" s="18"/>
      <c r="R21" s="18"/>
      <c r="S21" s="18"/>
      <c r="T21" s="18"/>
      <c r="U21" s="18"/>
      <c r="V21" s="18"/>
      <c r="W21" s="18"/>
      <c r="X21" s="18"/>
      <c r="Y21" s="18"/>
      <c r="Z21" s="18">
        <v>2.4500000000000001E-2</v>
      </c>
      <c r="AA21" s="18"/>
      <c r="AB21" s="18"/>
      <c r="AC21" s="18"/>
      <c r="AD21" s="18"/>
      <c r="AE21" s="18"/>
      <c r="AF21" s="18"/>
      <c r="AG21" s="18"/>
      <c r="AH21" s="18">
        <v>1.014E-2</v>
      </c>
      <c r="AI21" s="18"/>
      <c r="AJ21" s="18">
        <v>1.0970000000000001E-2</v>
      </c>
      <c r="AK21" s="18">
        <v>1.9359999999999999E-2</v>
      </c>
      <c r="AL21" s="18"/>
      <c r="AM21" s="18">
        <v>2.308E-2</v>
      </c>
      <c r="AN21" s="18"/>
      <c r="AO21" s="18"/>
      <c r="AP21" s="18"/>
      <c r="AQ21" s="18"/>
      <c r="AR21" s="18"/>
      <c r="AS21" s="18">
        <v>-3.5599999999999998E-3</v>
      </c>
      <c r="AT21" s="18"/>
      <c r="AU21" s="18"/>
      <c r="AV21" s="18"/>
      <c r="AW21" s="18"/>
      <c r="AX21" s="18"/>
      <c r="AY21" s="18"/>
      <c r="AZ21" s="18"/>
      <c r="BA21" s="18"/>
      <c r="BB21" s="18"/>
      <c r="BC21" s="18">
        <v>1.985E-2</v>
      </c>
      <c r="BD21" s="8"/>
      <c r="BE21" s="7"/>
    </row>
    <row r="22" spans="1:57" x14ac:dyDescent="0.25">
      <c r="A22" s="7"/>
      <c r="B22" s="7">
        <v>12</v>
      </c>
      <c r="C22" s="17">
        <v>3.8400000000000001E-3</v>
      </c>
      <c r="D22" s="17"/>
      <c r="E22" s="17"/>
      <c r="F22" s="17"/>
      <c r="G22" s="17"/>
      <c r="H22" s="17"/>
      <c r="I22" s="17"/>
      <c r="J22" s="17">
        <v>7.7400000000000004E-3</v>
      </c>
      <c r="K22" s="17"/>
      <c r="L22" s="17"/>
      <c r="M22" s="18"/>
      <c r="N22" s="18"/>
      <c r="O22" s="18"/>
      <c r="P22" s="18"/>
      <c r="Q22" s="18"/>
      <c r="R22" s="18"/>
      <c r="S22" s="18"/>
      <c r="T22" s="18"/>
      <c r="U22" s="18"/>
      <c r="V22" s="18"/>
      <c r="W22" s="18"/>
      <c r="X22" s="18"/>
      <c r="Y22" s="18"/>
      <c r="Z22" s="18">
        <v>2.4819999999999998E-2</v>
      </c>
      <c r="AA22" s="18"/>
      <c r="AB22" s="18"/>
      <c r="AC22" s="18"/>
      <c r="AD22" s="18"/>
      <c r="AE22" s="18"/>
      <c r="AF22" s="18"/>
      <c r="AG22" s="18"/>
      <c r="AH22" s="18">
        <v>1.172E-2</v>
      </c>
      <c r="AI22" s="18"/>
      <c r="AJ22" s="18">
        <v>1.091E-2</v>
      </c>
      <c r="AK22" s="18">
        <v>1.9699999999999999E-2</v>
      </c>
      <c r="AL22" s="18"/>
      <c r="AM22" s="18">
        <v>2.308E-2</v>
      </c>
      <c r="AN22" s="18"/>
      <c r="AO22" s="18"/>
      <c r="AP22" s="18"/>
      <c r="AQ22" s="18"/>
      <c r="AR22" s="18"/>
      <c r="AS22" s="18">
        <v>-3.3300000000000001E-3</v>
      </c>
      <c r="AT22" s="18"/>
      <c r="AU22" s="18"/>
      <c r="AV22" s="18"/>
      <c r="AW22" s="18"/>
      <c r="AX22" s="18"/>
      <c r="AY22" s="18"/>
      <c r="AZ22" s="18"/>
      <c r="BA22" s="18"/>
      <c r="BB22" s="18"/>
      <c r="BC22" s="18">
        <v>2.0070000000000001E-2</v>
      </c>
      <c r="BD22" s="8"/>
      <c r="BE22" s="7"/>
    </row>
    <row r="23" spans="1:57" x14ac:dyDescent="0.25">
      <c r="A23" s="7"/>
      <c r="B23" s="7">
        <v>13</v>
      </c>
      <c r="C23" s="17">
        <v>4.28E-3</v>
      </c>
      <c r="D23" s="17"/>
      <c r="E23" s="17"/>
      <c r="F23" s="17"/>
      <c r="G23" s="17"/>
      <c r="H23" s="17"/>
      <c r="I23" s="17"/>
      <c r="J23" s="17">
        <v>8.1799999999999998E-3</v>
      </c>
      <c r="K23" s="17"/>
      <c r="L23" s="17"/>
      <c r="M23" s="18"/>
      <c r="N23" s="18"/>
      <c r="O23" s="18"/>
      <c r="P23" s="18"/>
      <c r="Q23" s="18"/>
      <c r="R23" s="18"/>
      <c r="S23" s="18"/>
      <c r="T23" s="18"/>
      <c r="U23" s="18"/>
      <c r="V23" s="18"/>
      <c r="W23" s="18"/>
      <c r="X23" s="18"/>
      <c r="Y23" s="18"/>
      <c r="Z23" s="18">
        <v>2.5149999999999999E-2</v>
      </c>
      <c r="AA23" s="18"/>
      <c r="AB23" s="18"/>
      <c r="AC23" s="18"/>
      <c r="AD23" s="18"/>
      <c r="AE23" s="18"/>
      <c r="AF23" s="18"/>
      <c r="AG23" s="18"/>
      <c r="AH23" s="18">
        <v>1.3259999999999999E-2</v>
      </c>
      <c r="AI23" s="18"/>
      <c r="AJ23" s="18">
        <v>1.0829999999999999E-2</v>
      </c>
      <c r="AK23" s="18">
        <v>1.9970000000000002E-2</v>
      </c>
      <c r="AL23" s="18"/>
      <c r="AM23" s="18">
        <v>2.3009999999999999E-2</v>
      </c>
      <c r="AN23" s="18"/>
      <c r="AO23" s="18"/>
      <c r="AP23" s="18"/>
      <c r="AQ23" s="18"/>
      <c r="AR23" s="18"/>
      <c r="AS23" s="18">
        <v>-3.0699999999999998E-3</v>
      </c>
      <c r="AT23" s="18"/>
      <c r="AU23" s="18"/>
      <c r="AV23" s="18"/>
      <c r="AW23" s="18"/>
      <c r="AX23" s="18"/>
      <c r="AY23" s="18"/>
      <c r="AZ23" s="18"/>
      <c r="BA23" s="18"/>
      <c r="BB23" s="18"/>
      <c r="BC23" s="18">
        <v>2.0279999999999999E-2</v>
      </c>
      <c r="BD23" s="8"/>
      <c r="BE23" s="7"/>
    </row>
    <row r="24" spans="1:57" x14ac:dyDescent="0.25">
      <c r="A24" s="7"/>
      <c r="B24" s="7">
        <v>14</v>
      </c>
      <c r="C24" s="17">
        <v>4.62E-3</v>
      </c>
      <c r="D24" s="17"/>
      <c r="E24" s="17"/>
      <c r="F24" s="17"/>
      <c r="G24" s="17"/>
      <c r="H24" s="17"/>
      <c r="I24" s="17"/>
      <c r="J24" s="17">
        <v>8.5199999999999998E-3</v>
      </c>
      <c r="K24" s="17"/>
      <c r="L24" s="17"/>
      <c r="M24" s="18"/>
      <c r="N24" s="18"/>
      <c r="O24" s="18"/>
      <c r="P24" s="18"/>
      <c r="Q24" s="18"/>
      <c r="R24" s="18"/>
      <c r="S24" s="18"/>
      <c r="T24" s="18"/>
      <c r="U24" s="18"/>
      <c r="V24" s="18"/>
      <c r="W24" s="18"/>
      <c r="X24" s="18"/>
      <c r="Y24" s="18"/>
      <c r="Z24" s="18">
        <v>2.5479999999999999E-2</v>
      </c>
      <c r="AA24" s="18"/>
      <c r="AB24" s="18"/>
      <c r="AC24" s="18"/>
      <c r="AD24" s="18"/>
      <c r="AE24" s="18"/>
      <c r="AF24" s="18"/>
      <c r="AG24" s="18"/>
      <c r="AH24" s="18">
        <v>1.469E-2</v>
      </c>
      <c r="AI24" s="18"/>
      <c r="AJ24" s="18">
        <v>1.074E-2</v>
      </c>
      <c r="AK24" s="18">
        <v>2.019E-2</v>
      </c>
      <c r="AL24" s="18"/>
      <c r="AM24" s="18">
        <v>2.2919999999999999E-2</v>
      </c>
      <c r="AN24" s="18"/>
      <c r="AO24" s="18"/>
      <c r="AP24" s="18"/>
      <c r="AQ24" s="18"/>
      <c r="AR24" s="18"/>
      <c r="AS24" s="18">
        <v>-2.81E-3</v>
      </c>
      <c r="AT24" s="18"/>
      <c r="AU24" s="18"/>
      <c r="AV24" s="18"/>
      <c r="AW24" s="18"/>
      <c r="AX24" s="18"/>
      <c r="AY24" s="18"/>
      <c r="AZ24" s="18"/>
      <c r="BA24" s="18"/>
      <c r="BB24" s="18"/>
      <c r="BC24" s="18">
        <v>2.0480000000000002E-2</v>
      </c>
      <c r="BD24" s="8"/>
      <c r="BE24" s="7"/>
    </row>
    <row r="25" spans="1:57" x14ac:dyDescent="0.25">
      <c r="A25" s="7"/>
      <c r="B25" s="19">
        <v>15</v>
      </c>
      <c r="C25" s="20">
        <v>4.7999999999999996E-3</v>
      </c>
      <c r="D25" s="20"/>
      <c r="E25" s="20"/>
      <c r="F25" s="20"/>
      <c r="G25" s="20"/>
      <c r="H25" s="20"/>
      <c r="I25" s="20"/>
      <c r="J25" s="20">
        <v>8.6999999999999994E-3</v>
      </c>
      <c r="K25" s="20"/>
      <c r="L25" s="20"/>
      <c r="M25" s="6"/>
      <c r="N25" s="6"/>
      <c r="O25" s="6"/>
      <c r="P25" s="6"/>
      <c r="Q25" s="6"/>
      <c r="R25" s="6"/>
      <c r="S25" s="6"/>
      <c r="T25" s="6"/>
      <c r="U25" s="6"/>
      <c r="V25" s="6"/>
      <c r="W25" s="6"/>
      <c r="X25" s="6"/>
      <c r="Y25" s="6"/>
      <c r="Z25" s="6">
        <v>2.58E-2</v>
      </c>
      <c r="AA25" s="6"/>
      <c r="AB25" s="6"/>
      <c r="AC25" s="6"/>
      <c r="AD25" s="6"/>
      <c r="AE25" s="6"/>
      <c r="AF25" s="6"/>
      <c r="AG25" s="6"/>
      <c r="AH25" s="6">
        <v>1.6E-2</v>
      </c>
      <c r="AI25" s="6"/>
      <c r="AJ25" s="6">
        <v>1.065E-2</v>
      </c>
      <c r="AK25" s="6">
        <v>2.036E-2</v>
      </c>
      <c r="AL25" s="6"/>
      <c r="AM25" s="6">
        <v>2.282E-2</v>
      </c>
      <c r="AN25" s="6"/>
      <c r="AO25" s="6"/>
      <c r="AP25" s="6"/>
      <c r="AQ25" s="6"/>
      <c r="AR25" s="6"/>
      <c r="AS25" s="6">
        <v>-2.5400000000000002E-3</v>
      </c>
      <c r="AT25" s="6"/>
      <c r="AU25" s="6"/>
      <c r="AV25" s="6"/>
      <c r="AW25" s="6"/>
      <c r="AX25" s="6"/>
      <c r="AY25" s="6"/>
      <c r="AZ25" s="6"/>
      <c r="BA25" s="6"/>
      <c r="BB25" s="6"/>
      <c r="BC25" s="6">
        <v>2.0670000000000001E-2</v>
      </c>
      <c r="BD25" s="8"/>
      <c r="BE25" s="7"/>
    </row>
    <row r="26" spans="1:57" x14ac:dyDescent="0.25">
      <c r="A26" s="7"/>
      <c r="B26" s="7">
        <v>16</v>
      </c>
      <c r="C26" s="17">
        <v>4.8399999999999997E-3</v>
      </c>
      <c r="D26" s="17"/>
      <c r="E26" s="17"/>
      <c r="F26" s="17"/>
      <c r="G26" s="17"/>
      <c r="H26" s="17"/>
      <c r="I26" s="17"/>
      <c r="J26" s="17">
        <v>8.7399999999999995E-3</v>
      </c>
      <c r="K26" s="17"/>
      <c r="L26" s="17"/>
      <c r="M26" s="18"/>
      <c r="N26" s="18"/>
      <c r="O26" s="18"/>
      <c r="P26" s="18"/>
      <c r="Q26" s="18"/>
      <c r="R26" s="18"/>
      <c r="S26" s="18"/>
      <c r="T26" s="18"/>
      <c r="U26" s="18"/>
      <c r="V26" s="18"/>
      <c r="W26" s="18"/>
      <c r="X26" s="18"/>
      <c r="Y26" s="18"/>
      <c r="Z26" s="18">
        <v>2.6110000000000001E-2</v>
      </c>
      <c r="AA26" s="18"/>
      <c r="AB26" s="18"/>
      <c r="AC26" s="18"/>
      <c r="AD26" s="18"/>
      <c r="AE26" s="18"/>
      <c r="AF26" s="18"/>
      <c r="AG26" s="18"/>
      <c r="AH26" s="18">
        <v>1.7180000000000001E-2</v>
      </c>
      <c r="AI26" s="18"/>
      <c r="AJ26" s="18">
        <v>1.057E-2</v>
      </c>
      <c r="AK26" s="18">
        <v>2.0469999999999999E-2</v>
      </c>
      <c r="AL26" s="18"/>
      <c r="AM26" s="18">
        <v>2.273E-2</v>
      </c>
      <c r="AN26" s="18"/>
      <c r="AO26" s="18"/>
      <c r="AP26" s="18"/>
      <c r="AQ26" s="18"/>
      <c r="AR26" s="18"/>
      <c r="AS26" s="18">
        <v>-2.2799999999999999E-3</v>
      </c>
      <c r="AT26" s="18"/>
      <c r="AU26" s="18"/>
      <c r="AV26" s="18"/>
      <c r="AW26" s="18"/>
      <c r="AX26" s="18"/>
      <c r="AY26" s="18"/>
      <c r="AZ26" s="18"/>
      <c r="BA26" s="18"/>
      <c r="BB26" s="18"/>
      <c r="BC26" s="18">
        <v>2.0840000000000001E-2</v>
      </c>
      <c r="BD26" s="8"/>
      <c r="BE26" s="7"/>
    </row>
    <row r="27" spans="1:57" x14ac:dyDescent="0.25">
      <c r="A27" s="7"/>
      <c r="B27" s="7">
        <v>17</v>
      </c>
      <c r="C27" s="17">
        <v>4.8399999999999997E-3</v>
      </c>
      <c r="D27" s="17"/>
      <c r="E27" s="17"/>
      <c r="F27" s="17"/>
      <c r="G27" s="17"/>
      <c r="H27" s="17"/>
      <c r="I27" s="17"/>
      <c r="J27" s="17">
        <v>8.7399999999999995E-3</v>
      </c>
      <c r="K27" s="17"/>
      <c r="L27" s="17"/>
      <c r="M27" s="18"/>
      <c r="N27" s="18"/>
      <c r="O27" s="18"/>
      <c r="P27" s="18"/>
      <c r="Q27" s="18"/>
      <c r="R27" s="18"/>
      <c r="S27" s="18"/>
      <c r="T27" s="18"/>
      <c r="U27" s="18"/>
      <c r="V27" s="18"/>
      <c r="W27" s="18"/>
      <c r="X27" s="18"/>
      <c r="Y27" s="18"/>
      <c r="Z27" s="18">
        <v>2.6409999999999999E-2</v>
      </c>
      <c r="AA27" s="18"/>
      <c r="AB27" s="18"/>
      <c r="AC27" s="18"/>
      <c r="AD27" s="18"/>
      <c r="AE27" s="18"/>
      <c r="AF27" s="18"/>
      <c r="AG27" s="18"/>
      <c r="AH27" s="18">
        <v>1.8239999999999999E-2</v>
      </c>
      <c r="AI27" s="18"/>
      <c r="AJ27" s="18">
        <v>1.0500000000000001E-2</v>
      </c>
      <c r="AK27" s="18">
        <v>2.0549999999999999E-2</v>
      </c>
      <c r="AL27" s="18"/>
      <c r="AM27" s="18">
        <v>2.266E-2</v>
      </c>
      <c r="AN27" s="18"/>
      <c r="AO27" s="18"/>
      <c r="AP27" s="18"/>
      <c r="AQ27" s="18"/>
      <c r="AR27" s="18"/>
      <c r="AS27" s="18">
        <v>-2.0300000000000001E-3</v>
      </c>
      <c r="AT27" s="18"/>
      <c r="AU27" s="18"/>
      <c r="AV27" s="18"/>
      <c r="AW27" s="18"/>
      <c r="AX27" s="18"/>
      <c r="AY27" s="18"/>
      <c r="AZ27" s="18"/>
      <c r="BA27" s="18"/>
      <c r="BB27" s="18"/>
      <c r="BC27" s="18">
        <v>2.0979999999999999E-2</v>
      </c>
      <c r="BD27" s="8"/>
      <c r="BE27" s="7"/>
    </row>
    <row r="28" spans="1:57" x14ac:dyDescent="0.25">
      <c r="A28" s="7"/>
      <c r="B28" s="7">
        <v>18</v>
      </c>
      <c r="C28" s="17">
        <v>4.8900000000000002E-3</v>
      </c>
      <c r="D28" s="17"/>
      <c r="E28" s="17"/>
      <c r="F28" s="17"/>
      <c r="G28" s="17"/>
      <c r="H28" s="17"/>
      <c r="I28" s="17"/>
      <c r="J28" s="17">
        <v>8.7899999999999992E-3</v>
      </c>
      <c r="K28" s="17"/>
      <c r="L28" s="17"/>
      <c r="M28" s="18"/>
      <c r="N28" s="18"/>
      <c r="O28" s="18"/>
      <c r="P28" s="18"/>
      <c r="Q28" s="18"/>
      <c r="R28" s="18"/>
      <c r="S28" s="18"/>
      <c r="T28" s="18"/>
      <c r="U28" s="18"/>
      <c r="V28" s="18"/>
      <c r="W28" s="18"/>
      <c r="X28" s="18"/>
      <c r="Y28" s="18"/>
      <c r="Z28" s="18">
        <v>2.6700000000000002E-2</v>
      </c>
      <c r="AA28" s="18"/>
      <c r="AB28" s="18"/>
      <c r="AC28" s="18"/>
      <c r="AD28" s="18"/>
      <c r="AE28" s="18"/>
      <c r="AF28" s="18"/>
      <c r="AG28" s="18"/>
      <c r="AH28" s="18">
        <v>1.9199999999999998E-2</v>
      </c>
      <c r="AI28" s="18"/>
      <c r="AJ28" s="18">
        <v>1.043E-2</v>
      </c>
      <c r="AK28" s="18">
        <v>2.0580000000000001E-2</v>
      </c>
      <c r="AL28" s="18"/>
      <c r="AM28" s="18">
        <v>2.2620000000000001E-2</v>
      </c>
      <c r="AN28" s="18"/>
      <c r="AO28" s="18"/>
      <c r="AP28" s="18"/>
      <c r="AQ28" s="18"/>
      <c r="AR28" s="18"/>
      <c r="AS28" s="18">
        <v>-1.7700000000000001E-3</v>
      </c>
      <c r="AT28" s="18"/>
      <c r="AU28" s="18"/>
      <c r="AV28" s="18"/>
      <c r="AW28" s="18"/>
      <c r="AX28" s="18"/>
      <c r="AY28" s="18"/>
      <c r="AZ28" s="18"/>
      <c r="BA28" s="18"/>
      <c r="BB28" s="18"/>
      <c r="BC28" s="18">
        <v>2.1100000000000001E-2</v>
      </c>
      <c r="BD28" s="8"/>
      <c r="BE28" s="7"/>
    </row>
    <row r="29" spans="1:57" x14ac:dyDescent="0.25">
      <c r="A29" s="7"/>
      <c r="B29" s="7">
        <v>19</v>
      </c>
      <c r="C29" s="17">
        <v>5.0499999999999998E-3</v>
      </c>
      <c r="D29" s="17"/>
      <c r="E29" s="17"/>
      <c r="F29" s="17"/>
      <c r="G29" s="17"/>
      <c r="H29" s="17"/>
      <c r="I29" s="17"/>
      <c r="J29" s="17">
        <v>8.9499999999999996E-3</v>
      </c>
      <c r="K29" s="17"/>
      <c r="L29" s="17"/>
      <c r="M29" s="18"/>
      <c r="N29" s="18"/>
      <c r="O29" s="18"/>
      <c r="P29" s="18"/>
      <c r="Q29" s="18"/>
      <c r="R29" s="18"/>
      <c r="S29" s="18"/>
      <c r="T29" s="18"/>
      <c r="U29" s="18"/>
      <c r="V29" s="18"/>
      <c r="W29" s="18"/>
      <c r="X29" s="18"/>
      <c r="Y29" s="18"/>
      <c r="Z29" s="18">
        <v>2.6980000000000001E-2</v>
      </c>
      <c r="AA29" s="18"/>
      <c r="AB29" s="18"/>
      <c r="AC29" s="18"/>
      <c r="AD29" s="18"/>
      <c r="AE29" s="18"/>
      <c r="AF29" s="18"/>
      <c r="AG29" s="18"/>
      <c r="AH29" s="18">
        <v>2.0070000000000001E-2</v>
      </c>
      <c r="AI29" s="18"/>
      <c r="AJ29" s="18">
        <v>1.0370000000000001E-2</v>
      </c>
      <c r="AK29" s="18">
        <v>2.06E-2</v>
      </c>
      <c r="AL29" s="18"/>
      <c r="AM29" s="18">
        <v>2.2610000000000002E-2</v>
      </c>
      <c r="AN29" s="18"/>
      <c r="AO29" s="18"/>
      <c r="AP29" s="18"/>
      <c r="AQ29" s="18"/>
      <c r="AR29" s="18"/>
      <c r="AS29" s="18">
        <v>-1.5200000000000001E-3</v>
      </c>
      <c r="AT29" s="18"/>
      <c r="AU29" s="18"/>
      <c r="AV29" s="18"/>
      <c r="AW29" s="18"/>
      <c r="AX29" s="18"/>
      <c r="AY29" s="18"/>
      <c r="AZ29" s="18"/>
      <c r="BA29" s="18"/>
      <c r="BB29" s="18"/>
      <c r="BC29" s="18">
        <v>2.1190000000000001E-2</v>
      </c>
      <c r="BD29" s="8"/>
      <c r="BE29" s="7"/>
    </row>
    <row r="30" spans="1:57" x14ac:dyDescent="0.25">
      <c r="A30" s="7"/>
      <c r="B30" s="19">
        <v>20</v>
      </c>
      <c r="C30" s="20">
        <v>5.3699999999999998E-3</v>
      </c>
      <c r="D30" s="20"/>
      <c r="E30" s="20"/>
      <c r="F30" s="20"/>
      <c r="G30" s="20"/>
      <c r="H30" s="20"/>
      <c r="I30" s="20"/>
      <c r="J30" s="20">
        <v>9.2700000000000005E-3</v>
      </c>
      <c r="K30" s="20"/>
      <c r="L30" s="20"/>
      <c r="M30" s="6"/>
      <c r="N30" s="6"/>
      <c r="O30" s="6"/>
      <c r="P30" s="6"/>
      <c r="Q30" s="6"/>
      <c r="R30" s="6"/>
      <c r="S30" s="6"/>
      <c r="T30" s="6"/>
      <c r="U30" s="6"/>
      <c r="V30" s="6"/>
      <c r="W30" s="6"/>
      <c r="X30" s="6"/>
      <c r="Y30" s="6"/>
      <c r="Z30" s="6">
        <v>2.725E-2</v>
      </c>
      <c r="AA30" s="6"/>
      <c r="AB30" s="6"/>
      <c r="AC30" s="6"/>
      <c r="AD30" s="6"/>
      <c r="AE30" s="6"/>
      <c r="AF30" s="6"/>
      <c r="AG30" s="6"/>
      <c r="AH30" s="6">
        <v>2.085E-2</v>
      </c>
      <c r="AI30" s="6"/>
      <c r="AJ30" s="6">
        <v>1.0319999999999999E-2</v>
      </c>
      <c r="AK30" s="6">
        <v>2.0580000000000001E-2</v>
      </c>
      <c r="AL30" s="6"/>
      <c r="AM30" s="6">
        <v>2.2630000000000001E-2</v>
      </c>
      <c r="AN30" s="6"/>
      <c r="AO30" s="6"/>
      <c r="AP30" s="6"/>
      <c r="AQ30" s="6"/>
      <c r="AR30" s="6"/>
      <c r="AS30" s="6">
        <v>-1.2700000000000001E-3</v>
      </c>
      <c r="AT30" s="6"/>
      <c r="AU30" s="6"/>
      <c r="AV30" s="6"/>
      <c r="AW30" s="6"/>
      <c r="AX30" s="6"/>
      <c r="AY30" s="6"/>
      <c r="AZ30" s="6"/>
      <c r="BA30" s="6"/>
      <c r="BB30" s="6"/>
      <c r="BC30" s="6">
        <v>2.1250000000000002E-2</v>
      </c>
      <c r="BD30" s="8"/>
      <c r="BE30" s="7"/>
    </row>
    <row r="31" spans="1:57" x14ac:dyDescent="0.25">
      <c r="A31" s="7"/>
      <c r="B31" s="7">
        <v>21</v>
      </c>
      <c r="C31" s="17">
        <v>5.8199999999999997E-3</v>
      </c>
      <c r="D31" s="17"/>
      <c r="E31" s="17"/>
      <c r="F31" s="17"/>
      <c r="G31" s="17"/>
      <c r="H31" s="17"/>
      <c r="I31" s="17"/>
      <c r="J31" s="17">
        <v>9.6900000000000007E-3</v>
      </c>
      <c r="K31" s="17"/>
      <c r="L31" s="17"/>
      <c r="M31" s="18"/>
      <c r="N31" s="18"/>
      <c r="O31" s="18"/>
      <c r="P31" s="18"/>
      <c r="Q31" s="18"/>
      <c r="R31" s="18"/>
      <c r="S31" s="18"/>
      <c r="T31" s="18"/>
      <c r="U31" s="18"/>
      <c r="V31" s="18"/>
      <c r="W31" s="18"/>
      <c r="X31" s="18"/>
      <c r="Y31" s="18"/>
      <c r="Z31" s="18">
        <v>2.751E-2</v>
      </c>
      <c r="AA31" s="18"/>
      <c r="AB31" s="18"/>
      <c r="AC31" s="18"/>
      <c r="AD31" s="18"/>
      <c r="AE31" s="18"/>
      <c r="AF31" s="18"/>
      <c r="AG31" s="18"/>
      <c r="AH31" s="18">
        <v>2.1569999999999999E-2</v>
      </c>
      <c r="AI31" s="18"/>
      <c r="AJ31" s="18">
        <v>1.026E-2</v>
      </c>
      <c r="AK31" s="18">
        <v>2.0539999999999999E-2</v>
      </c>
      <c r="AL31" s="18"/>
      <c r="AM31" s="18">
        <v>2.2679999999999999E-2</v>
      </c>
      <c r="AN31" s="18"/>
      <c r="AO31" s="18"/>
      <c r="AP31" s="18"/>
      <c r="AQ31" s="18"/>
      <c r="AR31" s="18"/>
      <c r="AS31" s="18">
        <v>-1.0200000000000001E-3</v>
      </c>
      <c r="AT31" s="18"/>
      <c r="AU31" s="18"/>
      <c r="AV31" s="18"/>
      <c r="AW31" s="18"/>
      <c r="AX31" s="18"/>
      <c r="AY31" s="18"/>
      <c r="AZ31" s="18"/>
      <c r="BA31" s="18"/>
      <c r="BB31" s="18"/>
      <c r="BC31" s="18">
        <v>2.128E-2</v>
      </c>
      <c r="BD31" s="8"/>
      <c r="BE31" s="7"/>
    </row>
    <row r="32" spans="1:57" x14ac:dyDescent="0.25">
      <c r="A32" s="7"/>
      <c r="B32" s="7">
        <v>22</v>
      </c>
      <c r="C32" s="17">
        <v>6.3600000000000002E-3</v>
      </c>
      <c r="D32" s="17"/>
      <c r="E32" s="17"/>
      <c r="F32" s="17"/>
      <c r="G32" s="17"/>
      <c r="H32" s="17"/>
      <c r="I32" s="17"/>
      <c r="J32" s="17">
        <v>1.0189999999999999E-2</v>
      </c>
      <c r="K32" s="17"/>
      <c r="L32" s="17"/>
      <c r="M32" s="18"/>
      <c r="N32" s="18"/>
      <c r="O32" s="18"/>
      <c r="P32" s="18"/>
      <c r="Q32" s="18"/>
      <c r="R32" s="18"/>
      <c r="S32" s="18"/>
      <c r="T32" s="18"/>
      <c r="U32" s="18"/>
      <c r="V32" s="18"/>
      <c r="W32" s="18"/>
      <c r="X32" s="18"/>
      <c r="Y32" s="18"/>
      <c r="Z32" s="18">
        <v>2.775E-2</v>
      </c>
      <c r="AA32" s="18"/>
      <c r="AB32" s="18"/>
      <c r="AC32" s="18"/>
      <c r="AD32" s="18"/>
      <c r="AE32" s="18"/>
      <c r="AF32" s="18"/>
      <c r="AG32" s="18"/>
      <c r="AH32" s="18">
        <v>2.222E-2</v>
      </c>
      <c r="AI32" s="18"/>
      <c r="AJ32" s="18">
        <v>1.0200000000000001E-2</v>
      </c>
      <c r="AK32" s="18">
        <v>2.0480000000000002E-2</v>
      </c>
      <c r="AL32" s="18"/>
      <c r="AM32" s="18">
        <v>2.2759999999999999E-2</v>
      </c>
      <c r="AN32" s="18"/>
      <c r="AO32" s="18"/>
      <c r="AP32" s="18"/>
      <c r="AQ32" s="18"/>
      <c r="AR32" s="18"/>
      <c r="AS32" s="18">
        <v>-7.9000000000000001E-4</v>
      </c>
      <c r="AT32" s="18"/>
      <c r="AU32" s="18"/>
      <c r="AV32" s="18"/>
      <c r="AW32" s="18"/>
      <c r="AX32" s="18"/>
      <c r="AY32" s="18"/>
      <c r="AZ32" s="18"/>
      <c r="BA32" s="18"/>
      <c r="BB32" s="18"/>
      <c r="BC32" s="18">
        <v>2.1299999999999999E-2</v>
      </c>
      <c r="BD32" s="8"/>
      <c r="BE32" s="7"/>
    </row>
    <row r="33" spans="1:57" x14ac:dyDescent="0.25">
      <c r="A33" s="7"/>
      <c r="B33" s="7">
        <v>23</v>
      </c>
      <c r="C33" s="17">
        <v>6.96E-3</v>
      </c>
      <c r="D33" s="17"/>
      <c r="E33" s="17"/>
      <c r="F33" s="17"/>
      <c r="G33" s="17"/>
      <c r="H33" s="17"/>
      <c r="I33" s="17"/>
      <c r="J33" s="17">
        <v>1.072E-2</v>
      </c>
      <c r="K33" s="17"/>
      <c r="L33" s="17"/>
      <c r="M33" s="18"/>
      <c r="N33" s="18"/>
      <c r="O33" s="18"/>
      <c r="P33" s="18"/>
      <c r="Q33" s="18"/>
      <c r="R33" s="18"/>
      <c r="S33" s="18"/>
      <c r="T33" s="18"/>
      <c r="U33" s="18"/>
      <c r="V33" s="18"/>
      <c r="W33" s="18"/>
      <c r="X33" s="18"/>
      <c r="Y33" s="18"/>
      <c r="Z33" s="18">
        <v>2.7990000000000001E-2</v>
      </c>
      <c r="AA33" s="18"/>
      <c r="AB33" s="18"/>
      <c r="AC33" s="18"/>
      <c r="AD33" s="18"/>
      <c r="AE33" s="18"/>
      <c r="AF33" s="18"/>
      <c r="AG33" s="18"/>
      <c r="AH33" s="18">
        <v>2.281E-2</v>
      </c>
      <c r="AI33" s="18"/>
      <c r="AJ33" s="18">
        <v>1.0149999999999999E-2</v>
      </c>
      <c r="AK33" s="18">
        <v>2.0379999999999999E-2</v>
      </c>
      <c r="AL33" s="18"/>
      <c r="AM33" s="18">
        <v>2.2880000000000001E-2</v>
      </c>
      <c r="AN33" s="18"/>
      <c r="AO33" s="18"/>
      <c r="AP33" s="18"/>
      <c r="AQ33" s="18"/>
      <c r="AR33" s="18"/>
      <c r="AS33" s="18">
        <v>-5.9000000000000003E-4</v>
      </c>
      <c r="AT33" s="18"/>
      <c r="AU33" s="18"/>
      <c r="AV33" s="18"/>
      <c r="AW33" s="18"/>
      <c r="AX33" s="18"/>
      <c r="AY33" s="18"/>
      <c r="AZ33" s="18"/>
      <c r="BA33" s="18"/>
      <c r="BB33" s="18"/>
      <c r="BC33" s="18">
        <v>2.1309999999999999E-2</v>
      </c>
      <c r="BD33" s="8"/>
      <c r="BE33" s="7"/>
    </row>
    <row r="34" spans="1:57" x14ac:dyDescent="0.25">
      <c r="A34" s="7"/>
      <c r="B34" s="7">
        <v>24</v>
      </c>
      <c r="C34" s="17">
        <v>7.6E-3</v>
      </c>
      <c r="D34" s="17"/>
      <c r="E34" s="17"/>
      <c r="F34" s="17"/>
      <c r="G34" s="17"/>
      <c r="H34" s="17"/>
      <c r="I34" s="17"/>
      <c r="J34" s="17">
        <v>1.129E-2</v>
      </c>
      <c r="K34" s="17"/>
      <c r="L34" s="17"/>
      <c r="M34" s="18"/>
      <c r="N34" s="18"/>
      <c r="O34" s="18"/>
      <c r="P34" s="18"/>
      <c r="Q34" s="18"/>
      <c r="R34" s="18"/>
      <c r="S34" s="18"/>
      <c r="T34" s="18"/>
      <c r="U34" s="18"/>
      <c r="V34" s="18"/>
      <c r="W34" s="18"/>
      <c r="X34" s="18"/>
      <c r="Y34" s="18"/>
      <c r="Z34" s="18">
        <v>2.8219999999999999E-2</v>
      </c>
      <c r="AA34" s="18"/>
      <c r="AB34" s="18"/>
      <c r="AC34" s="18"/>
      <c r="AD34" s="18"/>
      <c r="AE34" s="18"/>
      <c r="AF34" s="18"/>
      <c r="AG34" s="18"/>
      <c r="AH34" s="18">
        <v>2.3359999999999999E-2</v>
      </c>
      <c r="AI34" s="18"/>
      <c r="AJ34" s="18">
        <v>1.009E-2</v>
      </c>
      <c r="AK34" s="18">
        <v>2.0240000000000001E-2</v>
      </c>
      <c r="AL34" s="18"/>
      <c r="AM34" s="18">
        <v>2.3019999999999999E-2</v>
      </c>
      <c r="AN34" s="18"/>
      <c r="AO34" s="18"/>
      <c r="AP34" s="18"/>
      <c r="AQ34" s="18"/>
      <c r="AR34" s="18"/>
      <c r="AS34" s="18">
        <v>-4.2000000000000002E-4</v>
      </c>
      <c r="AT34" s="18"/>
      <c r="AU34" s="18"/>
      <c r="AV34" s="18"/>
      <c r="AW34" s="18"/>
      <c r="AX34" s="18"/>
      <c r="AY34" s="18"/>
      <c r="AZ34" s="18"/>
      <c r="BA34" s="18"/>
      <c r="BB34" s="18"/>
      <c r="BC34" s="18">
        <v>2.1319999999999999E-2</v>
      </c>
      <c r="BD34" s="8"/>
      <c r="BE34" s="7"/>
    </row>
    <row r="35" spans="1:57" x14ac:dyDescent="0.25">
      <c r="A35" s="7"/>
      <c r="B35" s="19">
        <v>25</v>
      </c>
      <c r="C35" s="20">
        <v>8.26E-3</v>
      </c>
      <c r="D35" s="20"/>
      <c r="E35" s="20"/>
      <c r="F35" s="20"/>
      <c r="G35" s="20"/>
      <c r="H35" s="20"/>
      <c r="I35" s="20"/>
      <c r="J35" s="20">
        <v>1.187E-2</v>
      </c>
      <c r="K35" s="20"/>
      <c r="L35" s="20"/>
      <c r="M35" s="6"/>
      <c r="N35" s="6"/>
      <c r="O35" s="6"/>
      <c r="P35" s="6"/>
      <c r="Q35" s="6"/>
      <c r="R35" s="6"/>
      <c r="S35" s="6"/>
      <c r="T35" s="6"/>
      <c r="U35" s="6"/>
      <c r="V35" s="6"/>
      <c r="W35" s="6"/>
      <c r="X35" s="6"/>
      <c r="Y35" s="6"/>
      <c r="Z35" s="6">
        <v>2.844E-2</v>
      </c>
      <c r="AA35" s="6"/>
      <c r="AB35" s="6"/>
      <c r="AC35" s="6"/>
      <c r="AD35" s="6"/>
      <c r="AE35" s="6"/>
      <c r="AF35" s="6"/>
      <c r="AG35" s="6"/>
      <c r="AH35" s="6">
        <v>2.3859999999999999E-2</v>
      </c>
      <c r="AI35" s="6"/>
      <c r="AJ35" s="6">
        <v>1.0030000000000001E-2</v>
      </c>
      <c r="AK35" s="6">
        <v>2.0070000000000001E-2</v>
      </c>
      <c r="AL35" s="6"/>
      <c r="AM35" s="6">
        <v>2.3179999999999999E-2</v>
      </c>
      <c r="AN35" s="6"/>
      <c r="AO35" s="6"/>
      <c r="AP35" s="6"/>
      <c r="AQ35" s="6"/>
      <c r="AR35" s="6"/>
      <c r="AS35" s="6">
        <v>-2.9E-4</v>
      </c>
      <c r="AT35" s="6"/>
      <c r="AU35" s="6"/>
      <c r="AV35" s="6"/>
      <c r="AW35" s="6"/>
      <c r="AX35" s="6"/>
      <c r="AY35" s="6"/>
      <c r="AZ35" s="6"/>
      <c r="BA35" s="6"/>
      <c r="BB35" s="6"/>
      <c r="BC35" s="6">
        <v>2.1350000000000001E-2</v>
      </c>
      <c r="BD35" s="8"/>
      <c r="BE35" s="7"/>
    </row>
    <row r="36" spans="1:57" x14ac:dyDescent="0.25">
      <c r="A36" s="7"/>
      <c r="B36" s="7">
        <v>26</v>
      </c>
      <c r="C36" s="17">
        <v>8.9300000000000004E-3</v>
      </c>
      <c r="D36" s="17"/>
      <c r="E36" s="17"/>
      <c r="F36" s="17"/>
      <c r="G36" s="17"/>
      <c r="H36" s="17"/>
      <c r="I36" s="17"/>
      <c r="J36" s="17">
        <v>1.2449999999999999E-2</v>
      </c>
      <c r="K36" s="17"/>
      <c r="L36" s="17"/>
      <c r="M36" s="18"/>
      <c r="N36" s="18"/>
      <c r="O36" s="18"/>
      <c r="P36" s="18"/>
      <c r="Q36" s="18"/>
      <c r="R36" s="18"/>
      <c r="S36" s="18"/>
      <c r="T36" s="18"/>
      <c r="U36" s="18"/>
      <c r="V36" s="18"/>
      <c r="W36" s="18"/>
      <c r="X36" s="18"/>
      <c r="Y36" s="18"/>
      <c r="Z36" s="18">
        <v>2.8639999999999999E-2</v>
      </c>
      <c r="AA36" s="18"/>
      <c r="AB36" s="18"/>
      <c r="AC36" s="18"/>
      <c r="AD36" s="18"/>
      <c r="AE36" s="18"/>
      <c r="AF36" s="18"/>
      <c r="AG36" s="18"/>
      <c r="AH36" s="18">
        <v>2.4320000000000001E-2</v>
      </c>
      <c r="AI36" s="18"/>
      <c r="AJ36" s="18">
        <v>9.9699999999999997E-3</v>
      </c>
      <c r="AK36" s="18">
        <v>1.9859999999999999E-2</v>
      </c>
      <c r="AL36" s="18"/>
      <c r="AM36" s="18">
        <v>2.3380000000000001E-2</v>
      </c>
      <c r="AN36" s="18"/>
      <c r="AO36" s="18"/>
      <c r="AP36" s="18"/>
      <c r="AQ36" s="18"/>
      <c r="AR36" s="18"/>
      <c r="AS36" s="18">
        <v>-2.0000000000000001E-4</v>
      </c>
      <c r="AT36" s="18"/>
      <c r="AU36" s="18"/>
      <c r="AV36" s="18"/>
      <c r="AW36" s="18"/>
      <c r="AX36" s="18"/>
      <c r="AY36" s="18"/>
      <c r="AZ36" s="18"/>
      <c r="BA36" s="18"/>
      <c r="BB36" s="18"/>
      <c r="BC36" s="18">
        <v>2.137E-2</v>
      </c>
      <c r="BD36" s="8"/>
      <c r="BE36" s="7"/>
    </row>
    <row r="37" spans="1:57" x14ac:dyDescent="0.25">
      <c r="A37" s="7"/>
      <c r="B37" s="7">
        <v>27</v>
      </c>
      <c r="C37" s="17">
        <v>9.5899999999999996E-3</v>
      </c>
      <c r="D37" s="17"/>
      <c r="E37" s="17"/>
      <c r="F37" s="17"/>
      <c r="G37" s="17"/>
      <c r="H37" s="17"/>
      <c r="I37" s="17"/>
      <c r="J37" s="17">
        <v>1.303E-2</v>
      </c>
      <c r="K37" s="17"/>
      <c r="L37" s="17"/>
      <c r="M37" s="18"/>
      <c r="N37" s="18"/>
      <c r="O37" s="18"/>
      <c r="P37" s="18"/>
      <c r="Q37" s="18"/>
      <c r="R37" s="18"/>
      <c r="S37" s="18"/>
      <c r="T37" s="18"/>
      <c r="U37" s="18"/>
      <c r="V37" s="18"/>
      <c r="W37" s="18"/>
      <c r="X37" s="18"/>
      <c r="Y37" s="18"/>
      <c r="Z37" s="18">
        <v>2.8840000000000001E-2</v>
      </c>
      <c r="AA37" s="18"/>
      <c r="AB37" s="18"/>
      <c r="AC37" s="18"/>
      <c r="AD37" s="18"/>
      <c r="AE37" s="18"/>
      <c r="AF37" s="18"/>
      <c r="AG37" s="18"/>
      <c r="AH37" s="18">
        <v>2.4750000000000001E-2</v>
      </c>
      <c r="AI37" s="18"/>
      <c r="AJ37" s="18">
        <v>9.9100000000000004E-3</v>
      </c>
      <c r="AK37" s="18">
        <v>1.9650000000000001E-2</v>
      </c>
      <c r="AL37" s="18"/>
      <c r="AM37" s="18">
        <v>2.3599999999999999E-2</v>
      </c>
      <c r="AN37" s="18"/>
      <c r="AO37" s="18"/>
      <c r="AP37" s="18"/>
      <c r="AQ37" s="18"/>
      <c r="AR37" s="18"/>
      <c r="AS37" s="18">
        <v>-1.1E-4</v>
      </c>
      <c r="AT37" s="18"/>
      <c r="AU37" s="18"/>
      <c r="AV37" s="18"/>
      <c r="AW37" s="18"/>
      <c r="AX37" s="18"/>
      <c r="AY37" s="18"/>
      <c r="AZ37" s="18"/>
      <c r="BA37" s="18"/>
      <c r="BB37" s="18"/>
      <c r="BC37" s="18">
        <v>2.138E-2</v>
      </c>
      <c r="BD37" s="8"/>
      <c r="BE37" s="7"/>
    </row>
    <row r="38" spans="1:57" x14ac:dyDescent="0.25">
      <c r="A38" s="7"/>
      <c r="B38" s="7">
        <v>28</v>
      </c>
      <c r="C38" s="17">
        <v>1.025E-2</v>
      </c>
      <c r="D38" s="17"/>
      <c r="E38" s="17"/>
      <c r="F38" s="17"/>
      <c r="G38" s="17"/>
      <c r="H38" s="17"/>
      <c r="I38" s="17"/>
      <c r="J38" s="17">
        <v>1.3599999999999999E-2</v>
      </c>
      <c r="K38" s="17"/>
      <c r="L38" s="17"/>
      <c r="M38" s="18"/>
      <c r="N38" s="18"/>
      <c r="O38" s="18"/>
      <c r="P38" s="18"/>
      <c r="Q38" s="18"/>
      <c r="R38" s="18"/>
      <c r="S38" s="18"/>
      <c r="T38" s="18"/>
      <c r="U38" s="18"/>
      <c r="V38" s="18"/>
      <c r="W38" s="18"/>
      <c r="X38" s="18"/>
      <c r="Y38" s="18"/>
      <c r="Z38" s="18">
        <v>2.904E-2</v>
      </c>
      <c r="AA38" s="18"/>
      <c r="AB38" s="18"/>
      <c r="AC38" s="18"/>
      <c r="AD38" s="18"/>
      <c r="AE38" s="18"/>
      <c r="AF38" s="18"/>
      <c r="AG38" s="18"/>
      <c r="AH38" s="18">
        <v>2.5149999999999999E-2</v>
      </c>
      <c r="AI38" s="18"/>
      <c r="AJ38" s="18">
        <v>9.8600000000000007E-3</v>
      </c>
      <c r="AK38" s="18">
        <v>1.9480000000000001E-2</v>
      </c>
      <c r="AL38" s="18"/>
      <c r="AM38" s="18">
        <v>2.385E-2</v>
      </c>
      <c r="AN38" s="18"/>
      <c r="AO38" s="18"/>
      <c r="AP38" s="18"/>
      <c r="AQ38" s="18"/>
      <c r="AR38" s="18"/>
      <c r="AS38" s="18">
        <v>3.0000000000000001E-5</v>
      </c>
      <c r="AT38" s="18"/>
      <c r="AU38" s="18"/>
      <c r="AV38" s="18"/>
      <c r="AW38" s="18"/>
      <c r="AX38" s="18"/>
      <c r="AY38" s="18"/>
      <c r="AZ38" s="18"/>
      <c r="BA38" s="18"/>
      <c r="BB38" s="18"/>
      <c r="BC38" s="18">
        <v>2.1340000000000001E-2</v>
      </c>
      <c r="BD38" s="8"/>
      <c r="BE38" s="7"/>
    </row>
    <row r="39" spans="1:57" x14ac:dyDescent="0.25">
      <c r="A39" s="7"/>
      <c r="B39" s="7">
        <v>29</v>
      </c>
      <c r="C39" s="17">
        <v>1.09E-2</v>
      </c>
      <c r="D39" s="17"/>
      <c r="E39" s="17"/>
      <c r="F39" s="17"/>
      <c r="G39" s="17"/>
      <c r="H39" s="17"/>
      <c r="I39" s="17"/>
      <c r="J39" s="17">
        <v>1.417E-2</v>
      </c>
      <c r="K39" s="17"/>
      <c r="L39" s="17"/>
      <c r="M39" s="18"/>
      <c r="N39" s="18"/>
      <c r="O39" s="18"/>
      <c r="P39" s="18"/>
      <c r="Q39" s="18"/>
      <c r="R39" s="18"/>
      <c r="S39" s="18"/>
      <c r="T39" s="18"/>
      <c r="U39" s="18"/>
      <c r="V39" s="18"/>
      <c r="W39" s="18"/>
      <c r="X39" s="18"/>
      <c r="Y39" s="18"/>
      <c r="Z39" s="18">
        <v>2.9219999999999999E-2</v>
      </c>
      <c r="AA39" s="18"/>
      <c r="AB39" s="18"/>
      <c r="AC39" s="18"/>
      <c r="AD39" s="18"/>
      <c r="AE39" s="18"/>
      <c r="AF39" s="18"/>
      <c r="AG39" s="18"/>
      <c r="AH39" s="18">
        <v>2.5520000000000001E-2</v>
      </c>
      <c r="AI39" s="18"/>
      <c r="AJ39" s="18">
        <v>9.8099999999999993E-3</v>
      </c>
      <c r="AK39" s="18">
        <v>1.9369999999999998E-2</v>
      </c>
      <c r="AL39" s="18"/>
      <c r="AM39" s="18">
        <v>2.4129999999999999E-2</v>
      </c>
      <c r="AN39" s="18"/>
      <c r="AO39" s="18"/>
      <c r="AP39" s="18"/>
      <c r="AQ39" s="18"/>
      <c r="AR39" s="18"/>
      <c r="AS39" s="18">
        <v>2.3000000000000001E-4</v>
      </c>
      <c r="AT39" s="18"/>
      <c r="AU39" s="18"/>
      <c r="AV39" s="18"/>
      <c r="AW39" s="18"/>
      <c r="AX39" s="18"/>
      <c r="AY39" s="18"/>
      <c r="AZ39" s="18"/>
      <c r="BA39" s="18"/>
      <c r="BB39" s="18"/>
      <c r="BC39" s="18">
        <v>2.1239999999999998E-2</v>
      </c>
      <c r="BD39" s="8"/>
      <c r="BE39" s="7"/>
    </row>
    <row r="40" spans="1:57" x14ac:dyDescent="0.25">
      <c r="A40" s="7"/>
      <c r="B40" s="19">
        <v>30</v>
      </c>
      <c r="C40" s="20">
        <v>1.154E-2</v>
      </c>
      <c r="D40" s="20"/>
      <c r="E40" s="20"/>
      <c r="F40" s="20"/>
      <c r="G40" s="20"/>
      <c r="H40" s="20"/>
      <c r="I40" s="20"/>
      <c r="J40" s="20">
        <v>1.472E-2</v>
      </c>
      <c r="K40" s="20"/>
      <c r="L40" s="20"/>
      <c r="M40" s="6"/>
      <c r="N40" s="6"/>
      <c r="O40" s="6"/>
      <c r="P40" s="6"/>
      <c r="Q40" s="6"/>
      <c r="R40" s="6"/>
      <c r="S40" s="6"/>
      <c r="T40" s="6"/>
      <c r="U40" s="6"/>
      <c r="V40" s="6"/>
      <c r="W40" s="6"/>
      <c r="X40" s="6"/>
      <c r="Y40" s="6"/>
      <c r="Z40" s="6">
        <v>2.9399999999999999E-2</v>
      </c>
      <c r="AA40" s="6"/>
      <c r="AB40" s="6"/>
      <c r="AC40" s="6"/>
      <c r="AD40" s="6"/>
      <c r="AE40" s="6"/>
      <c r="AF40" s="6"/>
      <c r="AG40" s="6"/>
      <c r="AH40" s="6">
        <v>2.5870000000000001E-2</v>
      </c>
      <c r="AI40" s="6"/>
      <c r="AJ40" s="6">
        <v>9.7800000000000005E-3</v>
      </c>
      <c r="AK40" s="6">
        <v>1.9349999999999999E-2</v>
      </c>
      <c r="AL40" s="6"/>
      <c r="AM40" s="6">
        <v>2.443E-2</v>
      </c>
      <c r="AN40" s="6"/>
      <c r="AO40" s="6"/>
      <c r="AP40" s="6"/>
      <c r="AQ40" s="6"/>
      <c r="AR40" s="6"/>
      <c r="AS40" s="6">
        <v>5.1000000000000004E-4</v>
      </c>
      <c r="AT40" s="6"/>
      <c r="AU40" s="6"/>
      <c r="AV40" s="6"/>
      <c r="AW40" s="6"/>
      <c r="AX40" s="6"/>
      <c r="AY40" s="6"/>
      <c r="AZ40" s="6"/>
      <c r="BA40" s="6"/>
      <c r="BB40" s="6"/>
      <c r="BC40" s="6">
        <v>2.1049999999999999E-2</v>
      </c>
      <c r="BD40" s="8"/>
      <c r="BE40" s="7"/>
    </row>
    <row r="41" spans="1:57" x14ac:dyDescent="0.25">
      <c r="A41" s="7"/>
      <c r="B41" s="7">
        <v>31</v>
      </c>
      <c r="C41" s="17">
        <v>1.2149999999999999E-2</v>
      </c>
      <c r="D41" s="17"/>
      <c r="E41" s="17"/>
      <c r="F41" s="17"/>
      <c r="G41" s="17"/>
      <c r="H41" s="17"/>
      <c r="I41" s="17"/>
      <c r="J41" s="17">
        <v>1.525E-2</v>
      </c>
      <c r="K41" s="17"/>
      <c r="L41" s="17"/>
      <c r="M41" s="18"/>
      <c r="N41" s="18"/>
      <c r="O41" s="18"/>
      <c r="P41" s="18"/>
      <c r="Q41" s="18"/>
      <c r="R41" s="18"/>
      <c r="S41" s="18"/>
      <c r="T41" s="18"/>
      <c r="U41" s="18"/>
      <c r="V41" s="18"/>
      <c r="W41" s="18"/>
      <c r="X41" s="18"/>
      <c r="Y41" s="18"/>
      <c r="Z41" s="18">
        <v>2.9559999999999999E-2</v>
      </c>
      <c r="AA41" s="18"/>
      <c r="AB41" s="18"/>
      <c r="AC41" s="18"/>
      <c r="AD41" s="18"/>
      <c r="AE41" s="18"/>
      <c r="AF41" s="18"/>
      <c r="AG41" s="18"/>
      <c r="AH41" s="18">
        <v>2.6200000000000001E-2</v>
      </c>
      <c r="AI41" s="18"/>
      <c r="AJ41" s="18">
        <v>9.75E-3</v>
      </c>
      <c r="AK41" s="18">
        <v>1.9400000000000001E-2</v>
      </c>
      <c r="AL41" s="18"/>
      <c r="AM41" s="18">
        <v>2.4729999999999999E-2</v>
      </c>
      <c r="AN41" s="18"/>
      <c r="AO41" s="18"/>
      <c r="AP41" s="18"/>
      <c r="AQ41" s="18"/>
      <c r="AR41" s="18"/>
      <c r="AS41" s="18">
        <v>8.9999999999999998E-4</v>
      </c>
      <c r="AT41" s="18"/>
      <c r="AU41" s="18"/>
      <c r="AV41" s="18"/>
      <c r="AW41" s="18"/>
      <c r="AX41" s="18"/>
      <c r="AY41" s="18"/>
      <c r="AZ41" s="18"/>
      <c r="BA41" s="18"/>
      <c r="BB41" s="18"/>
      <c r="BC41" s="18">
        <v>2.077E-2</v>
      </c>
      <c r="BD41" s="8"/>
      <c r="BE41" s="7"/>
    </row>
    <row r="42" spans="1:57" x14ac:dyDescent="0.25">
      <c r="A42" s="7"/>
      <c r="B42" s="7">
        <v>32</v>
      </c>
      <c r="C42" s="17">
        <v>1.2749999999999999E-2</v>
      </c>
      <c r="D42" s="17"/>
      <c r="E42" s="17"/>
      <c r="F42" s="17"/>
      <c r="G42" s="17"/>
      <c r="H42" s="17"/>
      <c r="I42" s="17"/>
      <c r="J42" s="17">
        <v>1.5769999999999999E-2</v>
      </c>
      <c r="K42" s="17"/>
      <c r="L42" s="17"/>
      <c r="M42" s="18"/>
      <c r="N42" s="18"/>
      <c r="O42" s="18"/>
      <c r="P42" s="18"/>
      <c r="Q42" s="18"/>
      <c r="R42" s="18"/>
      <c r="S42" s="18"/>
      <c r="T42" s="18"/>
      <c r="U42" s="18"/>
      <c r="V42" s="18"/>
      <c r="W42" s="18"/>
      <c r="X42" s="18"/>
      <c r="Y42" s="18"/>
      <c r="Z42" s="18">
        <v>2.9729999999999999E-2</v>
      </c>
      <c r="AA42" s="18"/>
      <c r="AB42" s="18"/>
      <c r="AC42" s="18"/>
      <c r="AD42" s="18"/>
      <c r="AE42" s="18"/>
      <c r="AF42" s="18"/>
      <c r="AG42" s="18"/>
      <c r="AH42" s="18">
        <v>2.6499999999999999E-2</v>
      </c>
      <c r="AI42" s="18"/>
      <c r="AJ42" s="18">
        <v>9.7300000000000008E-3</v>
      </c>
      <c r="AK42" s="18">
        <v>1.951E-2</v>
      </c>
      <c r="AL42" s="18"/>
      <c r="AM42" s="18">
        <v>2.5010000000000001E-2</v>
      </c>
      <c r="AN42" s="18"/>
      <c r="AO42" s="18"/>
      <c r="AP42" s="18"/>
      <c r="AQ42" s="18"/>
      <c r="AR42" s="18"/>
      <c r="AS42" s="18">
        <v>1.3500000000000001E-3</v>
      </c>
      <c r="AT42" s="18"/>
      <c r="AU42" s="18"/>
      <c r="AV42" s="18"/>
      <c r="AW42" s="18"/>
      <c r="AX42" s="18"/>
      <c r="AY42" s="18"/>
      <c r="AZ42" s="18"/>
      <c r="BA42" s="18"/>
      <c r="BB42" s="18"/>
      <c r="BC42" s="18">
        <v>2.044E-2</v>
      </c>
      <c r="BD42" s="8"/>
      <c r="BE42" s="7"/>
    </row>
    <row r="43" spans="1:57" x14ac:dyDescent="0.25">
      <c r="A43" s="7"/>
      <c r="B43" s="7">
        <v>33</v>
      </c>
      <c r="C43" s="17">
        <v>1.333E-2</v>
      </c>
      <c r="D43" s="17"/>
      <c r="E43" s="17"/>
      <c r="F43" s="17"/>
      <c r="G43" s="17"/>
      <c r="H43" s="17"/>
      <c r="I43" s="17"/>
      <c r="J43" s="17">
        <v>1.627E-2</v>
      </c>
      <c r="K43" s="17"/>
      <c r="L43" s="17"/>
      <c r="M43" s="18"/>
      <c r="N43" s="18"/>
      <c r="O43" s="18"/>
      <c r="P43" s="18"/>
      <c r="Q43" s="18"/>
      <c r="R43" s="18"/>
      <c r="S43" s="18"/>
      <c r="T43" s="18"/>
      <c r="U43" s="18"/>
      <c r="V43" s="18"/>
      <c r="W43" s="18"/>
      <c r="X43" s="18"/>
      <c r="Y43" s="18"/>
      <c r="Z43" s="18">
        <v>2.988E-2</v>
      </c>
      <c r="AA43" s="18"/>
      <c r="AB43" s="18"/>
      <c r="AC43" s="18"/>
      <c r="AD43" s="18"/>
      <c r="AE43" s="18"/>
      <c r="AF43" s="18"/>
      <c r="AG43" s="18"/>
      <c r="AH43" s="18">
        <v>2.6790000000000001E-2</v>
      </c>
      <c r="AI43" s="18"/>
      <c r="AJ43" s="18">
        <v>9.7000000000000003E-3</v>
      </c>
      <c r="AK43" s="18">
        <v>1.966E-2</v>
      </c>
      <c r="AL43" s="18"/>
      <c r="AM43" s="18">
        <v>2.528E-2</v>
      </c>
      <c r="AN43" s="18"/>
      <c r="AO43" s="18"/>
      <c r="AP43" s="18"/>
      <c r="AQ43" s="18"/>
      <c r="AR43" s="18"/>
      <c r="AS43" s="18">
        <v>1.8600000000000001E-3</v>
      </c>
      <c r="AT43" s="18"/>
      <c r="AU43" s="18"/>
      <c r="AV43" s="18"/>
      <c r="AW43" s="18"/>
      <c r="AX43" s="18"/>
      <c r="AY43" s="18"/>
      <c r="AZ43" s="18"/>
      <c r="BA43" s="18"/>
      <c r="BB43" s="18"/>
      <c r="BC43" s="18">
        <v>2.009E-2</v>
      </c>
      <c r="BD43" s="8"/>
      <c r="BE43" s="7"/>
    </row>
    <row r="44" spans="1:57" x14ac:dyDescent="0.25">
      <c r="A44" s="7"/>
      <c r="B44" s="7">
        <v>34</v>
      </c>
      <c r="C44" s="17">
        <v>1.389E-2</v>
      </c>
      <c r="D44" s="17"/>
      <c r="E44" s="17"/>
      <c r="F44" s="17"/>
      <c r="G44" s="17"/>
      <c r="H44" s="17"/>
      <c r="I44" s="17"/>
      <c r="J44" s="17">
        <v>1.6760000000000001E-2</v>
      </c>
      <c r="K44" s="17"/>
      <c r="L44" s="17"/>
      <c r="M44" s="18"/>
      <c r="N44" s="18"/>
      <c r="O44" s="18"/>
      <c r="P44" s="18"/>
      <c r="Q44" s="18"/>
      <c r="R44" s="18"/>
      <c r="S44" s="18"/>
      <c r="T44" s="18"/>
      <c r="U44" s="18"/>
      <c r="V44" s="18"/>
      <c r="W44" s="18"/>
      <c r="X44" s="18"/>
      <c r="Y44" s="18"/>
      <c r="Z44" s="18">
        <v>3.0030000000000001E-2</v>
      </c>
      <c r="AA44" s="18"/>
      <c r="AB44" s="18"/>
      <c r="AC44" s="18"/>
      <c r="AD44" s="18"/>
      <c r="AE44" s="18"/>
      <c r="AF44" s="18"/>
      <c r="AG44" s="18"/>
      <c r="AH44" s="18">
        <v>2.7060000000000001E-2</v>
      </c>
      <c r="AI44" s="18"/>
      <c r="AJ44" s="18">
        <v>9.6600000000000002E-3</v>
      </c>
      <c r="AK44" s="18">
        <v>1.984E-2</v>
      </c>
      <c r="AL44" s="18"/>
      <c r="AM44" s="18">
        <v>2.554E-2</v>
      </c>
      <c r="AN44" s="18"/>
      <c r="AO44" s="18"/>
      <c r="AP44" s="18"/>
      <c r="AQ44" s="18"/>
      <c r="AR44" s="18"/>
      <c r="AS44" s="18">
        <v>2.4099999999999998E-3</v>
      </c>
      <c r="AT44" s="18"/>
      <c r="AU44" s="18"/>
      <c r="AV44" s="18"/>
      <c r="AW44" s="18"/>
      <c r="AX44" s="18"/>
      <c r="AY44" s="18"/>
      <c r="AZ44" s="18"/>
      <c r="BA44" s="18"/>
      <c r="BB44" s="18"/>
      <c r="BC44" s="18">
        <v>1.9720000000000001E-2</v>
      </c>
      <c r="BD44" s="8"/>
      <c r="BE44" s="7"/>
    </row>
    <row r="45" spans="1:57" x14ac:dyDescent="0.25">
      <c r="A45" s="7"/>
      <c r="B45" s="19">
        <v>35</v>
      </c>
      <c r="C45" s="20">
        <v>1.443E-2</v>
      </c>
      <c r="D45" s="20"/>
      <c r="E45" s="20"/>
      <c r="F45" s="20"/>
      <c r="G45" s="20"/>
      <c r="H45" s="20"/>
      <c r="I45" s="20"/>
      <c r="J45" s="20">
        <v>1.7229999999999999E-2</v>
      </c>
      <c r="K45" s="20"/>
      <c r="L45" s="20"/>
      <c r="M45" s="6"/>
      <c r="N45" s="6"/>
      <c r="O45" s="6"/>
      <c r="P45" s="6"/>
      <c r="Q45" s="6"/>
      <c r="R45" s="6"/>
      <c r="S45" s="6"/>
      <c r="T45" s="6"/>
      <c r="U45" s="6"/>
      <c r="V45" s="6"/>
      <c r="W45" s="6"/>
      <c r="X45" s="6"/>
      <c r="Y45" s="6"/>
      <c r="Z45" s="6">
        <v>3.0169999999999999E-2</v>
      </c>
      <c r="AA45" s="6"/>
      <c r="AB45" s="6"/>
      <c r="AC45" s="6"/>
      <c r="AD45" s="6"/>
      <c r="AE45" s="6"/>
      <c r="AF45" s="6"/>
      <c r="AG45" s="6"/>
      <c r="AH45" s="6">
        <v>2.7310000000000001E-2</v>
      </c>
      <c r="AI45" s="6"/>
      <c r="AJ45" s="6">
        <v>9.6100000000000005E-3</v>
      </c>
      <c r="AK45" s="6">
        <v>2.0049999999999998E-2</v>
      </c>
      <c r="AL45" s="6"/>
      <c r="AM45" s="6">
        <v>2.579E-2</v>
      </c>
      <c r="AN45" s="6"/>
      <c r="AO45" s="6"/>
      <c r="AP45" s="6"/>
      <c r="AQ45" s="6"/>
      <c r="AR45" s="6"/>
      <c r="AS45" s="6">
        <v>2.98E-3</v>
      </c>
      <c r="AT45" s="6"/>
      <c r="AU45" s="6"/>
      <c r="AV45" s="6"/>
      <c r="AW45" s="6"/>
      <c r="AX45" s="6"/>
      <c r="AY45" s="6"/>
      <c r="AZ45" s="6"/>
      <c r="BA45" s="6"/>
      <c r="BB45" s="6"/>
      <c r="BC45" s="6">
        <v>1.9380000000000001E-2</v>
      </c>
      <c r="BD45" s="8"/>
      <c r="BE45" s="7"/>
    </row>
    <row r="46" spans="1:57" x14ac:dyDescent="0.25">
      <c r="A46" s="7"/>
      <c r="B46" s="7">
        <v>36</v>
      </c>
      <c r="C46" s="17">
        <v>1.4959999999999999E-2</v>
      </c>
      <c r="D46" s="17"/>
      <c r="E46" s="17"/>
      <c r="F46" s="17"/>
      <c r="G46" s="17"/>
      <c r="H46" s="17"/>
      <c r="I46" s="17"/>
      <c r="J46" s="17">
        <v>1.7680000000000001E-2</v>
      </c>
      <c r="K46" s="17"/>
      <c r="L46" s="17"/>
      <c r="M46" s="18"/>
      <c r="N46" s="18"/>
      <c r="O46" s="18"/>
      <c r="P46" s="18"/>
      <c r="Q46" s="18"/>
      <c r="R46" s="18"/>
      <c r="S46" s="18"/>
      <c r="T46" s="18"/>
      <c r="U46" s="18"/>
      <c r="V46" s="18"/>
      <c r="W46" s="18"/>
      <c r="X46" s="18"/>
      <c r="Y46" s="18"/>
      <c r="Z46" s="18">
        <v>3.031E-2</v>
      </c>
      <c r="AA46" s="18"/>
      <c r="AB46" s="18"/>
      <c r="AC46" s="18"/>
      <c r="AD46" s="18"/>
      <c r="AE46" s="18"/>
      <c r="AF46" s="18"/>
      <c r="AG46" s="18"/>
      <c r="AH46" s="18">
        <v>2.7550000000000002E-2</v>
      </c>
      <c r="AI46" s="18"/>
      <c r="AJ46" s="18">
        <v>9.5399999999999999E-3</v>
      </c>
      <c r="AK46" s="18">
        <v>2.0279999999999999E-2</v>
      </c>
      <c r="AL46" s="18"/>
      <c r="AM46" s="18">
        <v>2.6030000000000001E-2</v>
      </c>
      <c r="AN46" s="18"/>
      <c r="AO46" s="18"/>
      <c r="AP46" s="18"/>
      <c r="AQ46" s="18"/>
      <c r="AR46" s="18"/>
      <c r="AS46" s="18">
        <v>3.5599999999999998E-3</v>
      </c>
      <c r="AT46" s="18"/>
      <c r="AU46" s="18"/>
      <c r="AV46" s="18"/>
      <c r="AW46" s="18"/>
      <c r="AX46" s="18"/>
      <c r="AY46" s="18"/>
      <c r="AZ46" s="18"/>
      <c r="BA46" s="18"/>
      <c r="BB46" s="18"/>
      <c r="BC46" s="18">
        <v>1.9050000000000001E-2</v>
      </c>
      <c r="BD46" s="8"/>
      <c r="BE46" s="7"/>
    </row>
    <row r="47" spans="1:57" x14ac:dyDescent="0.25">
      <c r="A47" s="7"/>
      <c r="B47" s="7">
        <v>37</v>
      </c>
      <c r="C47" s="17">
        <v>1.546E-2</v>
      </c>
      <c r="D47" s="17"/>
      <c r="E47" s="17"/>
      <c r="F47" s="17"/>
      <c r="G47" s="17"/>
      <c r="H47" s="17"/>
      <c r="I47" s="17"/>
      <c r="J47" s="17">
        <v>1.8120000000000001E-2</v>
      </c>
      <c r="K47" s="17"/>
      <c r="L47" s="17"/>
      <c r="M47" s="18"/>
      <c r="N47" s="18"/>
      <c r="O47" s="18"/>
      <c r="P47" s="18"/>
      <c r="Q47" s="18"/>
      <c r="R47" s="18"/>
      <c r="S47" s="18"/>
      <c r="T47" s="18"/>
      <c r="U47" s="18"/>
      <c r="V47" s="18"/>
      <c r="W47" s="18"/>
      <c r="X47" s="18"/>
      <c r="Y47" s="18"/>
      <c r="Z47" s="18">
        <v>3.0439999999999998E-2</v>
      </c>
      <c r="AA47" s="18"/>
      <c r="AB47" s="18"/>
      <c r="AC47" s="18"/>
      <c r="AD47" s="18"/>
      <c r="AE47" s="18"/>
      <c r="AF47" s="18"/>
      <c r="AG47" s="18"/>
      <c r="AH47" s="18">
        <v>2.7779999999999999E-2</v>
      </c>
      <c r="AI47" s="18"/>
      <c r="AJ47" s="18">
        <v>9.4400000000000005E-3</v>
      </c>
      <c r="AK47" s="18">
        <v>2.052E-2</v>
      </c>
      <c r="AL47" s="18"/>
      <c r="AM47" s="18">
        <v>2.6259999999999999E-2</v>
      </c>
      <c r="AN47" s="18"/>
      <c r="AO47" s="18"/>
      <c r="AP47" s="18"/>
      <c r="AQ47" s="18"/>
      <c r="AR47" s="18"/>
      <c r="AS47" s="18">
        <v>4.15E-3</v>
      </c>
      <c r="AT47" s="18"/>
      <c r="AU47" s="18"/>
      <c r="AV47" s="18"/>
      <c r="AW47" s="18"/>
      <c r="AX47" s="18"/>
      <c r="AY47" s="18"/>
      <c r="AZ47" s="18"/>
      <c r="BA47" s="18"/>
      <c r="BB47" s="18"/>
      <c r="BC47" s="18">
        <v>1.8749999999999999E-2</v>
      </c>
      <c r="BD47" s="8"/>
      <c r="BE47" s="7"/>
    </row>
    <row r="48" spans="1:57" x14ac:dyDescent="0.25">
      <c r="A48" s="7"/>
      <c r="B48" s="7">
        <v>38</v>
      </c>
      <c r="C48" s="17">
        <v>1.5939999999999999E-2</v>
      </c>
      <c r="D48" s="17"/>
      <c r="E48" s="17"/>
      <c r="F48" s="17"/>
      <c r="G48" s="17"/>
      <c r="H48" s="17"/>
      <c r="I48" s="17"/>
      <c r="J48" s="17">
        <v>1.8530000000000001E-2</v>
      </c>
      <c r="K48" s="17"/>
      <c r="L48" s="17"/>
      <c r="M48" s="18"/>
      <c r="N48" s="18"/>
      <c r="O48" s="18"/>
      <c r="P48" s="18"/>
      <c r="Q48" s="18"/>
      <c r="R48" s="18"/>
      <c r="S48" s="18"/>
      <c r="T48" s="18"/>
      <c r="U48" s="18"/>
      <c r="V48" s="18"/>
      <c r="W48" s="18"/>
      <c r="X48" s="18"/>
      <c r="Y48" s="18"/>
      <c r="Z48" s="18">
        <v>3.057E-2</v>
      </c>
      <c r="AA48" s="18"/>
      <c r="AB48" s="18"/>
      <c r="AC48" s="18"/>
      <c r="AD48" s="18"/>
      <c r="AE48" s="18"/>
      <c r="AF48" s="18"/>
      <c r="AG48" s="18"/>
      <c r="AH48" s="18">
        <v>2.7990000000000001E-2</v>
      </c>
      <c r="AI48" s="18"/>
      <c r="AJ48" s="18">
        <v>9.3100000000000006E-3</v>
      </c>
      <c r="AK48" s="18">
        <v>2.077E-2</v>
      </c>
      <c r="AL48" s="18"/>
      <c r="AM48" s="18">
        <v>2.648E-2</v>
      </c>
      <c r="AN48" s="18"/>
      <c r="AO48" s="18"/>
      <c r="AP48" s="18"/>
      <c r="AQ48" s="18"/>
      <c r="AR48" s="18"/>
      <c r="AS48" s="18">
        <v>4.7400000000000003E-3</v>
      </c>
      <c r="AT48" s="18"/>
      <c r="AU48" s="18"/>
      <c r="AV48" s="18"/>
      <c r="AW48" s="18"/>
      <c r="AX48" s="18"/>
      <c r="AY48" s="18"/>
      <c r="AZ48" s="18"/>
      <c r="BA48" s="18"/>
      <c r="BB48" s="18"/>
      <c r="BC48" s="18">
        <v>1.8489999999999999E-2</v>
      </c>
      <c r="BD48" s="8"/>
      <c r="BE48" s="7"/>
    </row>
    <row r="49" spans="1:57" x14ac:dyDescent="0.25">
      <c r="A49" s="7"/>
      <c r="B49" s="7">
        <v>39</v>
      </c>
      <c r="C49" s="17">
        <v>1.6410000000000001E-2</v>
      </c>
      <c r="D49" s="17"/>
      <c r="E49" s="17"/>
      <c r="F49" s="17"/>
      <c r="G49" s="17"/>
      <c r="H49" s="17"/>
      <c r="I49" s="17"/>
      <c r="J49" s="17">
        <v>1.8939999999999999E-2</v>
      </c>
      <c r="K49" s="17"/>
      <c r="L49" s="17"/>
      <c r="M49" s="18"/>
      <c r="N49" s="18"/>
      <c r="O49" s="18"/>
      <c r="P49" s="18"/>
      <c r="Q49" s="18"/>
      <c r="R49" s="18"/>
      <c r="S49" s="18"/>
      <c r="T49" s="18"/>
      <c r="U49" s="18"/>
      <c r="V49" s="18"/>
      <c r="W49" s="18"/>
      <c r="X49" s="18"/>
      <c r="Y49" s="18"/>
      <c r="Z49" s="18">
        <v>3.0689999999999999E-2</v>
      </c>
      <c r="AA49" s="18"/>
      <c r="AB49" s="18"/>
      <c r="AC49" s="18"/>
      <c r="AD49" s="18"/>
      <c r="AE49" s="18"/>
      <c r="AF49" s="18"/>
      <c r="AG49" s="18"/>
      <c r="AH49" s="18">
        <v>2.8199999999999999E-2</v>
      </c>
      <c r="AI49" s="18"/>
      <c r="AJ49" s="18">
        <v>9.1599999999999997E-3</v>
      </c>
      <c r="AK49" s="18">
        <v>2.102E-2</v>
      </c>
      <c r="AL49" s="18"/>
      <c r="AM49" s="18">
        <v>2.6700000000000002E-2</v>
      </c>
      <c r="AN49" s="18"/>
      <c r="AO49" s="18"/>
      <c r="AP49" s="18"/>
      <c r="AQ49" s="18"/>
      <c r="AR49" s="18"/>
      <c r="AS49" s="18">
        <v>5.3299999999999997E-3</v>
      </c>
      <c r="AT49" s="18"/>
      <c r="AU49" s="18"/>
      <c r="AV49" s="18"/>
      <c r="AW49" s="18"/>
      <c r="AX49" s="18"/>
      <c r="AY49" s="18"/>
      <c r="AZ49" s="18"/>
      <c r="BA49" s="18"/>
      <c r="BB49" s="18"/>
      <c r="BC49" s="18">
        <v>1.8270000000000002E-2</v>
      </c>
      <c r="BD49" s="8"/>
      <c r="BE49" s="7"/>
    </row>
    <row r="50" spans="1:57" x14ac:dyDescent="0.25">
      <c r="A50" s="7"/>
      <c r="B50" s="19">
        <v>40</v>
      </c>
      <c r="C50" s="20">
        <v>1.685E-2</v>
      </c>
      <c r="D50" s="20"/>
      <c r="E50" s="20"/>
      <c r="F50" s="20"/>
      <c r="G50" s="20"/>
      <c r="H50" s="20"/>
      <c r="I50" s="20"/>
      <c r="J50" s="20">
        <v>1.933E-2</v>
      </c>
      <c r="K50" s="20"/>
      <c r="L50" s="20"/>
      <c r="M50" s="6"/>
      <c r="N50" s="6"/>
      <c r="O50" s="6"/>
      <c r="P50" s="6"/>
      <c r="Q50" s="6"/>
      <c r="R50" s="6"/>
      <c r="S50" s="6"/>
      <c r="T50" s="6"/>
      <c r="U50" s="6"/>
      <c r="V50" s="6"/>
      <c r="W50" s="6"/>
      <c r="X50" s="6"/>
      <c r="Y50" s="6"/>
      <c r="Z50" s="6">
        <v>3.0810000000000001E-2</v>
      </c>
      <c r="AA50" s="6"/>
      <c r="AB50" s="6"/>
      <c r="AC50" s="6"/>
      <c r="AD50" s="6"/>
      <c r="AE50" s="6"/>
      <c r="AF50" s="6"/>
      <c r="AG50" s="6"/>
      <c r="AH50" s="6">
        <v>2.8389999999999999E-2</v>
      </c>
      <c r="AI50" s="6"/>
      <c r="AJ50" s="6">
        <v>8.9800000000000001E-3</v>
      </c>
      <c r="AK50" s="6">
        <v>2.128E-2</v>
      </c>
      <c r="AL50" s="6"/>
      <c r="AM50" s="6">
        <v>2.69E-2</v>
      </c>
      <c r="AN50" s="6"/>
      <c r="AO50" s="6"/>
      <c r="AP50" s="6"/>
      <c r="AQ50" s="6"/>
      <c r="AR50" s="6"/>
      <c r="AS50" s="6">
        <v>5.9100000000000003E-3</v>
      </c>
      <c r="AT50" s="6"/>
      <c r="AU50" s="6"/>
      <c r="AV50" s="6"/>
      <c r="AW50" s="6"/>
      <c r="AX50" s="6"/>
      <c r="AY50" s="6"/>
      <c r="AZ50" s="6"/>
      <c r="BA50" s="6"/>
      <c r="BB50" s="6"/>
      <c r="BC50" s="6">
        <v>1.8089999999999998E-2</v>
      </c>
      <c r="BD50" s="8"/>
      <c r="BE50" s="7"/>
    </row>
    <row r="51" spans="1:57" x14ac:dyDescent="0.25">
      <c r="A51" s="7"/>
      <c r="B51" s="7">
        <v>41</v>
      </c>
      <c r="C51" s="17">
        <v>1.728E-2</v>
      </c>
      <c r="D51" s="17"/>
      <c r="E51" s="17"/>
      <c r="F51" s="17"/>
      <c r="G51" s="17"/>
      <c r="H51" s="17"/>
      <c r="I51" s="17"/>
      <c r="J51" s="17">
        <v>1.9699999999999999E-2</v>
      </c>
      <c r="K51" s="17"/>
      <c r="L51" s="17"/>
      <c r="M51" s="18"/>
      <c r="N51" s="18"/>
      <c r="O51" s="18"/>
      <c r="P51" s="18"/>
      <c r="Q51" s="18"/>
      <c r="R51" s="18"/>
      <c r="S51" s="18"/>
      <c r="T51" s="18"/>
      <c r="U51" s="18"/>
      <c r="V51" s="18"/>
      <c r="W51" s="18"/>
      <c r="X51" s="18"/>
      <c r="Y51" s="18"/>
      <c r="Z51" s="18">
        <v>3.092E-2</v>
      </c>
      <c r="AA51" s="18"/>
      <c r="AB51" s="18"/>
      <c r="AC51" s="18"/>
      <c r="AD51" s="18"/>
      <c r="AE51" s="18"/>
      <c r="AF51" s="18"/>
      <c r="AG51" s="18"/>
      <c r="AH51" s="18">
        <v>2.8580000000000001E-2</v>
      </c>
      <c r="AI51" s="18"/>
      <c r="AJ51" s="18">
        <v>8.7600000000000004E-3</v>
      </c>
      <c r="AK51" s="18">
        <v>2.154E-2</v>
      </c>
      <c r="AL51" s="18"/>
      <c r="AM51" s="18">
        <v>2.7089999999999999E-2</v>
      </c>
      <c r="AN51" s="18"/>
      <c r="AO51" s="18"/>
      <c r="AP51" s="18"/>
      <c r="AQ51" s="18"/>
      <c r="AR51" s="18"/>
      <c r="AS51" s="18">
        <v>6.4799999999999996E-3</v>
      </c>
      <c r="AT51" s="18"/>
      <c r="AU51" s="18"/>
      <c r="AV51" s="18"/>
      <c r="AW51" s="18"/>
      <c r="AX51" s="18"/>
      <c r="AY51" s="18"/>
      <c r="AZ51" s="18"/>
      <c r="BA51" s="18"/>
      <c r="BB51" s="18"/>
      <c r="BC51" s="18">
        <v>1.7940000000000001E-2</v>
      </c>
      <c r="BD51" s="8"/>
      <c r="BE51" s="7"/>
    </row>
    <row r="52" spans="1:57" x14ac:dyDescent="0.25">
      <c r="A52" s="7"/>
      <c r="B52" s="7">
        <v>42</v>
      </c>
      <c r="C52" s="17">
        <v>1.77E-2</v>
      </c>
      <c r="D52" s="17"/>
      <c r="E52" s="17"/>
      <c r="F52" s="17"/>
      <c r="G52" s="17"/>
      <c r="H52" s="17"/>
      <c r="I52" s="17"/>
      <c r="J52" s="17">
        <v>2.0060000000000001E-2</v>
      </c>
      <c r="K52" s="17"/>
      <c r="L52" s="17"/>
      <c r="M52" s="18"/>
      <c r="N52" s="18"/>
      <c r="O52" s="18"/>
      <c r="P52" s="18"/>
      <c r="Q52" s="18"/>
      <c r="R52" s="18"/>
      <c r="S52" s="18"/>
      <c r="T52" s="18"/>
      <c r="U52" s="18"/>
      <c r="V52" s="18"/>
      <c r="W52" s="18"/>
      <c r="X52" s="18"/>
      <c r="Y52" s="18"/>
      <c r="Z52" s="18">
        <v>3.1029999999999999E-2</v>
      </c>
      <c r="AA52" s="18"/>
      <c r="AB52" s="18"/>
      <c r="AC52" s="18"/>
      <c r="AD52" s="18"/>
      <c r="AE52" s="18"/>
      <c r="AF52" s="18"/>
      <c r="AG52" s="18"/>
      <c r="AH52" s="18">
        <v>2.8750000000000001E-2</v>
      </c>
      <c r="AI52" s="18"/>
      <c r="AJ52" s="18">
        <v>8.5400000000000007E-3</v>
      </c>
      <c r="AK52" s="18">
        <v>2.18E-2</v>
      </c>
      <c r="AL52" s="18"/>
      <c r="AM52" s="18">
        <v>2.7279999999999999E-2</v>
      </c>
      <c r="AN52" s="18"/>
      <c r="AO52" s="18"/>
      <c r="AP52" s="18"/>
      <c r="AQ52" s="18"/>
      <c r="AR52" s="18"/>
      <c r="AS52" s="18">
        <v>7.0400000000000003E-3</v>
      </c>
      <c r="AT52" s="18"/>
      <c r="AU52" s="18"/>
      <c r="AV52" s="18"/>
      <c r="AW52" s="18"/>
      <c r="AX52" s="18"/>
      <c r="AY52" s="18"/>
      <c r="AZ52" s="18"/>
      <c r="BA52" s="18"/>
      <c r="BB52" s="18"/>
      <c r="BC52" s="18">
        <v>1.7840000000000002E-2</v>
      </c>
      <c r="BD52" s="8"/>
      <c r="BE52" s="7"/>
    </row>
    <row r="53" spans="1:57" x14ac:dyDescent="0.25">
      <c r="A53" s="7"/>
      <c r="B53" s="7">
        <v>43</v>
      </c>
      <c r="C53" s="17">
        <v>1.8100000000000002E-2</v>
      </c>
      <c r="D53" s="17"/>
      <c r="E53" s="17"/>
      <c r="F53" s="17"/>
      <c r="G53" s="17"/>
      <c r="H53" s="17"/>
      <c r="I53" s="17"/>
      <c r="J53" s="17">
        <v>2.0400000000000001E-2</v>
      </c>
      <c r="K53" s="17"/>
      <c r="L53" s="17"/>
      <c r="M53" s="18"/>
      <c r="N53" s="18"/>
      <c r="O53" s="18"/>
      <c r="P53" s="18"/>
      <c r="Q53" s="18"/>
      <c r="R53" s="18"/>
      <c r="S53" s="18"/>
      <c r="T53" s="18"/>
      <c r="U53" s="18"/>
      <c r="V53" s="18"/>
      <c r="W53" s="18"/>
      <c r="X53" s="18"/>
      <c r="Y53" s="18"/>
      <c r="Z53" s="18">
        <v>3.1130000000000001E-2</v>
      </c>
      <c r="AA53" s="18"/>
      <c r="AB53" s="18"/>
      <c r="AC53" s="18"/>
      <c r="AD53" s="18"/>
      <c r="AE53" s="18"/>
      <c r="AF53" s="18"/>
      <c r="AG53" s="18"/>
      <c r="AH53" s="18">
        <v>2.8920000000000001E-2</v>
      </c>
      <c r="AI53" s="18"/>
      <c r="AJ53" s="18">
        <v>8.3300000000000006E-3</v>
      </c>
      <c r="AK53" s="18">
        <v>2.205E-2</v>
      </c>
      <c r="AL53" s="18"/>
      <c r="AM53" s="18">
        <v>2.7459999999999998E-2</v>
      </c>
      <c r="AN53" s="18"/>
      <c r="AO53" s="18"/>
      <c r="AP53" s="18"/>
      <c r="AQ53" s="18"/>
      <c r="AR53" s="18"/>
      <c r="AS53" s="18">
        <v>7.5900000000000004E-3</v>
      </c>
      <c r="AT53" s="18"/>
      <c r="AU53" s="18"/>
      <c r="AV53" s="18"/>
      <c r="AW53" s="18"/>
      <c r="AX53" s="18"/>
      <c r="AY53" s="18"/>
      <c r="AZ53" s="18"/>
      <c r="BA53" s="18"/>
      <c r="BB53" s="18"/>
      <c r="BC53" s="18">
        <v>1.7780000000000001E-2</v>
      </c>
      <c r="BD53" s="8"/>
      <c r="BE53" s="7"/>
    </row>
    <row r="54" spans="1:57" x14ac:dyDescent="0.25">
      <c r="A54" s="7"/>
      <c r="B54" s="7">
        <v>44</v>
      </c>
      <c r="C54" s="17">
        <v>1.848E-2</v>
      </c>
      <c r="D54" s="17"/>
      <c r="E54" s="17"/>
      <c r="F54" s="17"/>
      <c r="G54" s="17"/>
      <c r="H54" s="17"/>
      <c r="I54" s="17"/>
      <c r="J54" s="17">
        <v>2.0740000000000001E-2</v>
      </c>
      <c r="K54" s="17"/>
      <c r="L54" s="17"/>
      <c r="M54" s="18"/>
      <c r="N54" s="18"/>
      <c r="O54" s="18"/>
      <c r="P54" s="18"/>
      <c r="Q54" s="18"/>
      <c r="R54" s="18"/>
      <c r="S54" s="18"/>
      <c r="T54" s="18"/>
      <c r="U54" s="18"/>
      <c r="V54" s="18"/>
      <c r="W54" s="18"/>
      <c r="X54" s="18"/>
      <c r="Y54" s="18"/>
      <c r="Z54" s="18">
        <v>3.1230000000000001E-2</v>
      </c>
      <c r="AA54" s="18"/>
      <c r="AB54" s="18"/>
      <c r="AC54" s="18"/>
      <c r="AD54" s="18"/>
      <c r="AE54" s="18"/>
      <c r="AF54" s="18"/>
      <c r="AG54" s="18"/>
      <c r="AH54" s="18">
        <v>2.9080000000000002E-2</v>
      </c>
      <c r="AI54" s="18"/>
      <c r="AJ54" s="18">
        <v>8.1499999999999993E-3</v>
      </c>
      <c r="AK54" s="18">
        <v>2.231E-2</v>
      </c>
      <c r="AL54" s="18"/>
      <c r="AM54" s="18">
        <v>2.7640000000000001E-2</v>
      </c>
      <c r="AN54" s="18"/>
      <c r="AO54" s="18"/>
      <c r="AP54" s="18"/>
      <c r="AQ54" s="18"/>
      <c r="AR54" s="18"/>
      <c r="AS54" s="18">
        <v>8.1300000000000001E-3</v>
      </c>
      <c r="AT54" s="18"/>
      <c r="AU54" s="18"/>
      <c r="AV54" s="18"/>
      <c r="AW54" s="18"/>
      <c r="AX54" s="18"/>
      <c r="AY54" s="18"/>
      <c r="AZ54" s="18"/>
      <c r="BA54" s="18"/>
      <c r="BB54" s="18"/>
      <c r="BC54" s="18">
        <v>1.7749999999999998E-2</v>
      </c>
      <c r="BD54" s="8"/>
      <c r="BE54" s="7"/>
    </row>
    <row r="55" spans="1:57" x14ac:dyDescent="0.25">
      <c r="A55" s="7"/>
      <c r="B55" s="19">
        <v>45</v>
      </c>
      <c r="C55" s="20">
        <v>1.8849999999999999E-2</v>
      </c>
      <c r="D55" s="20"/>
      <c r="E55" s="20"/>
      <c r="F55" s="20"/>
      <c r="G55" s="20"/>
      <c r="H55" s="20"/>
      <c r="I55" s="20"/>
      <c r="J55" s="20">
        <v>2.1059999999999999E-2</v>
      </c>
      <c r="K55" s="20"/>
      <c r="L55" s="20"/>
      <c r="M55" s="6"/>
      <c r="N55" s="6"/>
      <c r="O55" s="6"/>
      <c r="P55" s="6"/>
      <c r="Q55" s="6"/>
      <c r="R55" s="6"/>
      <c r="S55" s="6"/>
      <c r="T55" s="6"/>
      <c r="U55" s="6"/>
      <c r="V55" s="6"/>
      <c r="W55" s="6"/>
      <c r="X55" s="6"/>
      <c r="Y55" s="6"/>
      <c r="Z55" s="6">
        <v>3.1329999999999997E-2</v>
      </c>
      <c r="AA55" s="6"/>
      <c r="AB55" s="6"/>
      <c r="AC55" s="6"/>
      <c r="AD55" s="6"/>
      <c r="AE55" s="6"/>
      <c r="AF55" s="6"/>
      <c r="AG55" s="6"/>
      <c r="AH55" s="6">
        <v>2.9239999999999999E-2</v>
      </c>
      <c r="AI55" s="6"/>
      <c r="AJ55" s="6">
        <v>8.0099999999999998E-3</v>
      </c>
      <c r="AK55" s="6">
        <v>2.256E-2</v>
      </c>
      <c r="AL55" s="6"/>
      <c r="AM55" s="6">
        <v>2.7810000000000001E-2</v>
      </c>
      <c r="AN55" s="6"/>
      <c r="AO55" s="6"/>
      <c r="AP55" s="6"/>
      <c r="AQ55" s="6"/>
      <c r="AR55" s="6"/>
      <c r="AS55" s="6">
        <v>8.6499999999999997E-3</v>
      </c>
      <c r="AT55" s="6"/>
      <c r="AU55" s="6"/>
      <c r="AV55" s="6"/>
      <c r="AW55" s="6"/>
      <c r="AX55" s="6"/>
      <c r="AY55" s="6"/>
      <c r="AZ55" s="6"/>
      <c r="BA55" s="6"/>
      <c r="BB55" s="6"/>
      <c r="BC55" s="6">
        <v>1.7770000000000001E-2</v>
      </c>
      <c r="BD55" s="8"/>
      <c r="BE55" s="7"/>
    </row>
    <row r="56" spans="1:57" x14ac:dyDescent="0.25">
      <c r="A56" s="7"/>
      <c r="B56" s="7">
        <v>46</v>
      </c>
      <c r="C56" s="17">
        <v>1.9199999999999998E-2</v>
      </c>
      <c r="D56" s="17"/>
      <c r="E56" s="17"/>
      <c r="F56" s="17"/>
      <c r="G56" s="17"/>
      <c r="H56" s="17"/>
      <c r="I56" s="17"/>
      <c r="J56" s="17">
        <v>2.137E-2</v>
      </c>
      <c r="K56" s="17"/>
      <c r="L56" s="17"/>
      <c r="M56" s="18"/>
      <c r="N56" s="18"/>
      <c r="O56" s="18"/>
      <c r="P56" s="18"/>
      <c r="Q56" s="18"/>
      <c r="R56" s="18"/>
      <c r="S56" s="18"/>
      <c r="T56" s="18"/>
      <c r="U56" s="18"/>
      <c r="V56" s="18"/>
      <c r="W56" s="18"/>
      <c r="X56" s="18"/>
      <c r="Y56" s="18"/>
      <c r="Z56" s="18">
        <v>3.1419999999999997E-2</v>
      </c>
      <c r="AA56" s="18"/>
      <c r="AB56" s="18"/>
      <c r="AC56" s="18"/>
      <c r="AD56" s="18"/>
      <c r="AE56" s="18"/>
      <c r="AF56" s="18"/>
      <c r="AG56" s="18"/>
      <c r="AH56" s="18">
        <v>2.938E-2</v>
      </c>
      <c r="AI56" s="18"/>
      <c r="AJ56" s="18">
        <v>7.92E-3</v>
      </c>
      <c r="AK56" s="18">
        <v>2.2800000000000001E-2</v>
      </c>
      <c r="AL56" s="18"/>
      <c r="AM56" s="18">
        <v>2.7969999999999998E-2</v>
      </c>
      <c r="AN56" s="18"/>
      <c r="AO56" s="18"/>
      <c r="AP56" s="18"/>
      <c r="AQ56" s="18"/>
      <c r="AR56" s="18"/>
      <c r="AS56" s="18">
        <v>9.1599999999999997E-3</v>
      </c>
      <c r="AT56" s="18"/>
      <c r="AU56" s="18"/>
      <c r="AV56" s="18"/>
      <c r="AW56" s="18"/>
      <c r="AX56" s="18"/>
      <c r="AY56" s="18"/>
      <c r="AZ56" s="18"/>
      <c r="BA56" s="18"/>
      <c r="BB56" s="18"/>
      <c r="BC56" s="18">
        <v>1.7819999999999999E-2</v>
      </c>
      <c r="BD56" s="8"/>
      <c r="BE56" s="7"/>
    </row>
    <row r="57" spans="1:57" x14ac:dyDescent="0.25">
      <c r="A57" s="7"/>
      <c r="B57" s="7">
        <v>47</v>
      </c>
      <c r="C57" s="17">
        <v>1.9539999999999998E-2</v>
      </c>
      <c r="D57" s="17"/>
      <c r="E57" s="17"/>
      <c r="F57" s="17"/>
      <c r="G57" s="17"/>
      <c r="H57" s="17"/>
      <c r="I57" s="17"/>
      <c r="J57" s="17">
        <v>2.1659999999999999E-2</v>
      </c>
      <c r="K57" s="17"/>
      <c r="L57" s="17"/>
      <c r="M57" s="18"/>
      <c r="N57" s="18"/>
      <c r="O57" s="18"/>
      <c r="P57" s="18"/>
      <c r="Q57" s="18"/>
      <c r="R57" s="18"/>
      <c r="S57" s="18"/>
      <c r="T57" s="18"/>
      <c r="U57" s="18"/>
      <c r="V57" s="18"/>
      <c r="W57" s="18"/>
      <c r="X57" s="18"/>
      <c r="Y57" s="18"/>
      <c r="Z57" s="18">
        <v>3.1510000000000003E-2</v>
      </c>
      <c r="AA57" s="18"/>
      <c r="AB57" s="18"/>
      <c r="AC57" s="18"/>
      <c r="AD57" s="18"/>
      <c r="AE57" s="18"/>
      <c r="AF57" s="18"/>
      <c r="AG57" s="18"/>
      <c r="AH57" s="18">
        <v>2.9520000000000001E-2</v>
      </c>
      <c r="AI57" s="18"/>
      <c r="AJ57" s="18">
        <v>7.8799999999999999E-3</v>
      </c>
      <c r="AK57" s="18">
        <v>2.3040000000000001E-2</v>
      </c>
      <c r="AL57" s="18"/>
      <c r="AM57" s="18">
        <v>2.8129999999999999E-2</v>
      </c>
      <c r="AN57" s="18"/>
      <c r="AO57" s="18"/>
      <c r="AP57" s="18"/>
      <c r="AQ57" s="18"/>
      <c r="AR57" s="18"/>
      <c r="AS57" s="18">
        <v>9.6500000000000006E-3</v>
      </c>
      <c r="AT57" s="18"/>
      <c r="AU57" s="18"/>
      <c r="AV57" s="18"/>
      <c r="AW57" s="18"/>
      <c r="AX57" s="18"/>
      <c r="AY57" s="18"/>
      <c r="AZ57" s="18"/>
      <c r="BA57" s="18"/>
      <c r="BB57" s="18"/>
      <c r="BC57" s="18">
        <v>1.7909999999999999E-2</v>
      </c>
      <c r="BD57" s="8"/>
      <c r="BE57" s="7"/>
    </row>
    <row r="58" spans="1:57" x14ac:dyDescent="0.25">
      <c r="A58" s="7"/>
      <c r="B58" s="7">
        <v>48</v>
      </c>
      <c r="C58" s="17">
        <v>1.9869999999999999E-2</v>
      </c>
      <c r="D58" s="17"/>
      <c r="E58" s="17"/>
      <c r="F58" s="17"/>
      <c r="G58" s="17"/>
      <c r="H58" s="17"/>
      <c r="I58" s="17"/>
      <c r="J58" s="17">
        <v>2.1950000000000001E-2</v>
      </c>
      <c r="K58" s="17"/>
      <c r="L58" s="17"/>
      <c r="M58" s="18"/>
      <c r="N58" s="18"/>
      <c r="O58" s="18"/>
      <c r="P58" s="18"/>
      <c r="Q58" s="18"/>
      <c r="R58" s="18"/>
      <c r="S58" s="18"/>
      <c r="T58" s="18"/>
      <c r="U58" s="18"/>
      <c r="V58" s="18"/>
      <c r="W58" s="18"/>
      <c r="X58" s="18"/>
      <c r="Y58" s="18"/>
      <c r="Z58" s="18">
        <v>3.1600000000000003E-2</v>
      </c>
      <c r="AA58" s="18"/>
      <c r="AB58" s="18"/>
      <c r="AC58" s="18"/>
      <c r="AD58" s="18"/>
      <c r="AE58" s="18"/>
      <c r="AF58" s="18"/>
      <c r="AG58" s="18"/>
      <c r="AH58" s="18">
        <v>2.9659999999999999E-2</v>
      </c>
      <c r="AI58" s="18"/>
      <c r="AJ58" s="18">
        <v>7.9000000000000008E-3</v>
      </c>
      <c r="AK58" s="18">
        <v>2.3269999999999999E-2</v>
      </c>
      <c r="AL58" s="18"/>
      <c r="AM58" s="18">
        <v>2.828E-2</v>
      </c>
      <c r="AN58" s="18"/>
      <c r="AO58" s="18"/>
      <c r="AP58" s="18"/>
      <c r="AQ58" s="18"/>
      <c r="AR58" s="18"/>
      <c r="AS58" s="18">
        <v>1.013E-2</v>
      </c>
      <c r="AT58" s="18"/>
      <c r="AU58" s="18"/>
      <c r="AV58" s="18"/>
      <c r="AW58" s="18"/>
      <c r="AX58" s="18"/>
      <c r="AY58" s="18"/>
      <c r="AZ58" s="18"/>
      <c r="BA58" s="18"/>
      <c r="BB58" s="18"/>
      <c r="BC58" s="18">
        <v>1.8030000000000001E-2</v>
      </c>
      <c r="BD58" s="8"/>
      <c r="BE58" s="7"/>
    </row>
    <row r="59" spans="1:57" x14ac:dyDescent="0.25">
      <c r="A59" s="7"/>
      <c r="B59" s="7">
        <v>49</v>
      </c>
      <c r="C59" s="17">
        <v>2.019E-2</v>
      </c>
      <c r="D59" s="17"/>
      <c r="E59" s="17"/>
      <c r="F59" s="17"/>
      <c r="G59" s="17"/>
      <c r="H59" s="17"/>
      <c r="I59" s="17"/>
      <c r="J59" s="17">
        <v>2.222E-2</v>
      </c>
      <c r="K59" s="17"/>
      <c r="L59" s="17"/>
      <c r="M59" s="18"/>
      <c r="N59" s="18"/>
      <c r="O59" s="18"/>
      <c r="P59" s="18"/>
      <c r="Q59" s="18"/>
      <c r="R59" s="18"/>
      <c r="S59" s="18"/>
      <c r="T59" s="18"/>
      <c r="U59" s="18"/>
      <c r="V59" s="18"/>
      <c r="W59" s="18"/>
      <c r="X59" s="18"/>
      <c r="Y59" s="18"/>
      <c r="Z59" s="18">
        <v>3.168E-2</v>
      </c>
      <c r="AA59" s="18"/>
      <c r="AB59" s="18"/>
      <c r="AC59" s="18"/>
      <c r="AD59" s="18"/>
      <c r="AE59" s="18"/>
      <c r="AF59" s="18"/>
      <c r="AG59" s="18"/>
      <c r="AH59" s="18">
        <v>2.9790000000000001E-2</v>
      </c>
      <c r="AI59" s="18"/>
      <c r="AJ59" s="18">
        <v>7.9900000000000006E-3</v>
      </c>
      <c r="AK59" s="18">
        <v>2.35E-2</v>
      </c>
      <c r="AL59" s="18"/>
      <c r="AM59" s="18">
        <v>2.8420000000000001E-2</v>
      </c>
      <c r="AN59" s="18"/>
      <c r="AO59" s="18"/>
      <c r="AP59" s="18"/>
      <c r="AQ59" s="18"/>
      <c r="AR59" s="18"/>
      <c r="AS59" s="18">
        <v>1.06E-2</v>
      </c>
      <c r="AT59" s="18"/>
      <c r="AU59" s="18"/>
      <c r="AV59" s="18"/>
      <c r="AW59" s="18"/>
      <c r="AX59" s="18"/>
      <c r="AY59" s="18"/>
      <c r="AZ59" s="18"/>
      <c r="BA59" s="18"/>
      <c r="BB59" s="18"/>
      <c r="BC59" s="18">
        <v>1.8190000000000001E-2</v>
      </c>
      <c r="BD59" s="8"/>
      <c r="BE59" s="7"/>
    </row>
    <row r="60" spans="1:57" x14ac:dyDescent="0.25">
      <c r="A60" s="7"/>
      <c r="B60" s="19">
        <v>50</v>
      </c>
      <c r="C60" s="20">
        <v>2.0500000000000001E-2</v>
      </c>
      <c r="D60" s="20"/>
      <c r="E60" s="20"/>
      <c r="F60" s="20"/>
      <c r="G60" s="20"/>
      <c r="H60" s="20"/>
      <c r="I60" s="20"/>
      <c r="J60" s="20">
        <v>2.249E-2</v>
      </c>
      <c r="K60" s="20"/>
      <c r="L60" s="20"/>
      <c r="M60" s="6"/>
      <c r="N60" s="6"/>
      <c r="O60" s="6"/>
      <c r="P60" s="6"/>
      <c r="Q60" s="6"/>
      <c r="R60" s="6"/>
      <c r="S60" s="6"/>
      <c r="T60" s="6"/>
      <c r="U60" s="6"/>
      <c r="V60" s="6"/>
      <c r="W60" s="6"/>
      <c r="X60" s="6"/>
      <c r="Y60" s="6"/>
      <c r="Z60" s="6">
        <v>3.1759999999999997E-2</v>
      </c>
      <c r="AA60" s="6"/>
      <c r="AB60" s="6"/>
      <c r="AC60" s="6"/>
      <c r="AD60" s="6"/>
      <c r="AE60" s="6"/>
      <c r="AF60" s="6"/>
      <c r="AG60" s="6"/>
      <c r="AH60" s="6">
        <v>2.9909999999999999E-2</v>
      </c>
      <c r="AI60" s="6"/>
      <c r="AJ60" s="6">
        <v>8.1399999999999997E-3</v>
      </c>
      <c r="AK60" s="6">
        <v>2.3720000000000001E-2</v>
      </c>
      <c r="AL60" s="6"/>
      <c r="AM60" s="6">
        <v>2.8559999999999999E-2</v>
      </c>
      <c r="AN60" s="6"/>
      <c r="AO60" s="6"/>
      <c r="AP60" s="6"/>
      <c r="AQ60" s="6"/>
      <c r="AR60" s="6"/>
      <c r="AS60" s="6">
        <v>1.1050000000000001E-2</v>
      </c>
      <c r="AT60" s="6"/>
      <c r="AU60" s="6"/>
      <c r="AV60" s="6"/>
      <c r="AW60" s="6"/>
      <c r="AX60" s="6"/>
      <c r="AY60" s="6"/>
      <c r="AZ60" s="6"/>
      <c r="BA60" s="6"/>
      <c r="BB60" s="6"/>
      <c r="BC60" s="6">
        <v>1.8380000000000001E-2</v>
      </c>
      <c r="BD60" s="8"/>
      <c r="BE60" s="7"/>
    </row>
    <row r="61" spans="1:57" x14ac:dyDescent="0.25">
      <c r="A61" s="7"/>
      <c r="B61" s="7">
        <v>51</v>
      </c>
      <c r="C61" s="17">
        <v>2.0789999999999999E-2</v>
      </c>
      <c r="D61" s="17"/>
      <c r="E61" s="17"/>
      <c r="F61" s="17"/>
      <c r="G61" s="17"/>
      <c r="H61" s="17"/>
      <c r="I61" s="17"/>
      <c r="J61" s="17">
        <v>2.2749999999999999E-2</v>
      </c>
      <c r="K61" s="17"/>
      <c r="L61" s="17"/>
      <c r="M61" s="18"/>
      <c r="N61" s="18"/>
      <c r="O61" s="18"/>
      <c r="P61" s="18"/>
      <c r="Q61" s="18"/>
      <c r="R61" s="18"/>
      <c r="S61" s="18"/>
      <c r="T61" s="18"/>
      <c r="U61" s="18"/>
      <c r="V61" s="18"/>
      <c r="W61" s="18"/>
      <c r="X61" s="18"/>
      <c r="Y61" s="18"/>
      <c r="Z61" s="18">
        <v>3.184E-2</v>
      </c>
      <c r="AA61" s="18"/>
      <c r="AB61" s="18"/>
      <c r="AC61" s="18"/>
      <c r="AD61" s="18"/>
      <c r="AE61" s="18"/>
      <c r="AF61" s="18"/>
      <c r="AG61" s="18"/>
      <c r="AH61" s="18">
        <v>3.0030000000000001E-2</v>
      </c>
      <c r="AI61" s="18"/>
      <c r="AJ61" s="18">
        <v>8.3400000000000002E-3</v>
      </c>
      <c r="AK61" s="18">
        <v>2.3939999999999999E-2</v>
      </c>
      <c r="AL61" s="18"/>
      <c r="AM61" s="18">
        <v>2.87E-2</v>
      </c>
      <c r="AN61" s="18"/>
      <c r="AO61" s="18"/>
      <c r="AP61" s="18"/>
      <c r="AQ61" s="18"/>
      <c r="AR61" s="18"/>
      <c r="AS61" s="18">
        <v>1.149E-2</v>
      </c>
      <c r="AT61" s="18"/>
      <c r="AU61" s="18"/>
      <c r="AV61" s="18"/>
      <c r="AW61" s="18"/>
      <c r="AX61" s="18"/>
      <c r="AY61" s="18"/>
      <c r="AZ61" s="18"/>
      <c r="BA61" s="18"/>
      <c r="BB61" s="18"/>
      <c r="BC61" s="18">
        <v>1.8589999999999999E-2</v>
      </c>
      <c r="BD61" s="8"/>
      <c r="BE61" s="7"/>
    </row>
    <row r="62" spans="1:57" x14ac:dyDescent="0.25">
      <c r="A62" s="7"/>
      <c r="B62" s="7">
        <v>52</v>
      </c>
      <c r="C62" s="17">
        <v>2.1080000000000002E-2</v>
      </c>
      <c r="D62" s="17"/>
      <c r="E62" s="17"/>
      <c r="F62" s="17"/>
      <c r="G62" s="17"/>
      <c r="H62" s="17"/>
      <c r="I62" s="17"/>
      <c r="J62" s="17">
        <v>2.299E-2</v>
      </c>
      <c r="K62" s="17"/>
      <c r="L62" s="17"/>
      <c r="M62" s="18"/>
      <c r="N62" s="18"/>
      <c r="O62" s="18"/>
      <c r="P62" s="18"/>
      <c r="Q62" s="18"/>
      <c r="R62" s="18"/>
      <c r="S62" s="18"/>
      <c r="T62" s="18"/>
      <c r="U62" s="18"/>
      <c r="V62" s="18"/>
      <c r="W62" s="18"/>
      <c r="X62" s="18"/>
      <c r="Y62" s="18"/>
      <c r="Z62" s="18">
        <v>3.1919999999999997E-2</v>
      </c>
      <c r="AA62" s="18"/>
      <c r="AB62" s="18"/>
      <c r="AC62" s="18"/>
      <c r="AD62" s="18"/>
      <c r="AE62" s="18"/>
      <c r="AF62" s="18"/>
      <c r="AG62" s="18"/>
      <c r="AH62" s="18">
        <v>3.014E-2</v>
      </c>
      <c r="AI62" s="18"/>
      <c r="AJ62" s="18">
        <v>8.5800000000000008E-3</v>
      </c>
      <c r="AK62" s="18">
        <v>2.4150000000000001E-2</v>
      </c>
      <c r="AL62" s="18"/>
      <c r="AM62" s="18">
        <v>2.8830000000000001E-2</v>
      </c>
      <c r="AN62" s="18"/>
      <c r="AO62" s="18"/>
      <c r="AP62" s="18"/>
      <c r="AQ62" s="18"/>
      <c r="AR62" s="18"/>
      <c r="AS62" s="18">
        <v>1.191E-2</v>
      </c>
      <c r="AT62" s="18"/>
      <c r="AU62" s="18"/>
      <c r="AV62" s="18"/>
      <c r="AW62" s="18"/>
      <c r="AX62" s="18"/>
      <c r="AY62" s="18"/>
      <c r="AZ62" s="18"/>
      <c r="BA62" s="18"/>
      <c r="BB62" s="18"/>
      <c r="BC62" s="18">
        <v>1.881E-2</v>
      </c>
      <c r="BD62" s="8"/>
      <c r="BE62" s="7"/>
    </row>
    <row r="63" spans="1:57" x14ac:dyDescent="0.25">
      <c r="A63" s="7"/>
      <c r="B63" s="7">
        <v>53</v>
      </c>
      <c r="C63" s="17">
        <v>2.1350000000000001E-2</v>
      </c>
      <c r="D63" s="17"/>
      <c r="E63" s="17"/>
      <c r="F63" s="17"/>
      <c r="G63" s="17"/>
      <c r="H63" s="17"/>
      <c r="I63" s="17"/>
      <c r="J63" s="17">
        <v>2.3230000000000001E-2</v>
      </c>
      <c r="K63" s="17"/>
      <c r="L63" s="17"/>
      <c r="M63" s="18"/>
      <c r="N63" s="18"/>
      <c r="O63" s="18"/>
      <c r="P63" s="18"/>
      <c r="Q63" s="18"/>
      <c r="R63" s="18"/>
      <c r="S63" s="18"/>
      <c r="T63" s="18"/>
      <c r="U63" s="18"/>
      <c r="V63" s="18"/>
      <c r="W63" s="18"/>
      <c r="X63" s="18"/>
      <c r="Y63" s="18"/>
      <c r="Z63" s="18">
        <v>3.1989999999999998E-2</v>
      </c>
      <c r="AA63" s="18"/>
      <c r="AB63" s="18"/>
      <c r="AC63" s="18"/>
      <c r="AD63" s="18"/>
      <c r="AE63" s="18"/>
      <c r="AF63" s="18"/>
      <c r="AG63" s="18"/>
      <c r="AH63" s="18">
        <v>3.0249999999999999E-2</v>
      </c>
      <c r="AI63" s="18"/>
      <c r="AJ63" s="18">
        <v>8.8400000000000006E-3</v>
      </c>
      <c r="AK63" s="18">
        <v>2.436E-2</v>
      </c>
      <c r="AL63" s="18"/>
      <c r="AM63" s="18">
        <v>2.896E-2</v>
      </c>
      <c r="AN63" s="18"/>
      <c r="AO63" s="18"/>
      <c r="AP63" s="18"/>
      <c r="AQ63" s="18"/>
      <c r="AR63" s="18"/>
      <c r="AS63" s="18">
        <v>1.2319999999999999E-2</v>
      </c>
      <c r="AT63" s="18"/>
      <c r="AU63" s="18"/>
      <c r="AV63" s="18"/>
      <c r="AW63" s="18"/>
      <c r="AX63" s="18"/>
      <c r="AY63" s="18"/>
      <c r="AZ63" s="18"/>
      <c r="BA63" s="18"/>
      <c r="BB63" s="18"/>
      <c r="BC63" s="18">
        <v>1.9029999999999998E-2</v>
      </c>
      <c r="BD63" s="8"/>
      <c r="BE63" s="7"/>
    </row>
    <row r="64" spans="1:57" x14ac:dyDescent="0.25">
      <c r="A64" s="7"/>
      <c r="B64" s="7">
        <v>54</v>
      </c>
      <c r="C64" s="17">
        <v>2.1610000000000001E-2</v>
      </c>
      <c r="D64" s="17"/>
      <c r="E64" s="17"/>
      <c r="F64" s="17"/>
      <c r="G64" s="17"/>
      <c r="H64" s="17"/>
      <c r="I64" s="17"/>
      <c r="J64" s="17">
        <v>2.3460000000000002E-2</v>
      </c>
      <c r="K64" s="17"/>
      <c r="L64" s="17"/>
      <c r="M64" s="18"/>
      <c r="N64" s="18"/>
      <c r="O64" s="18"/>
      <c r="P64" s="18"/>
      <c r="Q64" s="18"/>
      <c r="R64" s="18"/>
      <c r="S64" s="18"/>
      <c r="T64" s="18"/>
      <c r="U64" s="18"/>
      <c r="V64" s="18"/>
      <c r="W64" s="18"/>
      <c r="X64" s="18"/>
      <c r="Y64" s="18"/>
      <c r="Z64" s="18">
        <v>3.2059999999999998E-2</v>
      </c>
      <c r="AA64" s="18"/>
      <c r="AB64" s="18"/>
      <c r="AC64" s="18"/>
      <c r="AD64" s="18"/>
      <c r="AE64" s="18"/>
      <c r="AF64" s="18"/>
      <c r="AG64" s="18"/>
      <c r="AH64" s="18">
        <v>3.0360000000000002E-2</v>
      </c>
      <c r="AI64" s="18"/>
      <c r="AJ64" s="18">
        <v>9.1299999999999992E-3</v>
      </c>
      <c r="AK64" s="18">
        <v>2.4559999999999998E-2</v>
      </c>
      <c r="AL64" s="18"/>
      <c r="AM64" s="18">
        <v>2.9080000000000002E-2</v>
      </c>
      <c r="AN64" s="18"/>
      <c r="AO64" s="18"/>
      <c r="AP64" s="18"/>
      <c r="AQ64" s="18"/>
      <c r="AR64" s="18"/>
      <c r="AS64" s="18">
        <v>1.272E-2</v>
      </c>
      <c r="AT64" s="18"/>
      <c r="AU64" s="18"/>
      <c r="AV64" s="18"/>
      <c r="AW64" s="18"/>
      <c r="AX64" s="18"/>
      <c r="AY64" s="18"/>
      <c r="AZ64" s="18"/>
      <c r="BA64" s="18"/>
      <c r="BB64" s="18"/>
      <c r="BC64" s="18">
        <v>1.925E-2</v>
      </c>
      <c r="BD64" s="8"/>
      <c r="BE64" s="7"/>
    </row>
    <row r="65" spans="1:57" x14ac:dyDescent="0.25">
      <c r="A65" s="7"/>
      <c r="B65" s="19">
        <v>55</v>
      </c>
      <c r="C65" s="20">
        <v>2.1870000000000001E-2</v>
      </c>
      <c r="D65" s="20"/>
      <c r="E65" s="20"/>
      <c r="F65" s="20"/>
      <c r="G65" s="20"/>
      <c r="H65" s="20"/>
      <c r="I65" s="20"/>
      <c r="J65" s="20">
        <v>2.3689999999999999E-2</v>
      </c>
      <c r="K65" s="20"/>
      <c r="L65" s="20"/>
      <c r="M65" s="6"/>
      <c r="N65" s="6"/>
      <c r="O65" s="6"/>
      <c r="P65" s="6"/>
      <c r="Q65" s="6"/>
      <c r="R65" s="6"/>
      <c r="S65" s="6"/>
      <c r="T65" s="6"/>
      <c r="U65" s="6"/>
      <c r="V65" s="6"/>
      <c r="W65" s="6"/>
      <c r="X65" s="6"/>
      <c r="Y65" s="6"/>
      <c r="Z65" s="6">
        <v>3.2129999999999999E-2</v>
      </c>
      <c r="AA65" s="6"/>
      <c r="AB65" s="6"/>
      <c r="AC65" s="6"/>
      <c r="AD65" s="6"/>
      <c r="AE65" s="6"/>
      <c r="AF65" s="6"/>
      <c r="AG65" s="6"/>
      <c r="AH65" s="6">
        <v>3.0460000000000001E-2</v>
      </c>
      <c r="AI65" s="6"/>
      <c r="AJ65" s="6">
        <v>9.4299999999999991E-3</v>
      </c>
      <c r="AK65" s="6">
        <v>2.4750000000000001E-2</v>
      </c>
      <c r="AL65" s="6"/>
      <c r="AM65" s="6">
        <v>2.92E-2</v>
      </c>
      <c r="AN65" s="6"/>
      <c r="AO65" s="6"/>
      <c r="AP65" s="6"/>
      <c r="AQ65" s="6"/>
      <c r="AR65" s="6"/>
      <c r="AS65" s="6">
        <v>1.311E-2</v>
      </c>
      <c r="AT65" s="6"/>
      <c r="AU65" s="6"/>
      <c r="AV65" s="6"/>
      <c r="AW65" s="6"/>
      <c r="AX65" s="6"/>
      <c r="AY65" s="6"/>
      <c r="AZ65" s="6"/>
      <c r="BA65" s="6"/>
      <c r="BB65" s="6"/>
      <c r="BC65" s="6">
        <v>1.9470000000000001E-2</v>
      </c>
      <c r="BD65" s="8"/>
      <c r="BE65" s="7"/>
    </row>
    <row r="66" spans="1:57" x14ac:dyDescent="0.25">
      <c r="A66" s="7"/>
      <c r="B66" s="7">
        <v>56</v>
      </c>
      <c r="C66" s="17">
        <v>2.2120000000000001E-2</v>
      </c>
      <c r="D66" s="17"/>
      <c r="E66" s="17"/>
      <c r="F66" s="17"/>
      <c r="G66" s="17"/>
      <c r="H66" s="17"/>
      <c r="I66" s="17"/>
      <c r="J66" s="17">
        <v>2.3900000000000001E-2</v>
      </c>
      <c r="K66" s="17"/>
      <c r="L66" s="17"/>
      <c r="M66" s="18"/>
      <c r="N66" s="18"/>
      <c r="O66" s="18"/>
      <c r="P66" s="18"/>
      <c r="Q66" s="18"/>
      <c r="R66" s="18"/>
      <c r="S66" s="18"/>
      <c r="T66" s="18"/>
      <c r="U66" s="18"/>
      <c r="V66" s="18"/>
      <c r="W66" s="18"/>
      <c r="X66" s="18"/>
      <c r="Y66" s="18"/>
      <c r="Z66" s="18">
        <v>3.2199999999999999E-2</v>
      </c>
      <c r="AA66" s="18"/>
      <c r="AB66" s="18"/>
      <c r="AC66" s="18"/>
      <c r="AD66" s="18"/>
      <c r="AE66" s="18"/>
      <c r="AF66" s="18"/>
      <c r="AG66" s="18"/>
      <c r="AH66" s="18">
        <v>3.056E-2</v>
      </c>
      <c r="AI66" s="18"/>
      <c r="AJ66" s="18">
        <v>9.75E-3</v>
      </c>
      <c r="AK66" s="18">
        <v>2.494E-2</v>
      </c>
      <c r="AL66" s="18"/>
      <c r="AM66" s="18">
        <v>2.9319999999999999E-2</v>
      </c>
      <c r="AN66" s="18"/>
      <c r="AO66" s="18"/>
      <c r="AP66" s="18"/>
      <c r="AQ66" s="18"/>
      <c r="AR66" s="18"/>
      <c r="AS66" s="18">
        <v>1.3480000000000001E-2</v>
      </c>
      <c r="AT66" s="18"/>
      <c r="AU66" s="18"/>
      <c r="AV66" s="18"/>
      <c r="AW66" s="18"/>
      <c r="AX66" s="18"/>
      <c r="AY66" s="18"/>
      <c r="AZ66" s="18"/>
      <c r="BA66" s="18"/>
      <c r="BB66" s="18"/>
      <c r="BC66" s="18">
        <v>1.9689999999999999E-2</v>
      </c>
      <c r="BD66" s="8"/>
      <c r="BE66" s="7"/>
    </row>
    <row r="67" spans="1:57" x14ac:dyDescent="0.25">
      <c r="A67" s="7"/>
      <c r="B67" s="7">
        <v>57</v>
      </c>
      <c r="C67" s="17">
        <v>2.2360000000000001E-2</v>
      </c>
      <c r="D67" s="17"/>
      <c r="E67" s="17"/>
      <c r="F67" s="17"/>
      <c r="G67" s="17"/>
      <c r="H67" s="17"/>
      <c r="I67" s="17"/>
      <c r="J67" s="17">
        <v>2.4109999999999999E-2</v>
      </c>
      <c r="K67" s="17"/>
      <c r="L67" s="17"/>
      <c r="M67" s="18"/>
      <c r="N67" s="18"/>
      <c r="O67" s="18"/>
      <c r="P67" s="18"/>
      <c r="Q67" s="18"/>
      <c r="R67" s="18"/>
      <c r="S67" s="18"/>
      <c r="T67" s="18"/>
      <c r="U67" s="18"/>
      <c r="V67" s="18"/>
      <c r="W67" s="18"/>
      <c r="X67" s="18"/>
      <c r="Y67" s="18"/>
      <c r="Z67" s="18">
        <v>3.2259999999999997E-2</v>
      </c>
      <c r="AA67" s="18"/>
      <c r="AB67" s="18"/>
      <c r="AC67" s="18"/>
      <c r="AD67" s="18"/>
      <c r="AE67" s="18"/>
      <c r="AF67" s="18"/>
      <c r="AG67" s="18"/>
      <c r="AH67" s="18">
        <v>3.066E-2</v>
      </c>
      <c r="AI67" s="18"/>
      <c r="AJ67" s="18">
        <v>1.0070000000000001E-2</v>
      </c>
      <c r="AK67" s="18">
        <v>2.512E-2</v>
      </c>
      <c r="AL67" s="18"/>
      <c r="AM67" s="18">
        <v>2.9430000000000001E-2</v>
      </c>
      <c r="AN67" s="18"/>
      <c r="AO67" s="18"/>
      <c r="AP67" s="18"/>
      <c r="AQ67" s="18"/>
      <c r="AR67" s="18"/>
      <c r="AS67" s="18">
        <v>1.384E-2</v>
      </c>
      <c r="AT67" s="18"/>
      <c r="AU67" s="18"/>
      <c r="AV67" s="18"/>
      <c r="AW67" s="18"/>
      <c r="AX67" s="18"/>
      <c r="AY67" s="18"/>
      <c r="AZ67" s="18"/>
      <c r="BA67" s="18"/>
      <c r="BB67" s="18"/>
      <c r="BC67" s="18">
        <v>1.9910000000000001E-2</v>
      </c>
      <c r="BD67" s="8"/>
      <c r="BE67" s="7"/>
    </row>
    <row r="68" spans="1:57" x14ac:dyDescent="0.25">
      <c r="A68" s="7"/>
      <c r="B68" s="7">
        <v>58</v>
      </c>
      <c r="C68" s="17">
        <v>2.2589999999999999E-2</v>
      </c>
      <c r="D68" s="17"/>
      <c r="E68" s="17"/>
      <c r="F68" s="17"/>
      <c r="G68" s="17"/>
      <c r="H68" s="17"/>
      <c r="I68" s="17"/>
      <c r="J68" s="17">
        <v>2.4309999999999998E-2</v>
      </c>
      <c r="K68" s="17"/>
      <c r="L68" s="17"/>
      <c r="M68" s="18"/>
      <c r="N68" s="18"/>
      <c r="O68" s="18"/>
      <c r="P68" s="18"/>
      <c r="Q68" s="18"/>
      <c r="R68" s="18"/>
      <c r="S68" s="18"/>
      <c r="T68" s="18"/>
      <c r="U68" s="18"/>
      <c r="V68" s="18"/>
      <c r="W68" s="18"/>
      <c r="X68" s="18"/>
      <c r="Y68" s="18"/>
      <c r="Z68" s="18">
        <v>3.2320000000000002E-2</v>
      </c>
      <c r="AA68" s="18"/>
      <c r="AB68" s="18"/>
      <c r="AC68" s="18"/>
      <c r="AD68" s="18"/>
      <c r="AE68" s="18"/>
      <c r="AF68" s="18"/>
      <c r="AG68" s="18"/>
      <c r="AH68" s="18">
        <v>3.075E-2</v>
      </c>
      <c r="AI68" s="18"/>
      <c r="AJ68" s="18">
        <v>1.04E-2</v>
      </c>
      <c r="AK68" s="18">
        <v>2.53E-2</v>
      </c>
      <c r="AL68" s="18"/>
      <c r="AM68" s="18">
        <v>2.954E-2</v>
      </c>
      <c r="AN68" s="18"/>
      <c r="AO68" s="18"/>
      <c r="AP68" s="18"/>
      <c r="AQ68" s="18"/>
      <c r="AR68" s="18"/>
      <c r="AS68" s="18">
        <v>1.4200000000000001E-2</v>
      </c>
      <c r="AT68" s="18"/>
      <c r="AU68" s="18"/>
      <c r="AV68" s="18"/>
      <c r="AW68" s="18"/>
      <c r="AX68" s="18"/>
      <c r="AY68" s="18"/>
      <c r="AZ68" s="18"/>
      <c r="BA68" s="18"/>
      <c r="BB68" s="18"/>
      <c r="BC68" s="18">
        <v>2.0129999999999999E-2</v>
      </c>
      <c r="BD68" s="8"/>
      <c r="BE68" s="7"/>
    </row>
    <row r="69" spans="1:57" x14ac:dyDescent="0.25">
      <c r="A69" s="7"/>
      <c r="B69" s="7">
        <v>59</v>
      </c>
      <c r="C69" s="17">
        <v>2.281E-2</v>
      </c>
      <c r="D69" s="17"/>
      <c r="E69" s="17"/>
      <c r="F69" s="17"/>
      <c r="G69" s="17"/>
      <c r="H69" s="17"/>
      <c r="I69" s="17"/>
      <c r="J69" s="17">
        <v>2.4510000000000001E-2</v>
      </c>
      <c r="K69" s="17"/>
      <c r="L69" s="17"/>
      <c r="M69" s="18"/>
      <c r="N69" s="18"/>
      <c r="O69" s="18"/>
      <c r="P69" s="18"/>
      <c r="Q69" s="18"/>
      <c r="R69" s="18"/>
      <c r="S69" s="18"/>
      <c r="T69" s="18"/>
      <c r="U69" s="18"/>
      <c r="V69" s="18"/>
      <c r="W69" s="18"/>
      <c r="X69" s="18"/>
      <c r="Y69" s="18"/>
      <c r="Z69" s="18">
        <v>3.2379999999999999E-2</v>
      </c>
      <c r="AA69" s="18"/>
      <c r="AB69" s="18"/>
      <c r="AC69" s="18"/>
      <c r="AD69" s="18"/>
      <c r="AE69" s="18"/>
      <c r="AF69" s="18"/>
      <c r="AG69" s="18"/>
      <c r="AH69" s="18">
        <v>3.0839999999999999E-2</v>
      </c>
      <c r="AI69" s="18"/>
      <c r="AJ69" s="18">
        <v>1.073E-2</v>
      </c>
      <c r="AK69" s="18">
        <v>2.547E-2</v>
      </c>
      <c r="AL69" s="18"/>
      <c r="AM69" s="18">
        <v>2.964E-2</v>
      </c>
      <c r="AN69" s="18"/>
      <c r="AO69" s="18"/>
      <c r="AP69" s="18"/>
      <c r="AQ69" s="18"/>
      <c r="AR69" s="18"/>
      <c r="AS69" s="18">
        <v>1.4540000000000001E-2</v>
      </c>
      <c r="AT69" s="18"/>
      <c r="AU69" s="18"/>
      <c r="AV69" s="18"/>
      <c r="AW69" s="18"/>
      <c r="AX69" s="18"/>
      <c r="AY69" s="18"/>
      <c r="AZ69" s="18"/>
      <c r="BA69" s="18"/>
      <c r="BB69" s="18"/>
      <c r="BC69" s="18">
        <v>2.035E-2</v>
      </c>
      <c r="BD69" s="8"/>
      <c r="BE69" s="7"/>
    </row>
    <row r="70" spans="1:57" x14ac:dyDescent="0.25">
      <c r="A70" s="7"/>
      <c r="B70" s="19">
        <v>60</v>
      </c>
      <c r="C70" s="20">
        <v>2.3029999999999998E-2</v>
      </c>
      <c r="D70" s="20"/>
      <c r="E70" s="20"/>
      <c r="F70" s="20"/>
      <c r="G70" s="20"/>
      <c r="H70" s="20"/>
      <c r="I70" s="20"/>
      <c r="J70" s="20">
        <v>2.47E-2</v>
      </c>
      <c r="K70" s="20"/>
      <c r="L70" s="20"/>
      <c r="M70" s="6"/>
      <c r="N70" s="6"/>
      <c r="O70" s="6"/>
      <c r="P70" s="6"/>
      <c r="Q70" s="6"/>
      <c r="R70" s="6"/>
      <c r="S70" s="6"/>
      <c r="T70" s="6"/>
      <c r="U70" s="6"/>
      <c r="V70" s="6"/>
      <c r="W70" s="6"/>
      <c r="X70" s="6"/>
      <c r="Y70" s="6"/>
      <c r="Z70" s="6">
        <v>3.2439999999999997E-2</v>
      </c>
      <c r="AA70" s="6"/>
      <c r="AB70" s="6"/>
      <c r="AC70" s="6"/>
      <c r="AD70" s="6"/>
      <c r="AE70" s="6"/>
      <c r="AF70" s="6"/>
      <c r="AG70" s="6"/>
      <c r="AH70" s="6">
        <v>3.092E-2</v>
      </c>
      <c r="AI70" s="6"/>
      <c r="AJ70" s="6">
        <v>1.106E-2</v>
      </c>
      <c r="AK70" s="6">
        <v>2.564E-2</v>
      </c>
      <c r="AL70" s="6"/>
      <c r="AM70" s="6">
        <v>2.9739999999999999E-2</v>
      </c>
      <c r="AN70" s="6"/>
      <c r="AO70" s="6"/>
      <c r="AP70" s="6"/>
      <c r="AQ70" s="6"/>
      <c r="AR70" s="6"/>
      <c r="AS70" s="6">
        <v>1.487E-2</v>
      </c>
      <c r="AT70" s="6"/>
      <c r="AU70" s="6"/>
      <c r="AV70" s="6"/>
      <c r="AW70" s="6"/>
      <c r="AX70" s="6"/>
      <c r="AY70" s="6"/>
      <c r="AZ70" s="6"/>
      <c r="BA70" s="6"/>
      <c r="BB70" s="6"/>
      <c r="BC70" s="6">
        <v>2.0570000000000001E-2</v>
      </c>
      <c r="BD70" s="8"/>
      <c r="BE70" s="7"/>
    </row>
    <row r="71" spans="1:57" x14ac:dyDescent="0.25">
      <c r="A71" s="7"/>
      <c r="B71" s="7">
        <v>61</v>
      </c>
      <c r="C71" s="17">
        <v>2.324E-2</v>
      </c>
      <c r="D71" s="17"/>
      <c r="E71" s="17"/>
      <c r="F71" s="17"/>
      <c r="G71" s="17"/>
      <c r="H71" s="17"/>
      <c r="I71" s="17"/>
      <c r="J71" s="17">
        <v>2.4879999999999999E-2</v>
      </c>
      <c r="K71" s="17"/>
      <c r="L71" s="17"/>
      <c r="M71" s="18"/>
      <c r="N71" s="18"/>
      <c r="O71" s="18"/>
      <c r="P71" s="18"/>
      <c r="Q71" s="18"/>
      <c r="R71" s="18"/>
      <c r="S71" s="18"/>
      <c r="T71" s="18"/>
      <c r="U71" s="18"/>
      <c r="V71" s="18"/>
      <c r="W71" s="18"/>
      <c r="X71" s="18"/>
      <c r="Y71" s="18"/>
      <c r="Z71" s="18">
        <v>3.2500000000000001E-2</v>
      </c>
      <c r="AA71" s="18"/>
      <c r="AB71" s="18"/>
      <c r="AC71" s="18"/>
      <c r="AD71" s="18"/>
      <c r="AE71" s="18"/>
      <c r="AF71" s="18"/>
      <c r="AG71" s="18"/>
      <c r="AH71" s="18">
        <v>3.1009999999999999E-2</v>
      </c>
      <c r="AI71" s="18"/>
      <c r="AJ71" s="18">
        <v>1.1390000000000001E-2</v>
      </c>
      <c r="AK71" s="18">
        <v>2.581E-2</v>
      </c>
      <c r="AL71" s="18"/>
      <c r="AM71" s="18">
        <v>2.9839999999999998E-2</v>
      </c>
      <c r="AN71" s="18"/>
      <c r="AO71" s="18"/>
      <c r="AP71" s="18"/>
      <c r="AQ71" s="18"/>
      <c r="AR71" s="18"/>
      <c r="AS71" s="18">
        <v>1.519E-2</v>
      </c>
      <c r="AT71" s="18"/>
      <c r="AU71" s="18"/>
      <c r="AV71" s="18"/>
      <c r="AW71" s="18"/>
      <c r="AX71" s="18"/>
      <c r="AY71" s="18"/>
      <c r="AZ71" s="18"/>
      <c r="BA71" s="18"/>
      <c r="BB71" s="18"/>
      <c r="BC71" s="18">
        <v>2.078E-2</v>
      </c>
      <c r="BD71" s="8"/>
      <c r="BE71" s="7"/>
    </row>
    <row r="72" spans="1:57" x14ac:dyDescent="0.25">
      <c r="A72" s="7"/>
      <c r="B72" s="7">
        <v>62</v>
      </c>
      <c r="C72" s="17">
        <v>2.3439999999999999E-2</v>
      </c>
      <c r="D72" s="17"/>
      <c r="E72" s="17"/>
      <c r="F72" s="17"/>
      <c r="G72" s="17"/>
      <c r="H72" s="17"/>
      <c r="I72" s="17"/>
      <c r="J72" s="17">
        <v>2.5059999999999999E-2</v>
      </c>
      <c r="K72" s="17"/>
      <c r="L72" s="17"/>
      <c r="M72" s="18"/>
      <c r="N72" s="18"/>
      <c r="O72" s="18"/>
      <c r="P72" s="18"/>
      <c r="Q72" s="18"/>
      <c r="R72" s="18"/>
      <c r="S72" s="18"/>
      <c r="T72" s="18"/>
      <c r="U72" s="18"/>
      <c r="V72" s="18"/>
      <c r="W72" s="18"/>
      <c r="X72" s="18"/>
      <c r="Y72" s="18"/>
      <c r="Z72" s="18">
        <v>3.2550000000000003E-2</v>
      </c>
      <c r="AA72" s="18"/>
      <c r="AB72" s="18"/>
      <c r="AC72" s="18"/>
      <c r="AD72" s="18"/>
      <c r="AE72" s="18"/>
      <c r="AF72" s="18"/>
      <c r="AG72" s="18"/>
      <c r="AH72" s="18">
        <v>3.109E-2</v>
      </c>
      <c r="AI72" s="18"/>
      <c r="AJ72" s="18">
        <v>1.172E-2</v>
      </c>
      <c r="AK72" s="18">
        <v>2.596E-2</v>
      </c>
      <c r="AL72" s="18"/>
      <c r="AM72" s="18">
        <v>2.9940000000000001E-2</v>
      </c>
      <c r="AN72" s="18"/>
      <c r="AO72" s="18"/>
      <c r="AP72" s="18"/>
      <c r="AQ72" s="18"/>
      <c r="AR72" s="18"/>
      <c r="AS72" s="18">
        <v>1.55E-2</v>
      </c>
      <c r="AT72" s="18"/>
      <c r="AU72" s="18"/>
      <c r="AV72" s="18"/>
      <c r="AW72" s="18"/>
      <c r="AX72" s="18"/>
      <c r="AY72" s="18"/>
      <c r="AZ72" s="18"/>
      <c r="BA72" s="18"/>
      <c r="BB72" s="18"/>
      <c r="BC72" s="18">
        <v>2.0990000000000002E-2</v>
      </c>
      <c r="BD72" s="8"/>
      <c r="BE72" s="7"/>
    </row>
    <row r="73" spans="1:57" x14ac:dyDescent="0.25">
      <c r="A73" s="7"/>
      <c r="B73" s="7">
        <v>63</v>
      </c>
      <c r="C73" s="17">
        <v>2.3640000000000001E-2</v>
      </c>
      <c r="D73" s="17"/>
      <c r="E73" s="17"/>
      <c r="F73" s="17"/>
      <c r="G73" s="17"/>
      <c r="H73" s="17"/>
      <c r="I73" s="17"/>
      <c r="J73" s="17">
        <v>2.5229999999999999E-2</v>
      </c>
      <c r="K73" s="17"/>
      <c r="L73" s="17"/>
      <c r="M73" s="18"/>
      <c r="N73" s="18"/>
      <c r="O73" s="18"/>
      <c r="P73" s="18"/>
      <c r="Q73" s="18"/>
      <c r="R73" s="18"/>
      <c r="S73" s="18"/>
      <c r="T73" s="18"/>
      <c r="U73" s="18"/>
      <c r="V73" s="18"/>
      <c r="W73" s="18"/>
      <c r="X73" s="18"/>
      <c r="Y73" s="18"/>
      <c r="Z73" s="18">
        <v>3.261E-2</v>
      </c>
      <c r="AA73" s="18"/>
      <c r="AB73" s="18"/>
      <c r="AC73" s="18"/>
      <c r="AD73" s="18"/>
      <c r="AE73" s="18"/>
      <c r="AF73" s="18"/>
      <c r="AG73" s="18"/>
      <c r="AH73" s="18">
        <v>3.116E-2</v>
      </c>
      <c r="AI73" s="18"/>
      <c r="AJ73" s="18">
        <v>1.205E-2</v>
      </c>
      <c r="AK73" s="18">
        <v>2.6120000000000001E-2</v>
      </c>
      <c r="AL73" s="18"/>
      <c r="AM73" s="18">
        <v>3.0030000000000001E-2</v>
      </c>
      <c r="AN73" s="18"/>
      <c r="AO73" s="18"/>
      <c r="AP73" s="18"/>
      <c r="AQ73" s="18"/>
      <c r="AR73" s="18"/>
      <c r="AS73" s="18">
        <v>1.5800000000000002E-2</v>
      </c>
      <c r="AT73" s="18"/>
      <c r="AU73" s="18"/>
      <c r="AV73" s="18"/>
      <c r="AW73" s="18"/>
      <c r="AX73" s="18"/>
      <c r="AY73" s="18"/>
      <c r="AZ73" s="18"/>
      <c r="BA73" s="18"/>
      <c r="BB73" s="18"/>
      <c r="BC73" s="18">
        <v>2.12E-2</v>
      </c>
      <c r="BD73" s="8"/>
      <c r="BE73" s="7"/>
    </row>
    <row r="74" spans="1:57" x14ac:dyDescent="0.25">
      <c r="A74" s="7"/>
      <c r="B74" s="7">
        <v>64</v>
      </c>
      <c r="C74" s="17">
        <v>2.383E-2</v>
      </c>
      <c r="D74" s="17"/>
      <c r="E74" s="17"/>
      <c r="F74" s="17"/>
      <c r="G74" s="17"/>
      <c r="H74" s="17"/>
      <c r="I74" s="17"/>
      <c r="J74" s="17">
        <v>2.5389999999999999E-2</v>
      </c>
      <c r="K74" s="17"/>
      <c r="L74" s="17"/>
      <c r="M74" s="18"/>
      <c r="N74" s="18"/>
      <c r="O74" s="18"/>
      <c r="P74" s="18"/>
      <c r="Q74" s="18"/>
      <c r="R74" s="18"/>
      <c r="S74" s="18"/>
      <c r="T74" s="18"/>
      <c r="U74" s="18"/>
      <c r="V74" s="18"/>
      <c r="W74" s="18"/>
      <c r="X74" s="18"/>
      <c r="Y74" s="18"/>
      <c r="Z74" s="18">
        <v>3.2660000000000002E-2</v>
      </c>
      <c r="AA74" s="18"/>
      <c r="AB74" s="18"/>
      <c r="AC74" s="18"/>
      <c r="AD74" s="18"/>
      <c r="AE74" s="18"/>
      <c r="AF74" s="18"/>
      <c r="AG74" s="18"/>
      <c r="AH74" s="18">
        <v>3.124E-2</v>
      </c>
      <c r="AI74" s="18"/>
      <c r="AJ74" s="18">
        <v>1.2370000000000001E-2</v>
      </c>
      <c r="AK74" s="18">
        <v>2.6270000000000002E-2</v>
      </c>
      <c r="AL74" s="18"/>
      <c r="AM74" s="18">
        <v>3.0120000000000001E-2</v>
      </c>
      <c r="AN74" s="18"/>
      <c r="AO74" s="18"/>
      <c r="AP74" s="18"/>
      <c r="AQ74" s="18"/>
      <c r="AR74" s="18"/>
      <c r="AS74" s="18">
        <v>1.61E-2</v>
      </c>
      <c r="AT74" s="18"/>
      <c r="AU74" s="18"/>
      <c r="AV74" s="18"/>
      <c r="AW74" s="18"/>
      <c r="AX74" s="18"/>
      <c r="AY74" s="18"/>
      <c r="AZ74" s="18"/>
      <c r="BA74" s="18"/>
      <c r="BB74" s="18"/>
      <c r="BC74" s="18">
        <v>2.1399999999999999E-2</v>
      </c>
      <c r="BD74" s="8"/>
      <c r="BE74" s="7"/>
    </row>
    <row r="75" spans="1:57" x14ac:dyDescent="0.25">
      <c r="A75" s="7"/>
      <c r="B75" s="19">
        <v>65</v>
      </c>
      <c r="C75" s="20">
        <v>2.401E-2</v>
      </c>
      <c r="D75" s="20"/>
      <c r="E75" s="20"/>
      <c r="F75" s="20"/>
      <c r="G75" s="20"/>
      <c r="H75" s="20"/>
      <c r="I75" s="20"/>
      <c r="J75" s="20">
        <v>2.555E-2</v>
      </c>
      <c r="K75" s="20"/>
      <c r="L75" s="20"/>
      <c r="M75" s="6"/>
      <c r="N75" s="6"/>
      <c r="O75" s="6"/>
      <c r="P75" s="6"/>
      <c r="Q75" s="6"/>
      <c r="R75" s="6"/>
      <c r="S75" s="6"/>
      <c r="T75" s="6"/>
      <c r="U75" s="6"/>
      <c r="V75" s="6"/>
      <c r="W75" s="6"/>
      <c r="X75" s="6"/>
      <c r="Y75" s="6"/>
      <c r="Z75" s="6">
        <v>3.2710000000000003E-2</v>
      </c>
      <c r="AA75" s="6"/>
      <c r="AB75" s="6"/>
      <c r="AC75" s="6"/>
      <c r="AD75" s="6"/>
      <c r="AE75" s="6"/>
      <c r="AF75" s="6"/>
      <c r="AG75" s="6"/>
      <c r="AH75" s="6">
        <v>3.1309999999999998E-2</v>
      </c>
      <c r="AI75" s="6"/>
      <c r="AJ75" s="6">
        <v>1.269E-2</v>
      </c>
      <c r="AK75" s="6">
        <v>2.6409999999999999E-2</v>
      </c>
      <c r="AL75" s="6"/>
      <c r="AM75" s="6">
        <v>3.0210000000000001E-2</v>
      </c>
      <c r="AN75" s="6"/>
      <c r="AO75" s="6"/>
      <c r="AP75" s="6"/>
      <c r="AQ75" s="6"/>
      <c r="AR75" s="6"/>
      <c r="AS75" s="6">
        <v>1.6379999999999999E-2</v>
      </c>
      <c r="AT75" s="6"/>
      <c r="AU75" s="6"/>
      <c r="AV75" s="6"/>
      <c r="AW75" s="6"/>
      <c r="AX75" s="6"/>
      <c r="AY75" s="6"/>
      <c r="AZ75" s="6"/>
      <c r="BA75" s="6"/>
      <c r="BB75" s="6"/>
      <c r="BC75" s="6">
        <v>2.1600000000000001E-2</v>
      </c>
      <c r="BD75" s="8"/>
      <c r="BE75" s="7"/>
    </row>
    <row r="76" spans="1:57" x14ac:dyDescent="0.25">
      <c r="A76" s="7"/>
      <c r="B76" s="7">
        <v>66</v>
      </c>
      <c r="C76" s="17">
        <v>2.419E-2</v>
      </c>
      <c r="D76" s="17"/>
      <c r="E76" s="17"/>
      <c r="F76" s="17"/>
      <c r="G76" s="17"/>
      <c r="H76" s="17"/>
      <c r="I76" s="17"/>
      <c r="J76" s="17">
        <v>2.571E-2</v>
      </c>
      <c r="K76" s="17"/>
      <c r="L76" s="17"/>
      <c r="M76" s="18"/>
      <c r="N76" s="18"/>
      <c r="O76" s="18"/>
      <c r="P76" s="18"/>
      <c r="Q76" s="18"/>
      <c r="R76" s="18"/>
      <c r="S76" s="18"/>
      <c r="T76" s="18"/>
      <c r="U76" s="18"/>
      <c r="V76" s="18"/>
      <c r="W76" s="18"/>
      <c r="X76" s="18"/>
      <c r="Y76" s="18"/>
      <c r="Z76" s="18">
        <v>3.2759999999999997E-2</v>
      </c>
      <c r="AA76" s="18"/>
      <c r="AB76" s="18"/>
      <c r="AC76" s="18"/>
      <c r="AD76" s="18"/>
      <c r="AE76" s="18"/>
      <c r="AF76" s="18"/>
      <c r="AG76" s="18"/>
      <c r="AH76" s="18">
        <v>3.1379999999999998E-2</v>
      </c>
      <c r="AI76" s="18"/>
      <c r="AJ76" s="18">
        <v>1.3010000000000001E-2</v>
      </c>
      <c r="AK76" s="18">
        <v>2.656E-2</v>
      </c>
      <c r="AL76" s="18"/>
      <c r="AM76" s="18">
        <v>3.0290000000000001E-2</v>
      </c>
      <c r="AN76" s="18"/>
      <c r="AO76" s="18"/>
      <c r="AP76" s="18"/>
      <c r="AQ76" s="18"/>
      <c r="AR76" s="18"/>
      <c r="AS76" s="18">
        <v>1.6660000000000001E-2</v>
      </c>
      <c r="AT76" s="18"/>
      <c r="AU76" s="18"/>
      <c r="AV76" s="18"/>
      <c r="AW76" s="18"/>
      <c r="AX76" s="18"/>
      <c r="AY76" s="18"/>
      <c r="AZ76" s="18"/>
      <c r="BA76" s="18"/>
      <c r="BB76" s="18"/>
      <c r="BC76" s="18">
        <v>2.18E-2</v>
      </c>
      <c r="BD76" s="8"/>
      <c r="BE76" s="7"/>
    </row>
    <row r="77" spans="1:57" x14ac:dyDescent="0.25">
      <c r="A77" s="7"/>
      <c r="B77" s="7">
        <v>67</v>
      </c>
      <c r="C77" s="17">
        <v>2.4369999999999999E-2</v>
      </c>
      <c r="D77" s="17"/>
      <c r="E77" s="17"/>
      <c r="F77" s="17"/>
      <c r="G77" s="17"/>
      <c r="H77" s="17"/>
      <c r="I77" s="17"/>
      <c r="J77" s="17">
        <v>2.5860000000000001E-2</v>
      </c>
      <c r="K77" s="17"/>
      <c r="L77" s="17"/>
      <c r="M77" s="18"/>
      <c r="N77" s="18"/>
      <c r="O77" s="18"/>
      <c r="P77" s="18"/>
      <c r="Q77" s="18"/>
      <c r="R77" s="18"/>
      <c r="S77" s="18"/>
      <c r="T77" s="18"/>
      <c r="U77" s="18"/>
      <c r="V77" s="18"/>
      <c r="W77" s="18"/>
      <c r="X77" s="18"/>
      <c r="Y77" s="18"/>
      <c r="Z77" s="18">
        <v>3.2800000000000003E-2</v>
      </c>
      <c r="AA77" s="18"/>
      <c r="AB77" s="18"/>
      <c r="AC77" s="18"/>
      <c r="AD77" s="18"/>
      <c r="AE77" s="18"/>
      <c r="AF77" s="18"/>
      <c r="AG77" s="18"/>
      <c r="AH77" s="18">
        <v>3.1449999999999999E-2</v>
      </c>
      <c r="AI77" s="18"/>
      <c r="AJ77" s="18">
        <v>1.3310000000000001E-2</v>
      </c>
      <c r="AK77" s="18">
        <v>2.6689999999999998E-2</v>
      </c>
      <c r="AL77" s="18"/>
      <c r="AM77" s="18">
        <v>3.0380000000000001E-2</v>
      </c>
      <c r="AN77" s="18"/>
      <c r="AO77" s="18"/>
      <c r="AP77" s="18"/>
      <c r="AQ77" s="18"/>
      <c r="AR77" s="18"/>
      <c r="AS77" s="18">
        <v>1.6930000000000001E-2</v>
      </c>
      <c r="AT77" s="18"/>
      <c r="AU77" s="18"/>
      <c r="AV77" s="18"/>
      <c r="AW77" s="18"/>
      <c r="AX77" s="18"/>
      <c r="AY77" s="18"/>
      <c r="AZ77" s="18"/>
      <c r="BA77" s="18"/>
      <c r="BB77" s="18"/>
      <c r="BC77" s="18">
        <v>2.1989999999999999E-2</v>
      </c>
      <c r="BD77" s="8"/>
      <c r="BE77" s="7"/>
    </row>
    <row r="78" spans="1:57" x14ac:dyDescent="0.25">
      <c r="A78" s="7"/>
      <c r="B78" s="7">
        <v>68</v>
      </c>
      <c r="C78" s="17">
        <v>2.4539999999999999E-2</v>
      </c>
      <c r="D78" s="17"/>
      <c r="E78" s="17"/>
      <c r="F78" s="17"/>
      <c r="G78" s="17"/>
      <c r="H78" s="17"/>
      <c r="I78" s="17"/>
      <c r="J78" s="17">
        <v>2.6009999999999998E-2</v>
      </c>
      <c r="K78" s="17"/>
      <c r="L78" s="17"/>
      <c r="M78" s="18"/>
      <c r="N78" s="18"/>
      <c r="O78" s="18"/>
      <c r="P78" s="18"/>
      <c r="Q78" s="18"/>
      <c r="R78" s="18"/>
      <c r="S78" s="18"/>
      <c r="T78" s="18"/>
      <c r="U78" s="18"/>
      <c r="V78" s="18"/>
      <c r="W78" s="18"/>
      <c r="X78" s="18"/>
      <c r="Y78" s="18"/>
      <c r="Z78" s="18">
        <v>3.2849999999999997E-2</v>
      </c>
      <c r="AA78" s="18"/>
      <c r="AB78" s="18"/>
      <c r="AC78" s="18"/>
      <c r="AD78" s="18"/>
      <c r="AE78" s="18"/>
      <c r="AF78" s="18"/>
      <c r="AG78" s="18"/>
      <c r="AH78" s="18">
        <v>3.1519999999999999E-2</v>
      </c>
      <c r="AI78" s="18"/>
      <c r="AJ78" s="18">
        <v>1.362E-2</v>
      </c>
      <c r="AK78" s="18">
        <v>2.683E-2</v>
      </c>
      <c r="AL78" s="18"/>
      <c r="AM78" s="18">
        <v>3.0460000000000001E-2</v>
      </c>
      <c r="AN78" s="18"/>
      <c r="AO78" s="18"/>
      <c r="AP78" s="18"/>
      <c r="AQ78" s="18"/>
      <c r="AR78" s="18"/>
      <c r="AS78" s="18">
        <v>1.719E-2</v>
      </c>
      <c r="AT78" s="18"/>
      <c r="AU78" s="18"/>
      <c r="AV78" s="18"/>
      <c r="AW78" s="18"/>
      <c r="AX78" s="18"/>
      <c r="AY78" s="18"/>
      <c r="AZ78" s="18"/>
      <c r="BA78" s="18"/>
      <c r="BB78" s="18"/>
      <c r="BC78" s="18">
        <v>2.2179999999999998E-2</v>
      </c>
      <c r="BD78" s="8"/>
      <c r="BE78" s="7"/>
    </row>
    <row r="79" spans="1:57" x14ac:dyDescent="0.25">
      <c r="A79" s="7"/>
      <c r="B79" s="7">
        <v>69</v>
      </c>
      <c r="C79" s="17">
        <v>2.47E-2</v>
      </c>
      <c r="D79" s="17"/>
      <c r="E79" s="17"/>
      <c r="F79" s="17"/>
      <c r="G79" s="17"/>
      <c r="H79" s="17"/>
      <c r="I79" s="17"/>
      <c r="J79" s="17">
        <v>2.6159999999999999E-2</v>
      </c>
      <c r="K79" s="17"/>
      <c r="L79" s="17"/>
      <c r="M79" s="18"/>
      <c r="N79" s="18"/>
      <c r="O79" s="18"/>
      <c r="P79" s="18"/>
      <c r="Q79" s="18"/>
      <c r="R79" s="18"/>
      <c r="S79" s="18"/>
      <c r="T79" s="18"/>
      <c r="U79" s="18"/>
      <c r="V79" s="18"/>
      <c r="W79" s="18"/>
      <c r="X79" s="18"/>
      <c r="Y79" s="18"/>
      <c r="Z79" s="18">
        <v>3.2899999999999999E-2</v>
      </c>
      <c r="AA79" s="18"/>
      <c r="AB79" s="18"/>
      <c r="AC79" s="18"/>
      <c r="AD79" s="18"/>
      <c r="AE79" s="18"/>
      <c r="AF79" s="18"/>
      <c r="AG79" s="18"/>
      <c r="AH79" s="18">
        <v>3.1579999999999997E-2</v>
      </c>
      <c r="AI79" s="18"/>
      <c r="AJ79" s="18">
        <v>1.392E-2</v>
      </c>
      <c r="AK79" s="18">
        <v>2.6960000000000001E-2</v>
      </c>
      <c r="AL79" s="18"/>
      <c r="AM79" s="18">
        <v>3.0530000000000002E-2</v>
      </c>
      <c r="AN79" s="18"/>
      <c r="AO79" s="18"/>
      <c r="AP79" s="18"/>
      <c r="AQ79" s="18"/>
      <c r="AR79" s="18"/>
      <c r="AS79" s="18">
        <v>1.7440000000000001E-2</v>
      </c>
      <c r="AT79" s="18"/>
      <c r="AU79" s="18"/>
      <c r="AV79" s="18"/>
      <c r="AW79" s="18"/>
      <c r="AX79" s="18"/>
      <c r="AY79" s="18"/>
      <c r="AZ79" s="18"/>
      <c r="BA79" s="18"/>
      <c r="BB79" s="18"/>
      <c r="BC79" s="18">
        <v>2.2370000000000001E-2</v>
      </c>
      <c r="BD79" s="8"/>
      <c r="BE79" s="7"/>
    </row>
    <row r="80" spans="1:57" x14ac:dyDescent="0.25">
      <c r="A80" s="7"/>
      <c r="B80" s="19">
        <v>70</v>
      </c>
      <c r="C80" s="20">
        <v>2.486E-2</v>
      </c>
      <c r="D80" s="20"/>
      <c r="E80" s="20"/>
      <c r="F80" s="20"/>
      <c r="G80" s="20"/>
      <c r="H80" s="20"/>
      <c r="I80" s="20"/>
      <c r="J80" s="20">
        <v>2.6290000000000001E-2</v>
      </c>
      <c r="K80" s="20"/>
      <c r="L80" s="20"/>
      <c r="M80" s="6"/>
      <c r="N80" s="6"/>
      <c r="O80" s="6"/>
      <c r="P80" s="6"/>
      <c r="Q80" s="6"/>
      <c r="R80" s="6"/>
      <c r="S80" s="6"/>
      <c r="T80" s="6"/>
      <c r="U80" s="6"/>
      <c r="V80" s="6"/>
      <c r="W80" s="6"/>
      <c r="X80" s="6"/>
      <c r="Y80" s="6"/>
      <c r="Z80" s="6">
        <v>3.2939999999999997E-2</v>
      </c>
      <c r="AA80" s="6"/>
      <c r="AB80" s="6"/>
      <c r="AC80" s="6"/>
      <c r="AD80" s="6"/>
      <c r="AE80" s="6"/>
      <c r="AF80" s="6"/>
      <c r="AG80" s="6"/>
      <c r="AH80" s="6">
        <v>3.1649999999999998E-2</v>
      </c>
      <c r="AI80" s="6"/>
      <c r="AJ80" s="6">
        <v>1.421E-2</v>
      </c>
      <c r="AK80" s="6">
        <v>2.7089999999999999E-2</v>
      </c>
      <c r="AL80" s="6"/>
      <c r="AM80" s="6">
        <v>3.0609999999999998E-2</v>
      </c>
      <c r="AN80" s="6"/>
      <c r="AO80" s="6"/>
      <c r="AP80" s="6"/>
      <c r="AQ80" s="6"/>
      <c r="AR80" s="6"/>
      <c r="AS80" s="6">
        <v>1.7690000000000001E-2</v>
      </c>
      <c r="AT80" s="6"/>
      <c r="AU80" s="6"/>
      <c r="AV80" s="6"/>
      <c r="AW80" s="6"/>
      <c r="AX80" s="6"/>
      <c r="AY80" s="6"/>
      <c r="AZ80" s="6"/>
      <c r="BA80" s="6"/>
      <c r="BB80" s="6"/>
      <c r="BC80" s="6">
        <v>2.2550000000000001E-2</v>
      </c>
      <c r="BD80" s="8"/>
      <c r="BE80" s="7"/>
    </row>
    <row r="81" spans="1:57" x14ac:dyDescent="0.25">
      <c r="A81" s="7"/>
      <c r="B81" s="7">
        <v>71</v>
      </c>
      <c r="C81" s="17">
        <v>2.5020000000000001E-2</v>
      </c>
      <c r="D81" s="17"/>
      <c r="E81" s="17"/>
      <c r="F81" s="17"/>
      <c r="G81" s="17"/>
      <c r="H81" s="17"/>
      <c r="I81" s="17"/>
      <c r="J81" s="17">
        <v>2.6429999999999999E-2</v>
      </c>
      <c r="K81" s="17"/>
      <c r="L81" s="17"/>
      <c r="M81" s="18"/>
      <c r="N81" s="18"/>
      <c r="O81" s="18"/>
      <c r="P81" s="18"/>
      <c r="Q81" s="18"/>
      <c r="R81" s="18"/>
      <c r="S81" s="18"/>
      <c r="T81" s="18"/>
      <c r="U81" s="18"/>
      <c r="V81" s="18"/>
      <c r="W81" s="18"/>
      <c r="X81" s="18"/>
      <c r="Y81" s="18"/>
      <c r="Z81" s="18">
        <v>3.2980000000000002E-2</v>
      </c>
      <c r="AA81" s="18"/>
      <c r="AB81" s="18"/>
      <c r="AC81" s="18"/>
      <c r="AD81" s="18"/>
      <c r="AE81" s="18"/>
      <c r="AF81" s="18"/>
      <c r="AG81" s="18"/>
      <c r="AH81" s="18">
        <v>3.1710000000000002E-2</v>
      </c>
      <c r="AI81" s="18"/>
      <c r="AJ81" s="18">
        <v>1.4500000000000001E-2</v>
      </c>
      <c r="AK81" s="18">
        <v>2.7210000000000002E-2</v>
      </c>
      <c r="AL81" s="18"/>
      <c r="AM81" s="18">
        <v>3.0689999999999999E-2</v>
      </c>
      <c r="AN81" s="18"/>
      <c r="AO81" s="18"/>
      <c r="AP81" s="18"/>
      <c r="AQ81" s="18"/>
      <c r="AR81" s="18"/>
      <c r="AS81" s="18">
        <v>1.7930000000000001E-2</v>
      </c>
      <c r="AT81" s="18"/>
      <c r="AU81" s="18"/>
      <c r="AV81" s="18"/>
      <c r="AW81" s="18"/>
      <c r="AX81" s="18"/>
      <c r="AY81" s="18"/>
      <c r="AZ81" s="18"/>
      <c r="BA81" s="18"/>
      <c r="BB81" s="18"/>
      <c r="BC81" s="18">
        <v>2.2720000000000001E-2</v>
      </c>
      <c r="BD81" s="8"/>
      <c r="BE81" s="7"/>
    </row>
    <row r="82" spans="1:57" x14ac:dyDescent="0.25">
      <c r="A82" s="7"/>
      <c r="B82" s="7">
        <v>72</v>
      </c>
      <c r="C82" s="17">
        <v>2.5170000000000001E-2</v>
      </c>
      <c r="D82" s="17"/>
      <c r="E82" s="17"/>
      <c r="F82" s="17"/>
      <c r="G82" s="17"/>
      <c r="H82" s="17"/>
      <c r="I82" s="17"/>
      <c r="J82" s="17">
        <v>2.656E-2</v>
      </c>
      <c r="K82" s="17"/>
      <c r="L82" s="17"/>
      <c r="M82" s="18"/>
      <c r="N82" s="18"/>
      <c r="O82" s="18"/>
      <c r="P82" s="18"/>
      <c r="Q82" s="18"/>
      <c r="R82" s="18"/>
      <c r="S82" s="18"/>
      <c r="T82" s="18"/>
      <c r="U82" s="18"/>
      <c r="V82" s="18"/>
      <c r="W82" s="18"/>
      <c r="X82" s="18"/>
      <c r="Y82" s="18"/>
      <c r="Z82" s="18">
        <v>3.3020000000000001E-2</v>
      </c>
      <c r="AA82" s="18"/>
      <c r="AB82" s="18"/>
      <c r="AC82" s="18"/>
      <c r="AD82" s="18"/>
      <c r="AE82" s="18"/>
      <c r="AF82" s="18"/>
      <c r="AG82" s="18"/>
      <c r="AH82" s="18">
        <v>3.177E-2</v>
      </c>
      <c r="AI82" s="18"/>
      <c r="AJ82" s="18">
        <v>1.478E-2</v>
      </c>
      <c r="AK82" s="18">
        <v>2.733E-2</v>
      </c>
      <c r="AL82" s="18"/>
      <c r="AM82" s="18">
        <v>3.0759999999999999E-2</v>
      </c>
      <c r="AN82" s="18"/>
      <c r="AO82" s="18"/>
      <c r="AP82" s="18"/>
      <c r="AQ82" s="18"/>
      <c r="AR82" s="18"/>
      <c r="AS82" s="18">
        <v>1.8159999999999999E-2</v>
      </c>
      <c r="AT82" s="18"/>
      <c r="AU82" s="18"/>
      <c r="AV82" s="18"/>
      <c r="AW82" s="18"/>
      <c r="AX82" s="18"/>
      <c r="AY82" s="18"/>
      <c r="AZ82" s="18"/>
      <c r="BA82" s="18"/>
      <c r="BB82" s="18"/>
      <c r="BC82" s="18">
        <v>2.29E-2</v>
      </c>
      <c r="BD82" s="8"/>
      <c r="BE82" s="7"/>
    </row>
    <row r="83" spans="1:57" x14ac:dyDescent="0.25">
      <c r="A83" s="7"/>
      <c r="B83" s="7">
        <v>73</v>
      </c>
      <c r="C83" s="17">
        <v>2.5319999999999999E-2</v>
      </c>
      <c r="D83" s="17"/>
      <c r="E83" s="17"/>
      <c r="F83" s="17"/>
      <c r="G83" s="17"/>
      <c r="H83" s="17"/>
      <c r="I83" s="17"/>
      <c r="J83" s="17">
        <v>2.6689999999999998E-2</v>
      </c>
      <c r="K83" s="17"/>
      <c r="L83" s="17"/>
      <c r="M83" s="18"/>
      <c r="N83" s="18"/>
      <c r="O83" s="18"/>
      <c r="P83" s="18"/>
      <c r="Q83" s="18"/>
      <c r="R83" s="18"/>
      <c r="S83" s="18"/>
      <c r="T83" s="18"/>
      <c r="U83" s="18"/>
      <c r="V83" s="18"/>
      <c r="W83" s="18"/>
      <c r="X83" s="18"/>
      <c r="Y83" s="18"/>
      <c r="Z83" s="18">
        <v>3.3059999999999999E-2</v>
      </c>
      <c r="AA83" s="18"/>
      <c r="AB83" s="18"/>
      <c r="AC83" s="18"/>
      <c r="AD83" s="18"/>
      <c r="AE83" s="18"/>
      <c r="AF83" s="18"/>
      <c r="AG83" s="18"/>
      <c r="AH83" s="18">
        <v>3.1829999999999997E-2</v>
      </c>
      <c r="AI83" s="18"/>
      <c r="AJ83" s="18">
        <v>1.5049999999999999E-2</v>
      </c>
      <c r="AK83" s="18">
        <v>2.7449999999999999E-2</v>
      </c>
      <c r="AL83" s="18"/>
      <c r="AM83" s="18">
        <v>3.083E-2</v>
      </c>
      <c r="AN83" s="18"/>
      <c r="AO83" s="18"/>
      <c r="AP83" s="18"/>
      <c r="AQ83" s="18"/>
      <c r="AR83" s="18"/>
      <c r="AS83" s="18">
        <v>1.839E-2</v>
      </c>
      <c r="AT83" s="18"/>
      <c r="AU83" s="18"/>
      <c r="AV83" s="18"/>
      <c r="AW83" s="18"/>
      <c r="AX83" s="18"/>
      <c r="AY83" s="18"/>
      <c r="AZ83" s="18"/>
      <c r="BA83" s="18"/>
      <c r="BB83" s="18"/>
      <c r="BC83" s="18">
        <v>2.307E-2</v>
      </c>
      <c r="BD83" s="8"/>
      <c r="BE83" s="7"/>
    </row>
    <row r="84" spans="1:57" x14ac:dyDescent="0.25">
      <c r="A84" s="7"/>
      <c r="B84" s="7">
        <v>74</v>
      </c>
      <c r="C84" s="17">
        <v>2.546E-2</v>
      </c>
      <c r="D84" s="17"/>
      <c r="E84" s="17"/>
      <c r="F84" s="17"/>
      <c r="G84" s="17"/>
      <c r="H84" s="17"/>
      <c r="I84" s="17"/>
      <c r="J84" s="17">
        <v>2.682E-2</v>
      </c>
      <c r="K84" s="17"/>
      <c r="L84" s="17"/>
      <c r="M84" s="18"/>
      <c r="N84" s="18"/>
      <c r="O84" s="18"/>
      <c r="P84" s="18"/>
      <c r="Q84" s="18"/>
      <c r="R84" s="18"/>
      <c r="S84" s="18"/>
      <c r="T84" s="18"/>
      <c r="U84" s="18"/>
      <c r="V84" s="18"/>
      <c r="W84" s="18"/>
      <c r="X84" s="18"/>
      <c r="Y84" s="18"/>
      <c r="Z84" s="18">
        <v>3.3099999999999997E-2</v>
      </c>
      <c r="AA84" s="18"/>
      <c r="AB84" s="18"/>
      <c r="AC84" s="18"/>
      <c r="AD84" s="18"/>
      <c r="AE84" s="18"/>
      <c r="AF84" s="18"/>
      <c r="AG84" s="18"/>
      <c r="AH84" s="18">
        <v>3.1879999999999999E-2</v>
      </c>
      <c r="AI84" s="18"/>
      <c r="AJ84" s="18">
        <v>1.532E-2</v>
      </c>
      <c r="AK84" s="18">
        <v>2.7560000000000001E-2</v>
      </c>
      <c r="AL84" s="18"/>
      <c r="AM84" s="18">
        <v>3.09E-2</v>
      </c>
      <c r="AN84" s="18"/>
      <c r="AO84" s="18"/>
      <c r="AP84" s="18"/>
      <c r="AQ84" s="18"/>
      <c r="AR84" s="18"/>
      <c r="AS84" s="18">
        <v>1.8610000000000002E-2</v>
      </c>
      <c r="AT84" s="18"/>
      <c r="AU84" s="18"/>
      <c r="AV84" s="18"/>
      <c r="AW84" s="18"/>
      <c r="AX84" s="18"/>
      <c r="AY84" s="18"/>
      <c r="AZ84" s="18"/>
      <c r="BA84" s="18"/>
      <c r="BB84" s="18"/>
      <c r="BC84" s="18">
        <v>2.3230000000000001E-2</v>
      </c>
      <c r="BD84" s="8"/>
      <c r="BE84" s="7"/>
    </row>
    <row r="85" spans="1:57" x14ac:dyDescent="0.25">
      <c r="A85" s="7"/>
      <c r="B85" s="19">
        <v>75</v>
      </c>
      <c r="C85" s="20">
        <v>2.5600000000000001E-2</v>
      </c>
      <c r="D85" s="20"/>
      <c r="E85" s="20"/>
      <c r="F85" s="20"/>
      <c r="G85" s="20"/>
      <c r="H85" s="20"/>
      <c r="I85" s="20"/>
      <c r="J85" s="20">
        <v>2.6939999999999999E-2</v>
      </c>
      <c r="K85" s="20"/>
      <c r="L85" s="20"/>
      <c r="M85" s="6"/>
      <c r="N85" s="6"/>
      <c r="O85" s="6"/>
      <c r="P85" s="6"/>
      <c r="Q85" s="6"/>
      <c r="R85" s="6"/>
      <c r="S85" s="6"/>
      <c r="T85" s="6"/>
      <c r="U85" s="6"/>
      <c r="V85" s="6"/>
      <c r="W85" s="6"/>
      <c r="X85" s="6"/>
      <c r="Y85" s="6"/>
      <c r="Z85" s="6">
        <v>3.3140000000000003E-2</v>
      </c>
      <c r="AA85" s="6"/>
      <c r="AB85" s="6"/>
      <c r="AC85" s="6"/>
      <c r="AD85" s="6"/>
      <c r="AE85" s="6"/>
      <c r="AF85" s="6"/>
      <c r="AG85" s="6"/>
      <c r="AH85" s="6">
        <v>3.1940000000000003E-2</v>
      </c>
      <c r="AI85" s="6"/>
      <c r="AJ85" s="6">
        <v>1.558E-2</v>
      </c>
      <c r="AK85" s="6">
        <v>2.767E-2</v>
      </c>
      <c r="AL85" s="6"/>
      <c r="AM85" s="6">
        <v>3.0960000000000001E-2</v>
      </c>
      <c r="AN85" s="6"/>
      <c r="AO85" s="6"/>
      <c r="AP85" s="6"/>
      <c r="AQ85" s="6"/>
      <c r="AR85" s="6"/>
      <c r="AS85" s="6">
        <v>1.883E-2</v>
      </c>
      <c r="AT85" s="6"/>
      <c r="AU85" s="6"/>
      <c r="AV85" s="6"/>
      <c r="AW85" s="6"/>
      <c r="AX85" s="6"/>
      <c r="AY85" s="6"/>
      <c r="AZ85" s="6"/>
      <c r="BA85" s="6"/>
      <c r="BB85" s="6"/>
      <c r="BC85" s="6">
        <v>2.3390000000000001E-2</v>
      </c>
      <c r="BD85" s="8"/>
      <c r="BE85" s="7"/>
    </row>
    <row r="86" spans="1:57" x14ac:dyDescent="0.25">
      <c r="A86" s="7"/>
      <c r="B86" s="7">
        <v>76</v>
      </c>
      <c r="C86" s="17">
        <v>2.5739999999999999E-2</v>
      </c>
      <c r="D86" s="17"/>
      <c r="E86" s="17"/>
      <c r="F86" s="17"/>
      <c r="G86" s="17"/>
      <c r="H86" s="17"/>
      <c r="I86" s="17"/>
      <c r="J86" s="17">
        <v>2.7060000000000001E-2</v>
      </c>
      <c r="K86" s="17"/>
      <c r="L86" s="17"/>
      <c r="M86" s="18"/>
      <c r="N86" s="18"/>
      <c r="O86" s="18"/>
      <c r="P86" s="18"/>
      <c r="Q86" s="18"/>
      <c r="R86" s="18"/>
      <c r="S86" s="18"/>
      <c r="T86" s="18"/>
      <c r="U86" s="18"/>
      <c r="V86" s="18"/>
      <c r="W86" s="18"/>
      <c r="X86" s="18"/>
      <c r="Y86" s="18"/>
      <c r="Z86" s="18">
        <v>3.3180000000000001E-2</v>
      </c>
      <c r="AA86" s="18"/>
      <c r="AB86" s="18"/>
      <c r="AC86" s="18"/>
      <c r="AD86" s="18"/>
      <c r="AE86" s="18"/>
      <c r="AF86" s="18"/>
      <c r="AG86" s="18"/>
      <c r="AH86" s="18">
        <v>3.1989999999999998E-2</v>
      </c>
      <c r="AI86" s="18"/>
      <c r="AJ86" s="18">
        <v>1.584E-2</v>
      </c>
      <c r="AK86" s="18">
        <v>2.7779999999999999E-2</v>
      </c>
      <c r="AL86" s="18"/>
      <c r="AM86" s="18">
        <v>3.1029999999999999E-2</v>
      </c>
      <c r="AN86" s="18"/>
      <c r="AO86" s="18"/>
      <c r="AP86" s="18"/>
      <c r="AQ86" s="18"/>
      <c r="AR86" s="18"/>
      <c r="AS86" s="18">
        <v>1.9040000000000001E-2</v>
      </c>
      <c r="AT86" s="18"/>
      <c r="AU86" s="18"/>
      <c r="AV86" s="18"/>
      <c r="AW86" s="18"/>
      <c r="AX86" s="18"/>
      <c r="AY86" s="18"/>
      <c r="AZ86" s="18"/>
      <c r="BA86" s="18"/>
      <c r="BB86" s="18"/>
      <c r="BC86" s="18">
        <v>2.3550000000000001E-2</v>
      </c>
      <c r="BD86" s="8"/>
      <c r="BE86" s="7"/>
    </row>
    <row r="87" spans="1:57" x14ac:dyDescent="0.25">
      <c r="A87" s="7"/>
      <c r="B87" s="7">
        <v>77</v>
      </c>
      <c r="C87" s="17">
        <v>2.5870000000000001E-2</v>
      </c>
      <c r="D87" s="17"/>
      <c r="E87" s="17"/>
      <c r="F87" s="17"/>
      <c r="G87" s="17"/>
      <c r="H87" s="17"/>
      <c r="I87" s="17"/>
      <c r="J87" s="17">
        <v>2.717E-2</v>
      </c>
      <c r="K87" s="17"/>
      <c r="L87" s="17"/>
      <c r="M87" s="18"/>
      <c r="N87" s="18"/>
      <c r="O87" s="18"/>
      <c r="P87" s="18"/>
      <c r="Q87" s="18"/>
      <c r="R87" s="18"/>
      <c r="S87" s="18"/>
      <c r="T87" s="18"/>
      <c r="U87" s="18"/>
      <c r="V87" s="18"/>
      <c r="W87" s="18"/>
      <c r="X87" s="18"/>
      <c r="Y87" s="18"/>
      <c r="Z87" s="18">
        <v>3.3210000000000003E-2</v>
      </c>
      <c r="AA87" s="18"/>
      <c r="AB87" s="18"/>
      <c r="AC87" s="18"/>
      <c r="AD87" s="18"/>
      <c r="AE87" s="18"/>
      <c r="AF87" s="18"/>
      <c r="AG87" s="18"/>
      <c r="AH87" s="18">
        <v>3.2039999999999999E-2</v>
      </c>
      <c r="AI87" s="18"/>
      <c r="AJ87" s="18">
        <v>1.609E-2</v>
      </c>
      <c r="AK87" s="18">
        <v>2.7890000000000002E-2</v>
      </c>
      <c r="AL87" s="18"/>
      <c r="AM87" s="18">
        <v>3.109E-2</v>
      </c>
      <c r="AN87" s="18"/>
      <c r="AO87" s="18"/>
      <c r="AP87" s="18"/>
      <c r="AQ87" s="18"/>
      <c r="AR87" s="18"/>
      <c r="AS87" s="18">
        <v>1.924E-2</v>
      </c>
      <c r="AT87" s="18"/>
      <c r="AU87" s="18"/>
      <c r="AV87" s="18"/>
      <c r="AW87" s="18"/>
      <c r="AX87" s="18"/>
      <c r="AY87" s="18"/>
      <c r="AZ87" s="18"/>
      <c r="BA87" s="18"/>
      <c r="BB87" s="18"/>
      <c r="BC87" s="18">
        <v>2.3709999999999998E-2</v>
      </c>
      <c r="BD87" s="8"/>
      <c r="BE87" s="7"/>
    </row>
    <row r="88" spans="1:57" x14ac:dyDescent="0.25">
      <c r="A88" s="7"/>
      <c r="B88" s="7">
        <v>78</v>
      </c>
      <c r="C88" s="17">
        <v>2.5999999999999999E-2</v>
      </c>
      <c r="D88" s="17"/>
      <c r="E88" s="17"/>
      <c r="F88" s="17"/>
      <c r="G88" s="17"/>
      <c r="H88" s="17"/>
      <c r="I88" s="17"/>
      <c r="J88" s="17">
        <v>2.7279999999999999E-2</v>
      </c>
      <c r="K88" s="17"/>
      <c r="L88" s="17"/>
      <c r="M88" s="18"/>
      <c r="N88" s="18"/>
      <c r="O88" s="18"/>
      <c r="P88" s="18"/>
      <c r="Q88" s="18"/>
      <c r="R88" s="18"/>
      <c r="S88" s="18"/>
      <c r="T88" s="18"/>
      <c r="U88" s="18"/>
      <c r="V88" s="18"/>
      <c r="W88" s="18"/>
      <c r="X88" s="18"/>
      <c r="Y88" s="18"/>
      <c r="Z88" s="18">
        <v>3.3250000000000002E-2</v>
      </c>
      <c r="AA88" s="18"/>
      <c r="AB88" s="18"/>
      <c r="AC88" s="18"/>
      <c r="AD88" s="18"/>
      <c r="AE88" s="18"/>
      <c r="AF88" s="18"/>
      <c r="AG88" s="18"/>
      <c r="AH88" s="18">
        <v>3.209E-2</v>
      </c>
      <c r="AI88" s="18"/>
      <c r="AJ88" s="18">
        <v>1.634E-2</v>
      </c>
      <c r="AK88" s="18">
        <v>2.7990000000000001E-2</v>
      </c>
      <c r="AL88" s="18"/>
      <c r="AM88" s="18">
        <v>3.1150000000000001E-2</v>
      </c>
      <c r="AN88" s="18"/>
      <c r="AO88" s="18"/>
      <c r="AP88" s="18"/>
      <c r="AQ88" s="18"/>
      <c r="AR88" s="18"/>
      <c r="AS88" s="18">
        <v>1.9439999999999999E-2</v>
      </c>
      <c r="AT88" s="18"/>
      <c r="AU88" s="18"/>
      <c r="AV88" s="18"/>
      <c r="AW88" s="18"/>
      <c r="AX88" s="18"/>
      <c r="AY88" s="18"/>
      <c r="AZ88" s="18"/>
      <c r="BA88" s="18"/>
      <c r="BB88" s="18"/>
      <c r="BC88" s="18">
        <v>2.3859999999999999E-2</v>
      </c>
      <c r="BD88" s="8"/>
      <c r="BE88" s="7"/>
    </row>
    <row r="89" spans="1:57" x14ac:dyDescent="0.25">
      <c r="A89" s="7"/>
      <c r="B89" s="7">
        <v>79</v>
      </c>
      <c r="C89" s="17">
        <v>2.6120000000000001E-2</v>
      </c>
      <c r="D89" s="17"/>
      <c r="E89" s="17"/>
      <c r="F89" s="17"/>
      <c r="G89" s="17"/>
      <c r="H89" s="17"/>
      <c r="I89" s="17"/>
      <c r="J89" s="17">
        <v>2.7390000000000001E-2</v>
      </c>
      <c r="K89" s="17"/>
      <c r="L89" s="17"/>
      <c r="M89" s="18"/>
      <c r="N89" s="18"/>
      <c r="O89" s="18"/>
      <c r="P89" s="18"/>
      <c r="Q89" s="18"/>
      <c r="R89" s="18"/>
      <c r="S89" s="18"/>
      <c r="T89" s="18"/>
      <c r="U89" s="18"/>
      <c r="V89" s="18"/>
      <c r="W89" s="18"/>
      <c r="X89" s="18"/>
      <c r="Y89" s="18"/>
      <c r="Z89" s="18">
        <v>3.3279999999999997E-2</v>
      </c>
      <c r="AA89" s="18"/>
      <c r="AB89" s="18"/>
      <c r="AC89" s="18"/>
      <c r="AD89" s="18"/>
      <c r="AE89" s="18"/>
      <c r="AF89" s="18"/>
      <c r="AG89" s="18"/>
      <c r="AH89" s="18">
        <v>3.2140000000000002E-2</v>
      </c>
      <c r="AI89" s="18"/>
      <c r="AJ89" s="18">
        <v>1.6580000000000001E-2</v>
      </c>
      <c r="AK89" s="18">
        <v>2.809E-2</v>
      </c>
      <c r="AL89" s="18"/>
      <c r="AM89" s="18">
        <v>3.1220000000000001E-2</v>
      </c>
      <c r="AN89" s="18"/>
      <c r="AO89" s="18"/>
      <c r="AP89" s="18"/>
      <c r="AQ89" s="18"/>
      <c r="AR89" s="18"/>
      <c r="AS89" s="18">
        <v>1.9640000000000001E-2</v>
      </c>
      <c r="AT89" s="18"/>
      <c r="AU89" s="18"/>
      <c r="AV89" s="18"/>
      <c r="AW89" s="18"/>
      <c r="AX89" s="18"/>
      <c r="AY89" s="18"/>
      <c r="AZ89" s="18"/>
      <c r="BA89" s="18"/>
      <c r="BB89" s="18"/>
      <c r="BC89" s="18">
        <v>2.401E-2</v>
      </c>
      <c r="BD89" s="8"/>
      <c r="BE89" s="7"/>
    </row>
    <row r="90" spans="1:57" x14ac:dyDescent="0.25">
      <c r="A90" s="7"/>
      <c r="B90" s="19">
        <v>80</v>
      </c>
      <c r="C90" s="20">
        <v>2.6249999999999999E-2</v>
      </c>
      <c r="D90" s="20"/>
      <c r="E90" s="20"/>
      <c r="F90" s="20"/>
      <c r="G90" s="20"/>
      <c r="H90" s="20"/>
      <c r="I90" s="20"/>
      <c r="J90" s="20">
        <v>2.75E-2</v>
      </c>
      <c r="K90" s="20"/>
      <c r="L90" s="20"/>
      <c r="M90" s="6"/>
      <c r="N90" s="6"/>
      <c r="O90" s="6"/>
      <c r="P90" s="6"/>
      <c r="Q90" s="6"/>
      <c r="R90" s="6"/>
      <c r="S90" s="6"/>
      <c r="T90" s="6"/>
      <c r="U90" s="6"/>
      <c r="V90" s="6"/>
      <c r="W90" s="6"/>
      <c r="X90" s="6"/>
      <c r="Y90" s="6"/>
      <c r="Z90" s="6">
        <v>3.3320000000000002E-2</v>
      </c>
      <c r="AA90" s="6"/>
      <c r="AB90" s="6"/>
      <c r="AC90" s="6"/>
      <c r="AD90" s="6"/>
      <c r="AE90" s="6"/>
      <c r="AF90" s="6"/>
      <c r="AG90" s="6"/>
      <c r="AH90" s="6">
        <v>3.2190000000000003E-2</v>
      </c>
      <c r="AI90" s="6"/>
      <c r="AJ90" s="6">
        <v>1.6820000000000002E-2</v>
      </c>
      <c r="AK90" s="6">
        <v>2.819E-2</v>
      </c>
      <c r="AL90" s="6"/>
      <c r="AM90" s="6">
        <v>3.1269999999999999E-2</v>
      </c>
      <c r="AN90" s="6"/>
      <c r="AO90" s="6"/>
      <c r="AP90" s="6"/>
      <c r="AQ90" s="6"/>
      <c r="AR90" s="6"/>
      <c r="AS90" s="6">
        <v>1.983E-2</v>
      </c>
      <c r="AT90" s="6"/>
      <c r="AU90" s="6"/>
      <c r="AV90" s="6"/>
      <c r="AW90" s="6"/>
      <c r="AX90" s="6"/>
      <c r="AY90" s="6"/>
      <c r="AZ90" s="6"/>
      <c r="BA90" s="6"/>
      <c r="BB90" s="6"/>
      <c r="BC90" s="6">
        <v>2.4150000000000001E-2</v>
      </c>
      <c r="BD90" s="8"/>
      <c r="BE90" s="7"/>
    </row>
    <row r="91" spans="1:57" x14ac:dyDescent="0.25">
      <c r="A91" s="7"/>
      <c r="B91" s="7">
        <v>81</v>
      </c>
      <c r="C91" s="17">
        <v>2.6370000000000001E-2</v>
      </c>
      <c r="D91" s="17"/>
      <c r="E91" s="17"/>
      <c r="F91" s="17"/>
      <c r="G91" s="17"/>
      <c r="H91" s="17"/>
      <c r="I91" s="17"/>
      <c r="J91" s="17">
        <v>2.7609999999999999E-2</v>
      </c>
      <c r="K91" s="17"/>
      <c r="L91" s="17"/>
      <c r="M91" s="18"/>
      <c r="N91" s="18"/>
      <c r="O91" s="18"/>
      <c r="P91" s="18"/>
      <c r="Q91" s="18"/>
      <c r="R91" s="18"/>
      <c r="S91" s="18"/>
      <c r="T91" s="18"/>
      <c r="U91" s="18"/>
      <c r="V91" s="18"/>
      <c r="W91" s="18"/>
      <c r="X91" s="18"/>
      <c r="Y91" s="18"/>
      <c r="Z91" s="18">
        <v>3.3349999999999998E-2</v>
      </c>
      <c r="AA91" s="18"/>
      <c r="AB91" s="18"/>
      <c r="AC91" s="18"/>
      <c r="AD91" s="18"/>
      <c r="AE91" s="18"/>
      <c r="AF91" s="18"/>
      <c r="AG91" s="18"/>
      <c r="AH91" s="18">
        <v>3.2239999999999998E-2</v>
      </c>
      <c r="AI91" s="18"/>
      <c r="AJ91" s="18">
        <v>1.7049999999999999E-2</v>
      </c>
      <c r="AK91" s="18">
        <v>2.828E-2</v>
      </c>
      <c r="AL91" s="18"/>
      <c r="AM91" s="18">
        <v>3.1329999999999997E-2</v>
      </c>
      <c r="AN91" s="18"/>
      <c r="AO91" s="18"/>
      <c r="AP91" s="18"/>
      <c r="AQ91" s="18"/>
      <c r="AR91" s="18"/>
      <c r="AS91" s="18">
        <v>2.002E-2</v>
      </c>
      <c r="AT91" s="18"/>
      <c r="AU91" s="18"/>
      <c r="AV91" s="18"/>
      <c r="AW91" s="18"/>
      <c r="AX91" s="18"/>
      <c r="AY91" s="18"/>
      <c r="AZ91" s="18"/>
      <c r="BA91" s="18"/>
      <c r="BB91" s="18"/>
      <c r="BC91" s="18">
        <v>2.4299999999999999E-2</v>
      </c>
      <c r="BD91" s="8"/>
      <c r="BE91" s="7"/>
    </row>
    <row r="92" spans="1:57" x14ac:dyDescent="0.25">
      <c r="A92" s="7"/>
      <c r="B92" s="7">
        <v>82</v>
      </c>
      <c r="C92" s="17">
        <v>2.648E-2</v>
      </c>
      <c r="D92" s="17"/>
      <c r="E92" s="17"/>
      <c r="F92" s="17"/>
      <c r="G92" s="17"/>
      <c r="H92" s="17"/>
      <c r="I92" s="17"/>
      <c r="J92" s="17">
        <v>2.7709999999999999E-2</v>
      </c>
      <c r="K92" s="17"/>
      <c r="L92" s="17"/>
      <c r="M92" s="18"/>
      <c r="N92" s="18"/>
      <c r="O92" s="18"/>
      <c r="P92" s="18"/>
      <c r="Q92" s="18"/>
      <c r="R92" s="18"/>
      <c r="S92" s="18"/>
      <c r="T92" s="18"/>
      <c r="U92" s="18"/>
      <c r="V92" s="18"/>
      <c r="W92" s="18"/>
      <c r="X92" s="18"/>
      <c r="Y92" s="18"/>
      <c r="Z92" s="18">
        <v>3.338E-2</v>
      </c>
      <c r="AA92" s="18"/>
      <c r="AB92" s="18"/>
      <c r="AC92" s="18"/>
      <c r="AD92" s="18"/>
      <c r="AE92" s="18"/>
      <c r="AF92" s="18"/>
      <c r="AG92" s="18"/>
      <c r="AH92" s="18">
        <v>3.2280000000000003E-2</v>
      </c>
      <c r="AI92" s="18"/>
      <c r="AJ92" s="18">
        <v>1.7270000000000001E-2</v>
      </c>
      <c r="AK92" s="18">
        <v>2.8379999999999999E-2</v>
      </c>
      <c r="AL92" s="18"/>
      <c r="AM92" s="18">
        <v>3.1390000000000001E-2</v>
      </c>
      <c r="AN92" s="18"/>
      <c r="AO92" s="18"/>
      <c r="AP92" s="18"/>
      <c r="AQ92" s="18"/>
      <c r="AR92" s="18"/>
      <c r="AS92" s="18">
        <v>2.0199999999999999E-2</v>
      </c>
      <c r="AT92" s="18"/>
      <c r="AU92" s="18"/>
      <c r="AV92" s="18"/>
      <c r="AW92" s="18"/>
      <c r="AX92" s="18"/>
      <c r="AY92" s="18"/>
      <c r="AZ92" s="18"/>
      <c r="BA92" s="18"/>
      <c r="BB92" s="18"/>
      <c r="BC92" s="18">
        <v>2.443E-2</v>
      </c>
      <c r="BD92" s="8"/>
      <c r="BE92" s="7"/>
    </row>
    <row r="93" spans="1:57" x14ac:dyDescent="0.25">
      <c r="A93" s="7"/>
      <c r="B93" s="7">
        <v>83</v>
      </c>
      <c r="C93" s="17">
        <v>2.6599999999999999E-2</v>
      </c>
      <c r="D93" s="17"/>
      <c r="E93" s="17"/>
      <c r="F93" s="17"/>
      <c r="G93" s="17"/>
      <c r="H93" s="17"/>
      <c r="I93" s="17"/>
      <c r="J93" s="17">
        <v>2.7810000000000001E-2</v>
      </c>
      <c r="K93" s="17"/>
      <c r="L93" s="17"/>
      <c r="M93" s="18"/>
      <c r="N93" s="18"/>
      <c r="O93" s="18"/>
      <c r="P93" s="18"/>
      <c r="Q93" s="18"/>
      <c r="R93" s="18"/>
      <c r="S93" s="18"/>
      <c r="T93" s="18"/>
      <c r="U93" s="18"/>
      <c r="V93" s="18"/>
      <c r="W93" s="18"/>
      <c r="X93" s="18"/>
      <c r="Y93" s="18"/>
      <c r="Z93" s="18">
        <v>3.3410000000000002E-2</v>
      </c>
      <c r="AA93" s="18"/>
      <c r="AB93" s="18"/>
      <c r="AC93" s="18"/>
      <c r="AD93" s="18"/>
      <c r="AE93" s="18"/>
      <c r="AF93" s="18"/>
      <c r="AG93" s="18"/>
      <c r="AH93" s="18">
        <v>3.2329999999999998E-2</v>
      </c>
      <c r="AI93" s="18"/>
      <c r="AJ93" s="18">
        <v>1.7489999999999999E-2</v>
      </c>
      <c r="AK93" s="18">
        <v>2.8469999999999999E-2</v>
      </c>
      <c r="AL93" s="18"/>
      <c r="AM93" s="18">
        <v>3.1440000000000003E-2</v>
      </c>
      <c r="AN93" s="18"/>
      <c r="AO93" s="18"/>
      <c r="AP93" s="18"/>
      <c r="AQ93" s="18"/>
      <c r="AR93" s="18"/>
      <c r="AS93" s="18">
        <v>2.0369999999999999E-2</v>
      </c>
      <c r="AT93" s="18"/>
      <c r="AU93" s="18"/>
      <c r="AV93" s="18"/>
      <c r="AW93" s="18"/>
      <c r="AX93" s="18"/>
      <c r="AY93" s="18"/>
      <c r="AZ93" s="18"/>
      <c r="BA93" s="18"/>
      <c r="BB93" s="18"/>
      <c r="BC93" s="18">
        <v>2.4570000000000002E-2</v>
      </c>
      <c r="BD93" s="8"/>
      <c r="BE93" s="7"/>
    </row>
    <row r="94" spans="1:57" x14ac:dyDescent="0.25">
      <c r="A94" s="7"/>
      <c r="B94" s="7">
        <v>84</v>
      </c>
      <c r="C94" s="17">
        <v>2.6710000000000001E-2</v>
      </c>
      <c r="D94" s="17"/>
      <c r="E94" s="17"/>
      <c r="F94" s="17"/>
      <c r="G94" s="17"/>
      <c r="H94" s="17"/>
      <c r="I94" s="17"/>
      <c r="J94" s="17">
        <v>2.7900000000000001E-2</v>
      </c>
      <c r="K94" s="17"/>
      <c r="L94" s="17"/>
      <c r="M94" s="18"/>
      <c r="N94" s="18"/>
      <c r="O94" s="18"/>
      <c r="P94" s="18"/>
      <c r="Q94" s="18"/>
      <c r="R94" s="18"/>
      <c r="S94" s="18"/>
      <c r="T94" s="18"/>
      <c r="U94" s="18"/>
      <c r="V94" s="18"/>
      <c r="W94" s="18"/>
      <c r="X94" s="18"/>
      <c r="Y94" s="18"/>
      <c r="Z94" s="18">
        <v>3.3439999999999998E-2</v>
      </c>
      <c r="AA94" s="18"/>
      <c r="AB94" s="18"/>
      <c r="AC94" s="18"/>
      <c r="AD94" s="18"/>
      <c r="AE94" s="18"/>
      <c r="AF94" s="18"/>
      <c r="AG94" s="18"/>
      <c r="AH94" s="18">
        <v>3.2370000000000003E-2</v>
      </c>
      <c r="AI94" s="18"/>
      <c r="AJ94" s="18">
        <v>1.771E-2</v>
      </c>
      <c r="AK94" s="18">
        <v>2.8559999999999999E-2</v>
      </c>
      <c r="AL94" s="18"/>
      <c r="AM94" s="18">
        <v>3.15E-2</v>
      </c>
      <c r="AN94" s="18"/>
      <c r="AO94" s="18"/>
      <c r="AP94" s="18"/>
      <c r="AQ94" s="18"/>
      <c r="AR94" s="18"/>
      <c r="AS94" s="18">
        <v>2.0549999999999999E-2</v>
      </c>
      <c r="AT94" s="18"/>
      <c r="AU94" s="18"/>
      <c r="AV94" s="18"/>
      <c r="AW94" s="18"/>
      <c r="AX94" s="18"/>
      <c r="AY94" s="18"/>
      <c r="AZ94" s="18"/>
      <c r="BA94" s="18"/>
      <c r="BB94" s="18"/>
      <c r="BC94" s="18">
        <v>2.47E-2</v>
      </c>
      <c r="BD94" s="8"/>
      <c r="BE94" s="7"/>
    </row>
    <row r="95" spans="1:57" x14ac:dyDescent="0.25">
      <c r="A95" s="7"/>
      <c r="B95" s="19">
        <v>85</v>
      </c>
      <c r="C95" s="20">
        <v>2.682E-2</v>
      </c>
      <c r="D95" s="20"/>
      <c r="E95" s="20"/>
      <c r="F95" s="20"/>
      <c r="G95" s="20"/>
      <c r="H95" s="20"/>
      <c r="I95" s="20"/>
      <c r="J95" s="20">
        <v>2.8000000000000001E-2</v>
      </c>
      <c r="K95" s="20"/>
      <c r="L95" s="20"/>
      <c r="M95" s="6"/>
      <c r="N95" s="6"/>
      <c r="O95" s="6"/>
      <c r="P95" s="6"/>
      <c r="Q95" s="6"/>
      <c r="R95" s="6"/>
      <c r="S95" s="6"/>
      <c r="T95" s="6"/>
      <c r="U95" s="6"/>
      <c r="V95" s="6"/>
      <c r="W95" s="6"/>
      <c r="X95" s="6"/>
      <c r="Y95" s="6"/>
      <c r="Z95" s="6">
        <v>3.347E-2</v>
      </c>
      <c r="AA95" s="6"/>
      <c r="AB95" s="6"/>
      <c r="AC95" s="6"/>
      <c r="AD95" s="6"/>
      <c r="AE95" s="6"/>
      <c r="AF95" s="6"/>
      <c r="AG95" s="6"/>
      <c r="AH95" s="6">
        <v>3.2410000000000001E-2</v>
      </c>
      <c r="AI95" s="6"/>
      <c r="AJ95" s="6">
        <v>1.7919999999999998E-2</v>
      </c>
      <c r="AK95" s="6">
        <v>2.8649999999999998E-2</v>
      </c>
      <c r="AL95" s="6"/>
      <c r="AM95" s="6">
        <v>3.1550000000000002E-2</v>
      </c>
      <c r="AN95" s="6"/>
      <c r="AO95" s="6"/>
      <c r="AP95" s="6"/>
      <c r="AQ95" s="6"/>
      <c r="AR95" s="6"/>
      <c r="AS95" s="6">
        <v>2.0719999999999999E-2</v>
      </c>
      <c r="AT95" s="6"/>
      <c r="AU95" s="6"/>
      <c r="AV95" s="6"/>
      <c r="AW95" s="6"/>
      <c r="AX95" s="6"/>
      <c r="AY95" s="6"/>
      <c r="AZ95" s="6"/>
      <c r="BA95" s="6"/>
      <c r="BB95" s="6"/>
      <c r="BC95" s="6">
        <v>2.4830000000000001E-2</v>
      </c>
      <c r="BD95" s="8"/>
      <c r="BE95" s="7"/>
    </row>
    <row r="96" spans="1:57" x14ac:dyDescent="0.25">
      <c r="A96" s="7"/>
      <c r="B96" s="7">
        <v>86</v>
      </c>
      <c r="C96" s="17">
        <v>2.6919999999999999E-2</v>
      </c>
      <c r="D96" s="17"/>
      <c r="E96" s="17"/>
      <c r="F96" s="17"/>
      <c r="G96" s="17"/>
      <c r="H96" s="17"/>
      <c r="I96" s="17"/>
      <c r="J96" s="17">
        <v>2.809E-2</v>
      </c>
      <c r="K96" s="17"/>
      <c r="L96" s="17"/>
      <c r="M96" s="18"/>
      <c r="N96" s="18"/>
      <c r="O96" s="18"/>
      <c r="P96" s="18"/>
      <c r="Q96" s="18"/>
      <c r="R96" s="18"/>
      <c r="S96" s="18"/>
      <c r="T96" s="18"/>
      <c r="U96" s="18"/>
      <c r="V96" s="18"/>
      <c r="W96" s="18"/>
      <c r="X96" s="18"/>
      <c r="Y96" s="18"/>
      <c r="Z96" s="18">
        <v>3.3500000000000002E-2</v>
      </c>
      <c r="AA96" s="18"/>
      <c r="AB96" s="18"/>
      <c r="AC96" s="18"/>
      <c r="AD96" s="18"/>
      <c r="AE96" s="18"/>
      <c r="AF96" s="18"/>
      <c r="AG96" s="18"/>
      <c r="AH96" s="18">
        <v>3.2460000000000003E-2</v>
      </c>
      <c r="AI96" s="18"/>
      <c r="AJ96" s="18">
        <v>1.8120000000000001E-2</v>
      </c>
      <c r="AK96" s="18">
        <v>2.8729999999999999E-2</v>
      </c>
      <c r="AL96" s="18"/>
      <c r="AM96" s="18">
        <v>3.1600000000000003E-2</v>
      </c>
      <c r="AN96" s="18"/>
      <c r="AO96" s="18"/>
      <c r="AP96" s="18"/>
      <c r="AQ96" s="18"/>
      <c r="AR96" s="18"/>
      <c r="AS96" s="18">
        <v>2.0879999999999999E-2</v>
      </c>
      <c r="AT96" s="18"/>
      <c r="AU96" s="18"/>
      <c r="AV96" s="18"/>
      <c r="AW96" s="18"/>
      <c r="AX96" s="18"/>
      <c r="AY96" s="18"/>
      <c r="AZ96" s="18"/>
      <c r="BA96" s="18"/>
      <c r="BB96" s="18"/>
      <c r="BC96" s="18">
        <v>2.496E-2</v>
      </c>
      <c r="BD96" s="8"/>
      <c r="BE96" s="7"/>
    </row>
    <row r="97" spans="1:57" x14ac:dyDescent="0.25">
      <c r="A97" s="7"/>
      <c r="B97" s="7">
        <v>87</v>
      </c>
      <c r="C97" s="17">
        <v>2.7029999999999998E-2</v>
      </c>
      <c r="D97" s="17"/>
      <c r="E97" s="17"/>
      <c r="F97" s="17"/>
      <c r="G97" s="17"/>
      <c r="H97" s="17"/>
      <c r="I97" s="17"/>
      <c r="J97" s="17">
        <v>2.818E-2</v>
      </c>
      <c r="K97" s="17"/>
      <c r="L97" s="17"/>
      <c r="M97" s="18"/>
      <c r="N97" s="18"/>
      <c r="O97" s="18"/>
      <c r="P97" s="18"/>
      <c r="Q97" s="18"/>
      <c r="R97" s="18"/>
      <c r="S97" s="18"/>
      <c r="T97" s="18"/>
      <c r="U97" s="18"/>
      <c r="V97" s="18"/>
      <c r="W97" s="18"/>
      <c r="X97" s="18"/>
      <c r="Y97" s="18"/>
      <c r="Z97" s="18">
        <v>3.3529999999999997E-2</v>
      </c>
      <c r="AA97" s="18"/>
      <c r="AB97" s="18"/>
      <c r="AC97" s="18"/>
      <c r="AD97" s="18"/>
      <c r="AE97" s="18"/>
      <c r="AF97" s="18"/>
      <c r="AG97" s="18"/>
      <c r="AH97" s="18">
        <v>3.2500000000000001E-2</v>
      </c>
      <c r="AI97" s="18"/>
      <c r="AJ97" s="18">
        <v>1.8329999999999999E-2</v>
      </c>
      <c r="AK97" s="18">
        <v>2.8809999999999999E-2</v>
      </c>
      <c r="AL97" s="18"/>
      <c r="AM97" s="18">
        <v>3.1649999999999998E-2</v>
      </c>
      <c r="AN97" s="18"/>
      <c r="AO97" s="18"/>
      <c r="AP97" s="18"/>
      <c r="AQ97" s="18"/>
      <c r="AR97" s="18"/>
      <c r="AS97" s="18">
        <v>2.104E-2</v>
      </c>
      <c r="AT97" s="18"/>
      <c r="AU97" s="18"/>
      <c r="AV97" s="18"/>
      <c r="AW97" s="18"/>
      <c r="AX97" s="18"/>
      <c r="AY97" s="18"/>
      <c r="AZ97" s="18"/>
      <c r="BA97" s="18"/>
      <c r="BB97" s="18"/>
      <c r="BC97" s="18">
        <v>2.5080000000000002E-2</v>
      </c>
      <c r="BD97" s="8"/>
      <c r="BE97" s="7"/>
    </row>
    <row r="98" spans="1:57" x14ac:dyDescent="0.25">
      <c r="A98" s="7"/>
      <c r="B98" s="7">
        <v>88</v>
      </c>
      <c r="C98" s="17">
        <v>2.7130000000000001E-2</v>
      </c>
      <c r="D98" s="17"/>
      <c r="E98" s="17"/>
      <c r="F98" s="17"/>
      <c r="G98" s="17"/>
      <c r="H98" s="17"/>
      <c r="I98" s="17"/>
      <c r="J98" s="17">
        <v>2.827E-2</v>
      </c>
      <c r="K98" s="17"/>
      <c r="L98" s="17"/>
      <c r="M98" s="18"/>
      <c r="N98" s="18"/>
      <c r="O98" s="18"/>
      <c r="P98" s="18"/>
      <c r="Q98" s="18"/>
      <c r="R98" s="18"/>
      <c r="S98" s="18"/>
      <c r="T98" s="18"/>
      <c r="U98" s="18"/>
      <c r="V98" s="18"/>
      <c r="W98" s="18"/>
      <c r="X98" s="18"/>
      <c r="Y98" s="18"/>
      <c r="Z98" s="18">
        <v>3.356E-2</v>
      </c>
      <c r="AA98" s="18"/>
      <c r="AB98" s="18"/>
      <c r="AC98" s="18"/>
      <c r="AD98" s="18"/>
      <c r="AE98" s="18"/>
      <c r="AF98" s="18"/>
      <c r="AG98" s="18"/>
      <c r="AH98" s="18">
        <v>3.2539999999999999E-2</v>
      </c>
      <c r="AI98" s="18"/>
      <c r="AJ98" s="18">
        <v>1.8519999999999998E-2</v>
      </c>
      <c r="AK98" s="18">
        <v>2.8889999999999999E-2</v>
      </c>
      <c r="AL98" s="18"/>
      <c r="AM98" s="18">
        <v>3.1699999999999999E-2</v>
      </c>
      <c r="AN98" s="18"/>
      <c r="AO98" s="18"/>
      <c r="AP98" s="18"/>
      <c r="AQ98" s="18"/>
      <c r="AR98" s="18"/>
      <c r="AS98" s="18">
        <v>2.12E-2</v>
      </c>
      <c r="AT98" s="18"/>
      <c r="AU98" s="18"/>
      <c r="AV98" s="18"/>
      <c r="AW98" s="18"/>
      <c r="AX98" s="18"/>
      <c r="AY98" s="18"/>
      <c r="AZ98" s="18"/>
      <c r="BA98" s="18"/>
      <c r="BB98" s="18"/>
      <c r="BC98" s="18">
        <v>2.521E-2</v>
      </c>
      <c r="BD98" s="8"/>
      <c r="BE98" s="7"/>
    </row>
    <row r="99" spans="1:57" x14ac:dyDescent="0.25">
      <c r="A99" s="7"/>
      <c r="B99" s="7">
        <v>89</v>
      </c>
      <c r="C99" s="17">
        <v>2.7230000000000001E-2</v>
      </c>
      <c r="D99" s="17"/>
      <c r="E99" s="17"/>
      <c r="F99" s="17"/>
      <c r="G99" s="17"/>
      <c r="H99" s="17"/>
      <c r="I99" s="17"/>
      <c r="J99" s="17">
        <v>2.836E-2</v>
      </c>
      <c r="K99" s="17"/>
      <c r="L99" s="17"/>
      <c r="M99" s="18"/>
      <c r="N99" s="18"/>
      <c r="O99" s="18"/>
      <c r="P99" s="18"/>
      <c r="Q99" s="18"/>
      <c r="R99" s="18"/>
      <c r="S99" s="18"/>
      <c r="T99" s="18"/>
      <c r="U99" s="18"/>
      <c r="V99" s="18"/>
      <c r="W99" s="18"/>
      <c r="X99" s="18"/>
      <c r="Y99" s="18"/>
      <c r="Z99" s="18">
        <v>3.3590000000000002E-2</v>
      </c>
      <c r="AA99" s="18"/>
      <c r="AB99" s="18"/>
      <c r="AC99" s="18"/>
      <c r="AD99" s="18"/>
      <c r="AE99" s="18"/>
      <c r="AF99" s="18"/>
      <c r="AG99" s="18"/>
      <c r="AH99" s="18">
        <v>3.2570000000000002E-2</v>
      </c>
      <c r="AI99" s="18"/>
      <c r="AJ99" s="18">
        <v>1.8720000000000001E-2</v>
      </c>
      <c r="AK99" s="18">
        <v>2.8969999999999999E-2</v>
      </c>
      <c r="AL99" s="18"/>
      <c r="AM99" s="18">
        <v>3.175E-2</v>
      </c>
      <c r="AN99" s="18"/>
      <c r="AO99" s="18"/>
      <c r="AP99" s="18"/>
      <c r="AQ99" s="18"/>
      <c r="AR99" s="18"/>
      <c r="AS99" s="18">
        <v>2.1350000000000001E-2</v>
      </c>
      <c r="AT99" s="18"/>
      <c r="AU99" s="18"/>
      <c r="AV99" s="18"/>
      <c r="AW99" s="18"/>
      <c r="AX99" s="18"/>
      <c r="AY99" s="18"/>
      <c r="AZ99" s="18"/>
      <c r="BA99" s="18"/>
      <c r="BB99" s="18"/>
      <c r="BC99" s="18">
        <v>2.5329999999999998E-2</v>
      </c>
      <c r="BD99" s="8"/>
      <c r="BE99" s="7"/>
    </row>
    <row r="100" spans="1:57" x14ac:dyDescent="0.25">
      <c r="A100" s="7"/>
      <c r="B100" s="19">
        <v>90</v>
      </c>
      <c r="C100" s="20">
        <v>2.733E-2</v>
      </c>
      <c r="D100" s="20"/>
      <c r="E100" s="20"/>
      <c r="F100" s="20"/>
      <c r="G100" s="20"/>
      <c r="H100" s="20"/>
      <c r="I100" s="20"/>
      <c r="J100" s="20">
        <v>2.844E-2</v>
      </c>
      <c r="K100" s="20"/>
      <c r="L100" s="20"/>
      <c r="M100" s="6"/>
      <c r="N100" s="6"/>
      <c r="O100" s="6"/>
      <c r="P100" s="6"/>
      <c r="Q100" s="6"/>
      <c r="R100" s="6"/>
      <c r="S100" s="6"/>
      <c r="T100" s="6"/>
      <c r="U100" s="6"/>
      <c r="V100" s="6"/>
      <c r="W100" s="6"/>
      <c r="X100" s="6"/>
      <c r="Y100" s="6"/>
      <c r="Z100" s="6">
        <v>3.3610000000000001E-2</v>
      </c>
      <c r="AA100" s="6"/>
      <c r="AB100" s="6"/>
      <c r="AC100" s="6"/>
      <c r="AD100" s="6"/>
      <c r="AE100" s="6"/>
      <c r="AF100" s="6"/>
      <c r="AG100" s="6"/>
      <c r="AH100" s="6">
        <v>3.261E-2</v>
      </c>
      <c r="AI100" s="6"/>
      <c r="AJ100" s="6">
        <v>1.891E-2</v>
      </c>
      <c r="AK100" s="6">
        <v>2.9049999999999999E-2</v>
      </c>
      <c r="AL100" s="6"/>
      <c r="AM100" s="6">
        <v>3.1789999999999999E-2</v>
      </c>
      <c r="AN100" s="6"/>
      <c r="AO100" s="6"/>
      <c r="AP100" s="6"/>
      <c r="AQ100" s="6"/>
      <c r="AR100" s="6"/>
      <c r="AS100" s="6">
        <v>2.1499999999999998E-2</v>
      </c>
      <c r="AT100" s="6"/>
      <c r="AU100" s="6"/>
      <c r="AV100" s="6"/>
      <c r="AW100" s="6"/>
      <c r="AX100" s="6"/>
      <c r="AY100" s="6"/>
      <c r="AZ100" s="6"/>
      <c r="BA100" s="6"/>
      <c r="BB100" s="6"/>
      <c r="BC100" s="6">
        <v>2.5440000000000001E-2</v>
      </c>
      <c r="BD100" s="8"/>
      <c r="BE100" s="7"/>
    </row>
    <row r="101" spans="1:57" x14ac:dyDescent="0.25">
      <c r="A101" s="7"/>
      <c r="B101" s="7">
        <v>91</v>
      </c>
      <c r="C101" s="17">
        <v>2.742E-2</v>
      </c>
      <c r="D101" s="17"/>
      <c r="E101" s="17"/>
      <c r="F101" s="17"/>
      <c r="G101" s="17"/>
      <c r="H101" s="17"/>
      <c r="I101" s="17"/>
      <c r="J101" s="17">
        <v>2.852E-2</v>
      </c>
      <c r="K101" s="17"/>
      <c r="L101" s="17"/>
      <c r="M101" s="18"/>
      <c r="N101" s="18"/>
      <c r="O101" s="18"/>
      <c r="P101" s="18"/>
      <c r="Q101" s="18"/>
      <c r="R101" s="18"/>
      <c r="S101" s="18"/>
      <c r="T101" s="18"/>
      <c r="U101" s="18"/>
      <c r="V101" s="18"/>
      <c r="W101" s="18"/>
      <c r="X101" s="18"/>
      <c r="Y101" s="18"/>
      <c r="Z101" s="18">
        <v>3.3640000000000003E-2</v>
      </c>
      <c r="AA101" s="18"/>
      <c r="AB101" s="18"/>
      <c r="AC101" s="18"/>
      <c r="AD101" s="18"/>
      <c r="AE101" s="18"/>
      <c r="AF101" s="18"/>
      <c r="AG101" s="18"/>
      <c r="AH101" s="18">
        <v>3.2649999999999998E-2</v>
      </c>
      <c r="AI101" s="18"/>
      <c r="AJ101" s="18">
        <v>1.9089999999999999E-2</v>
      </c>
      <c r="AK101" s="18">
        <v>2.913E-2</v>
      </c>
      <c r="AL101" s="18"/>
      <c r="AM101" s="18">
        <v>3.184E-2</v>
      </c>
      <c r="AN101" s="18"/>
      <c r="AO101" s="18"/>
      <c r="AP101" s="18"/>
      <c r="AQ101" s="18"/>
      <c r="AR101" s="18"/>
      <c r="AS101" s="18">
        <v>2.1649999999999999E-2</v>
      </c>
      <c r="AT101" s="18"/>
      <c r="AU101" s="18"/>
      <c r="AV101" s="18"/>
      <c r="AW101" s="18"/>
      <c r="AX101" s="18"/>
      <c r="AY101" s="18"/>
      <c r="AZ101" s="18"/>
      <c r="BA101" s="18"/>
      <c r="BB101" s="18"/>
      <c r="BC101" s="18">
        <v>2.5559999999999999E-2</v>
      </c>
      <c r="BD101" s="8"/>
      <c r="BE101" s="7"/>
    </row>
    <row r="102" spans="1:57" x14ac:dyDescent="0.25">
      <c r="A102" s="7"/>
      <c r="B102" s="7">
        <v>92</v>
      </c>
      <c r="C102" s="17">
        <v>2.751E-2</v>
      </c>
      <c r="D102" s="17"/>
      <c r="E102" s="17"/>
      <c r="F102" s="17"/>
      <c r="G102" s="17"/>
      <c r="H102" s="17"/>
      <c r="I102" s="17"/>
      <c r="J102" s="17">
        <v>2.86E-2</v>
      </c>
      <c r="K102" s="17"/>
      <c r="L102" s="17"/>
      <c r="M102" s="18"/>
      <c r="N102" s="18"/>
      <c r="O102" s="18"/>
      <c r="P102" s="18"/>
      <c r="Q102" s="18"/>
      <c r="R102" s="18"/>
      <c r="S102" s="18"/>
      <c r="T102" s="18"/>
      <c r="U102" s="18"/>
      <c r="V102" s="18"/>
      <c r="W102" s="18"/>
      <c r="X102" s="18"/>
      <c r="Y102" s="18"/>
      <c r="Z102" s="18">
        <v>3.3669999999999999E-2</v>
      </c>
      <c r="AA102" s="18"/>
      <c r="AB102" s="18"/>
      <c r="AC102" s="18"/>
      <c r="AD102" s="18"/>
      <c r="AE102" s="18"/>
      <c r="AF102" s="18"/>
      <c r="AG102" s="18"/>
      <c r="AH102" s="18">
        <v>3.2689999999999997E-2</v>
      </c>
      <c r="AI102" s="18"/>
      <c r="AJ102" s="18">
        <v>1.9269999999999999E-2</v>
      </c>
      <c r="AK102" s="18">
        <v>2.92E-2</v>
      </c>
      <c r="AL102" s="18"/>
      <c r="AM102" s="18">
        <v>3.1890000000000002E-2</v>
      </c>
      <c r="AN102" s="18"/>
      <c r="AO102" s="18"/>
      <c r="AP102" s="18"/>
      <c r="AQ102" s="18"/>
      <c r="AR102" s="18"/>
      <c r="AS102" s="18">
        <v>2.179E-2</v>
      </c>
      <c r="AT102" s="18"/>
      <c r="AU102" s="18"/>
      <c r="AV102" s="18"/>
      <c r="AW102" s="18"/>
      <c r="AX102" s="18"/>
      <c r="AY102" s="18"/>
      <c r="AZ102" s="18"/>
      <c r="BA102" s="18"/>
      <c r="BB102" s="18"/>
      <c r="BC102" s="18">
        <v>2.5669999999999998E-2</v>
      </c>
      <c r="BD102" s="8"/>
      <c r="BE102" s="7"/>
    </row>
    <row r="103" spans="1:57" x14ac:dyDescent="0.25">
      <c r="A103" s="7"/>
      <c r="B103" s="7">
        <v>93</v>
      </c>
      <c r="C103" s="17">
        <v>2.76E-2</v>
      </c>
      <c r="D103" s="17"/>
      <c r="E103" s="17"/>
      <c r="F103" s="17"/>
      <c r="G103" s="17"/>
      <c r="H103" s="17"/>
      <c r="I103" s="17"/>
      <c r="J103" s="17">
        <v>2.8680000000000001E-2</v>
      </c>
      <c r="K103" s="17"/>
      <c r="L103" s="17"/>
      <c r="M103" s="18"/>
      <c r="N103" s="18"/>
      <c r="O103" s="18"/>
      <c r="P103" s="18"/>
      <c r="Q103" s="18"/>
      <c r="R103" s="18"/>
      <c r="S103" s="18"/>
      <c r="T103" s="18"/>
      <c r="U103" s="18"/>
      <c r="V103" s="18"/>
      <c r="W103" s="18"/>
      <c r="X103" s="18"/>
      <c r="Y103" s="18"/>
      <c r="Z103" s="18">
        <v>3.3689999999999998E-2</v>
      </c>
      <c r="AA103" s="18"/>
      <c r="AB103" s="18"/>
      <c r="AC103" s="18"/>
      <c r="AD103" s="18"/>
      <c r="AE103" s="18"/>
      <c r="AF103" s="18"/>
      <c r="AG103" s="18"/>
      <c r="AH103" s="18">
        <v>3.2719999999999999E-2</v>
      </c>
      <c r="AI103" s="18"/>
      <c r="AJ103" s="18">
        <v>1.9449999999999999E-2</v>
      </c>
      <c r="AK103" s="18">
        <v>2.928E-2</v>
      </c>
      <c r="AL103" s="18"/>
      <c r="AM103" s="18">
        <v>3.193E-2</v>
      </c>
      <c r="AN103" s="18"/>
      <c r="AO103" s="18"/>
      <c r="AP103" s="18"/>
      <c r="AQ103" s="18"/>
      <c r="AR103" s="18"/>
      <c r="AS103" s="18">
        <v>2.1940000000000001E-2</v>
      </c>
      <c r="AT103" s="18"/>
      <c r="AU103" s="18"/>
      <c r="AV103" s="18"/>
      <c r="AW103" s="18"/>
      <c r="AX103" s="18"/>
      <c r="AY103" s="18"/>
      <c r="AZ103" s="18"/>
      <c r="BA103" s="18"/>
      <c r="BB103" s="18"/>
      <c r="BC103" s="18">
        <v>2.5780000000000001E-2</v>
      </c>
      <c r="BD103" s="8"/>
      <c r="BE103" s="7"/>
    </row>
    <row r="104" spans="1:57" x14ac:dyDescent="0.25">
      <c r="A104" s="7"/>
      <c r="B104" s="7">
        <v>94</v>
      </c>
      <c r="C104" s="17">
        <v>2.7689999999999999E-2</v>
      </c>
      <c r="D104" s="17"/>
      <c r="E104" s="17"/>
      <c r="F104" s="17"/>
      <c r="G104" s="17"/>
      <c r="H104" s="17"/>
      <c r="I104" s="17"/>
      <c r="J104" s="17">
        <v>2.8760000000000001E-2</v>
      </c>
      <c r="K104" s="17"/>
      <c r="L104" s="17"/>
      <c r="M104" s="18"/>
      <c r="N104" s="18"/>
      <c r="O104" s="18"/>
      <c r="P104" s="18"/>
      <c r="Q104" s="18"/>
      <c r="R104" s="18"/>
      <c r="S104" s="18"/>
      <c r="T104" s="18"/>
      <c r="U104" s="18"/>
      <c r="V104" s="18"/>
      <c r="W104" s="18"/>
      <c r="X104" s="18"/>
      <c r="Y104" s="18"/>
      <c r="Z104" s="18">
        <v>3.372E-2</v>
      </c>
      <c r="AA104" s="18"/>
      <c r="AB104" s="18"/>
      <c r="AC104" s="18"/>
      <c r="AD104" s="18"/>
      <c r="AE104" s="18"/>
      <c r="AF104" s="18"/>
      <c r="AG104" s="18"/>
      <c r="AH104" s="18">
        <v>3.2759999999999997E-2</v>
      </c>
      <c r="AI104" s="18"/>
      <c r="AJ104" s="18">
        <v>1.9630000000000002E-2</v>
      </c>
      <c r="AK104" s="18">
        <v>2.9350000000000001E-2</v>
      </c>
      <c r="AL104" s="18"/>
      <c r="AM104" s="18">
        <v>3.1969999999999998E-2</v>
      </c>
      <c r="AN104" s="18"/>
      <c r="AO104" s="18"/>
      <c r="AP104" s="18"/>
      <c r="AQ104" s="18"/>
      <c r="AR104" s="18"/>
      <c r="AS104" s="18">
        <v>2.2069999999999999E-2</v>
      </c>
      <c r="AT104" s="18"/>
      <c r="AU104" s="18"/>
      <c r="AV104" s="18"/>
      <c r="AW104" s="18"/>
      <c r="AX104" s="18"/>
      <c r="AY104" s="18"/>
      <c r="AZ104" s="18"/>
      <c r="BA104" s="18"/>
      <c r="BB104" s="18"/>
      <c r="BC104" s="18">
        <v>2.589E-2</v>
      </c>
      <c r="BD104" s="8"/>
      <c r="BE104" s="7"/>
    </row>
    <row r="105" spans="1:57" x14ac:dyDescent="0.25">
      <c r="A105" s="7"/>
      <c r="B105" s="19">
        <v>95</v>
      </c>
      <c r="C105" s="20">
        <v>2.7779999999999999E-2</v>
      </c>
      <c r="D105" s="20"/>
      <c r="E105" s="20"/>
      <c r="F105" s="20"/>
      <c r="G105" s="20"/>
      <c r="H105" s="20"/>
      <c r="I105" s="20"/>
      <c r="J105" s="20">
        <v>2.8840000000000001E-2</v>
      </c>
      <c r="K105" s="20"/>
      <c r="L105" s="20"/>
      <c r="M105" s="6"/>
      <c r="N105" s="6"/>
      <c r="O105" s="6"/>
      <c r="P105" s="6"/>
      <c r="Q105" s="6"/>
      <c r="R105" s="6"/>
      <c r="S105" s="6"/>
      <c r="T105" s="6"/>
      <c r="U105" s="6"/>
      <c r="V105" s="6"/>
      <c r="W105" s="6"/>
      <c r="X105" s="6"/>
      <c r="Y105" s="6"/>
      <c r="Z105" s="6">
        <v>3.3739999999999999E-2</v>
      </c>
      <c r="AA105" s="6"/>
      <c r="AB105" s="6"/>
      <c r="AC105" s="6"/>
      <c r="AD105" s="6"/>
      <c r="AE105" s="6"/>
      <c r="AF105" s="6"/>
      <c r="AG105" s="6"/>
      <c r="AH105" s="6">
        <v>3.279E-2</v>
      </c>
      <c r="AI105" s="6"/>
      <c r="AJ105" s="6">
        <v>1.9800000000000002E-2</v>
      </c>
      <c r="AK105" s="6">
        <v>2.9420000000000002E-2</v>
      </c>
      <c r="AL105" s="6"/>
      <c r="AM105" s="6">
        <v>3.2009999999999997E-2</v>
      </c>
      <c r="AN105" s="6"/>
      <c r="AO105" s="6"/>
      <c r="AP105" s="6"/>
      <c r="AQ105" s="6"/>
      <c r="AR105" s="6"/>
      <c r="AS105" s="6">
        <v>2.2210000000000001E-2</v>
      </c>
      <c r="AT105" s="6"/>
      <c r="AU105" s="6"/>
      <c r="AV105" s="6"/>
      <c r="AW105" s="6"/>
      <c r="AX105" s="6"/>
      <c r="AY105" s="6"/>
      <c r="AZ105" s="6"/>
      <c r="BA105" s="6"/>
      <c r="BB105" s="6"/>
      <c r="BC105" s="6">
        <v>2.5989999999999999E-2</v>
      </c>
      <c r="BD105" s="8"/>
      <c r="BE105" s="7"/>
    </row>
    <row r="106" spans="1:57" x14ac:dyDescent="0.25">
      <c r="A106" s="7"/>
      <c r="B106" s="7">
        <v>96</v>
      </c>
      <c r="C106" s="17">
        <v>2.7869999999999999E-2</v>
      </c>
      <c r="D106" s="17"/>
      <c r="E106" s="17"/>
      <c r="F106" s="17"/>
      <c r="G106" s="17"/>
      <c r="H106" s="17"/>
      <c r="I106" s="17"/>
      <c r="J106" s="17">
        <v>2.8910000000000002E-2</v>
      </c>
      <c r="K106" s="17"/>
      <c r="L106" s="17"/>
      <c r="M106" s="18"/>
      <c r="N106" s="18"/>
      <c r="O106" s="18"/>
      <c r="P106" s="18"/>
      <c r="Q106" s="18"/>
      <c r="R106" s="18"/>
      <c r="S106" s="18"/>
      <c r="T106" s="18"/>
      <c r="U106" s="18"/>
      <c r="V106" s="18"/>
      <c r="W106" s="18"/>
      <c r="X106" s="18"/>
      <c r="Y106" s="18"/>
      <c r="Z106" s="18">
        <v>3.3759999999999998E-2</v>
      </c>
      <c r="AA106" s="18"/>
      <c r="AB106" s="18"/>
      <c r="AC106" s="18"/>
      <c r="AD106" s="18"/>
      <c r="AE106" s="18"/>
      <c r="AF106" s="18"/>
      <c r="AG106" s="18"/>
      <c r="AH106" s="18">
        <v>3.2820000000000002E-2</v>
      </c>
      <c r="AI106" s="18"/>
      <c r="AJ106" s="18">
        <v>1.9959999999999999E-2</v>
      </c>
      <c r="AK106" s="18">
        <v>2.9479999999999999E-2</v>
      </c>
      <c r="AL106" s="18"/>
      <c r="AM106" s="18">
        <v>3.2059999999999998E-2</v>
      </c>
      <c r="AN106" s="18"/>
      <c r="AO106" s="18"/>
      <c r="AP106" s="18"/>
      <c r="AQ106" s="18"/>
      <c r="AR106" s="18"/>
      <c r="AS106" s="18">
        <v>2.2339999999999999E-2</v>
      </c>
      <c r="AT106" s="18"/>
      <c r="AU106" s="18"/>
      <c r="AV106" s="18"/>
      <c r="AW106" s="18"/>
      <c r="AX106" s="18"/>
      <c r="AY106" s="18"/>
      <c r="AZ106" s="18"/>
      <c r="BA106" s="18"/>
      <c r="BB106" s="18"/>
      <c r="BC106" s="18">
        <v>2.6089999999999999E-2</v>
      </c>
      <c r="BD106" s="8"/>
      <c r="BE106" s="7"/>
    </row>
    <row r="107" spans="1:57" x14ac:dyDescent="0.25">
      <c r="A107" s="7"/>
      <c r="B107" s="7">
        <v>97</v>
      </c>
      <c r="C107" s="17">
        <v>2.7949999999999999E-2</v>
      </c>
      <c r="D107" s="17"/>
      <c r="E107" s="17"/>
      <c r="F107" s="17"/>
      <c r="G107" s="17"/>
      <c r="H107" s="17"/>
      <c r="I107" s="17"/>
      <c r="J107" s="17">
        <v>2.8979999999999999E-2</v>
      </c>
      <c r="K107" s="17"/>
      <c r="L107" s="17"/>
      <c r="M107" s="18"/>
      <c r="N107" s="18"/>
      <c r="O107" s="18"/>
      <c r="P107" s="18"/>
      <c r="Q107" s="18"/>
      <c r="R107" s="18"/>
      <c r="S107" s="18"/>
      <c r="T107" s="18"/>
      <c r="U107" s="18"/>
      <c r="V107" s="18"/>
      <c r="W107" s="18"/>
      <c r="X107" s="18"/>
      <c r="Y107" s="18"/>
      <c r="Z107" s="18">
        <v>3.3790000000000001E-2</v>
      </c>
      <c r="AA107" s="18"/>
      <c r="AB107" s="18"/>
      <c r="AC107" s="18"/>
      <c r="AD107" s="18"/>
      <c r="AE107" s="18"/>
      <c r="AF107" s="18"/>
      <c r="AG107" s="18"/>
      <c r="AH107" s="18">
        <v>3.286E-2</v>
      </c>
      <c r="AI107" s="18"/>
      <c r="AJ107" s="18">
        <v>2.0129999999999999E-2</v>
      </c>
      <c r="AK107" s="18">
        <v>2.955E-2</v>
      </c>
      <c r="AL107" s="18"/>
      <c r="AM107" s="18">
        <v>3.2099999999999997E-2</v>
      </c>
      <c r="AN107" s="18"/>
      <c r="AO107" s="18"/>
      <c r="AP107" s="18"/>
      <c r="AQ107" s="18"/>
      <c r="AR107" s="18"/>
      <c r="AS107" s="18">
        <v>2.247E-2</v>
      </c>
      <c r="AT107" s="18"/>
      <c r="AU107" s="18"/>
      <c r="AV107" s="18"/>
      <c r="AW107" s="18"/>
      <c r="AX107" s="18"/>
      <c r="AY107" s="18"/>
      <c r="AZ107" s="18"/>
      <c r="BA107" s="18"/>
      <c r="BB107" s="18"/>
      <c r="BC107" s="18">
        <v>2.6200000000000001E-2</v>
      </c>
      <c r="BD107" s="8"/>
      <c r="BE107" s="7"/>
    </row>
    <row r="108" spans="1:57" x14ac:dyDescent="0.25">
      <c r="A108" s="7"/>
      <c r="B108" s="7">
        <v>98</v>
      </c>
      <c r="C108" s="17">
        <v>2.8029999999999999E-2</v>
      </c>
      <c r="D108" s="17"/>
      <c r="E108" s="17"/>
      <c r="F108" s="17"/>
      <c r="G108" s="17"/>
      <c r="H108" s="17"/>
      <c r="I108" s="17"/>
      <c r="J108" s="17">
        <v>2.9059999999999999E-2</v>
      </c>
      <c r="K108" s="17"/>
      <c r="L108" s="17"/>
      <c r="M108" s="18"/>
      <c r="N108" s="18"/>
      <c r="O108" s="18"/>
      <c r="P108" s="18"/>
      <c r="Q108" s="18"/>
      <c r="R108" s="18"/>
      <c r="S108" s="18"/>
      <c r="T108" s="18"/>
      <c r="U108" s="18"/>
      <c r="V108" s="18"/>
      <c r="W108" s="18"/>
      <c r="X108" s="18"/>
      <c r="Y108" s="18"/>
      <c r="Z108" s="18">
        <v>3.381E-2</v>
      </c>
      <c r="AA108" s="18"/>
      <c r="AB108" s="18"/>
      <c r="AC108" s="18"/>
      <c r="AD108" s="18"/>
      <c r="AE108" s="18"/>
      <c r="AF108" s="18"/>
      <c r="AG108" s="18"/>
      <c r="AH108" s="18">
        <v>3.2890000000000003E-2</v>
      </c>
      <c r="AI108" s="18"/>
      <c r="AJ108" s="18">
        <v>2.0289999999999999E-2</v>
      </c>
      <c r="AK108" s="18">
        <v>2.962E-2</v>
      </c>
      <c r="AL108" s="18"/>
      <c r="AM108" s="18">
        <v>3.2140000000000002E-2</v>
      </c>
      <c r="AN108" s="18"/>
      <c r="AO108" s="18"/>
      <c r="AP108" s="18"/>
      <c r="AQ108" s="18"/>
      <c r="AR108" s="18"/>
      <c r="AS108" s="18">
        <v>2.2599999999999999E-2</v>
      </c>
      <c r="AT108" s="18"/>
      <c r="AU108" s="18"/>
      <c r="AV108" s="18"/>
      <c r="AW108" s="18"/>
      <c r="AX108" s="18"/>
      <c r="AY108" s="18"/>
      <c r="AZ108" s="18"/>
      <c r="BA108" s="18"/>
      <c r="BB108" s="18"/>
      <c r="BC108" s="18">
        <v>2.6290000000000001E-2</v>
      </c>
      <c r="BD108" s="8"/>
      <c r="BE108" s="7"/>
    </row>
    <row r="109" spans="1:57" x14ac:dyDescent="0.25">
      <c r="A109" s="7"/>
      <c r="B109" s="7">
        <v>99</v>
      </c>
      <c r="C109" s="17">
        <v>2.811E-2</v>
      </c>
      <c r="D109" s="17"/>
      <c r="E109" s="17"/>
      <c r="F109" s="17"/>
      <c r="G109" s="17"/>
      <c r="H109" s="17"/>
      <c r="I109" s="17"/>
      <c r="J109" s="17">
        <v>2.913E-2</v>
      </c>
      <c r="K109" s="17"/>
      <c r="L109" s="17"/>
      <c r="M109" s="18"/>
      <c r="N109" s="18"/>
      <c r="O109" s="18"/>
      <c r="P109" s="18"/>
      <c r="Q109" s="18"/>
      <c r="R109" s="18"/>
      <c r="S109" s="18"/>
      <c r="T109" s="18"/>
      <c r="U109" s="18"/>
      <c r="V109" s="18"/>
      <c r="W109" s="18"/>
      <c r="X109" s="18"/>
      <c r="Y109" s="18"/>
      <c r="Z109" s="18">
        <v>3.3829999999999999E-2</v>
      </c>
      <c r="AA109" s="18"/>
      <c r="AB109" s="18"/>
      <c r="AC109" s="18"/>
      <c r="AD109" s="18"/>
      <c r="AE109" s="18"/>
      <c r="AF109" s="18"/>
      <c r="AG109" s="18"/>
      <c r="AH109" s="18">
        <v>3.2919999999999998E-2</v>
      </c>
      <c r="AI109" s="18"/>
      <c r="AJ109" s="18">
        <v>2.044E-2</v>
      </c>
      <c r="AK109" s="18">
        <v>2.9680000000000002E-2</v>
      </c>
      <c r="AL109" s="18"/>
      <c r="AM109" s="18">
        <v>3.2169999999999997E-2</v>
      </c>
      <c r="AN109" s="18"/>
      <c r="AO109" s="18"/>
      <c r="AP109" s="18"/>
      <c r="AQ109" s="18"/>
      <c r="AR109" s="18"/>
      <c r="AS109" s="18">
        <v>2.2720000000000001E-2</v>
      </c>
      <c r="AT109" s="18"/>
      <c r="AU109" s="18"/>
      <c r="AV109" s="18"/>
      <c r="AW109" s="18"/>
      <c r="AX109" s="18"/>
      <c r="AY109" s="18"/>
      <c r="AZ109" s="18"/>
      <c r="BA109" s="18"/>
      <c r="BB109" s="18"/>
      <c r="BC109" s="18">
        <v>2.639E-2</v>
      </c>
      <c r="BD109" s="8"/>
      <c r="BE109" s="7"/>
    </row>
    <row r="110" spans="1:57" x14ac:dyDescent="0.25">
      <c r="A110" s="7"/>
      <c r="B110" s="19">
        <v>100</v>
      </c>
      <c r="C110" s="20">
        <v>2.819E-2</v>
      </c>
      <c r="D110" s="20"/>
      <c r="E110" s="20"/>
      <c r="F110" s="20"/>
      <c r="G110" s="20"/>
      <c r="H110" s="20"/>
      <c r="I110" s="20"/>
      <c r="J110" s="20">
        <v>2.9190000000000001E-2</v>
      </c>
      <c r="K110" s="20"/>
      <c r="L110" s="20"/>
      <c r="M110" s="6"/>
      <c r="N110" s="6"/>
      <c r="O110" s="6"/>
      <c r="P110" s="6"/>
      <c r="Q110" s="6"/>
      <c r="R110" s="6"/>
      <c r="S110" s="6"/>
      <c r="T110" s="6"/>
      <c r="U110" s="6"/>
      <c r="V110" s="6"/>
      <c r="W110" s="6"/>
      <c r="X110" s="6"/>
      <c r="Y110" s="6"/>
      <c r="Z110" s="6">
        <v>3.3849999999999998E-2</v>
      </c>
      <c r="AA110" s="6"/>
      <c r="AB110" s="6"/>
      <c r="AC110" s="6"/>
      <c r="AD110" s="6"/>
      <c r="AE110" s="6"/>
      <c r="AF110" s="6"/>
      <c r="AG110" s="6"/>
      <c r="AH110" s="6">
        <v>3.295E-2</v>
      </c>
      <c r="AI110" s="6"/>
      <c r="AJ110" s="6">
        <v>2.06E-2</v>
      </c>
      <c r="AK110" s="6">
        <v>2.9739999999999999E-2</v>
      </c>
      <c r="AL110" s="6"/>
      <c r="AM110" s="6">
        <v>3.2210000000000003E-2</v>
      </c>
      <c r="AN110" s="6"/>
      <c r="AO110" s="6"/>
      <c r="AP110" s="6"/>
      <c r="AQ110" s="6"/>
      <c r="AR110" s="6"/>
      <c r="AS110" s="6">
        <v>2.2839999999999999E-2</v>
      </c>
      <c r="AT110" s="6"/>
      <c r="AU110" s="6"/>
      <c r="AV110" s="6"/>
      <c r="AW110" s="6"/>
      <c r="AX110" s="6"/>
      <c r="AY110" s="6"/>
      <c r="AZ110" s="6"/>
      <c r="BA110" s="6"/>
      <c r="BB110" s="6"/>
      <c r="BC110" s="6">
        <v>2.649E-2</v>
      </c>
      <c r="BD110" s="8"/>
      <c r="BE110" s="7"/>
    </row>
    <row r="111" spans="1:57" x14ac:dyDescent="0.25">
      <c r="A111" s="7"/>
      <c r="B111" s="7">
        <v>101</v>
      </c>
      <c r="C111" s="17">
        <v>2.827E-2</v>
      </c>
      <c r="D111" s="17"/>
      <c r="E111" s="17"/>
      <c r="F111" s="17"/>
      <c r="G111" s="17"/>
      <c r="H111" s="17"/>
      <c r="I111" s="17"/>
      <c r="J111" s="17">
        <v>2.9260000000000001E-2</v>
      </c>
      <c r="K111" s="17"/>
      <c r="L111" s="17"/>
      <c r="M111" s="18"/>
      <c r="N111" s="18"/>
      <c r="O111" s="18"/>
      <c r="P111" s="18"/>
      <c r="Q111" s="18"/>
      <c r="R111" s="18"/>
      <c r="S111" s="18"/>
      <c r="T111" s="18"/>
      <c r="U111" s="18"/>
      <c r="V111" s="18"/>
      <c r="W111" s="18"/>
      <c r="X111" s="18"/>
      <c r="Y111" s="18"/>
      <c r="Z111" s="18">
        <v>3.3869999999999997E-2</v>
      </c>
      <c r="AA111" s="18"/>
      <c r="AB111" s="18"/>
      <c r="AC111" s="18"/>
      <c r="AD111" s="18"/>
      <c r="AE111" s="18"/>
      <c r="AF111" s="18"/>
      <c r="AG111" s="18"/>
      <c r="AH111" s="18">
        <v>3.2980000000000002E-2</v>
      </c>
      <c r="AI111" s="18"/>
      <c r="AJ111" s="18">
        <v>2.0750000000000001E-2</v>
      </c>
      <c r="AK111" s="18">
        <v>2.981E-2</v>
      </c>
      <c r="AL111" s="18"/>
      <c r="AM111" s="18">
        <v>3.2250000000000001E-2</v>
      </c>
      <c r="AN111" s="18"/>
      <c r="AO111" s="18"/>
      <c r="AP111" s="18"/>
      <c r="AQ111" s="18"/>
      <c r="AR111" s="18"/>
      <c r="AS111" s="18">
        <v>2.2960000000000001E-2</v>
      </c>
      <c r="AT111" s="18"/>
      <c r="AU111" s="18"/>
      <c r="AV111" s="18"/>
      <c r="AW111" s="18"/>
      <c r="AX111" s="18"/>
      <c r="AY111" s="18"/>
      <c r="AZ111" s="18"/>
      <c r="BA111" s="18"/>
      <c r="BB111" s="18"/>
      <c r="BC111" s="18">
        <v>2.6579999999999999E-2</v>
      </c>
      <c r="BD111" s="8"/>
      <c r="BE111" s="7"/>
    </row>
    <row r="112" spans="1:57" x14ac:dyDescent="0.25">
      <c r="A112" s="7"/>
      <c r="B112" s="7">
        <v>102</v>
      </c>
      <c r="C112" s="17">
        <v>2.8340000000000001E-2</v>
      </c>
      <c r="D112" s="17"/>
      <c r="E112" s="17"/>
      <c r="F112" s="17"/>
      <c r="G112" s="17"/>
      <c r="H112" s="17"/>
      <c r="I112" s="17"/>
      <c r="J112" s="17">
        <v>2.9329999999999998E-2</v>
      </c>
      <c r="K112" s="17"/>
      <c r="L112" s="17"/>
      <c r="M112" s="18"/>
      <c r="N112" s="18"/>
      <c r="O112" s="18"/>
      <c r="P112" s="18"/>
      <c r="Q112" s="18"/>
      <c r="R112" s="18"/>
      <c r="S112" s="18"/>
      <c r="T112" s="18"/>
      <c r="U112" s="18"/>
      <c r="V112" s="18"/>
      <c r="W112" s="18"/>
      <c r="X112" s="18"/>
      <c r="Y112" s="18"/>
      <c r="Z112" s="18">
        <v>3.3890000000000003E-2</v>
      </c>
      <c r="AA112" s="18"/>
      <c r="AB112" s="18"/>
      <c r="AC112" s="18"/>
      <c r="AD112" s="18"/>
      <c r="AE112" s="18"/>
      <c r="AF112" s="18"/>
      <c r="AG112" s="18"/>
      <c r="AH112" s="18">
        <v>3.3009999999999998E-2</v>
      </c>
      <c r="AI112" s="18"/>
      <c r="AJ112" s="18">
        <v>2.0899999999999998E-2</v>
      </c>
      <c r="AK112" s="18">
        <v>2.9870000000000001E-2</v>
      </c>
      <c r="AL112" s="18"/>
      <c r="AM112" s="18">
        <v>3.2289999999999999E-2</v>
      </c>
      <c r="AN112" s="18"/>
      <c r="AO112" s="18"/>
      <c r="AP112" s="18"/>
      <c r="AQ112" s="18"/>
      <c r="AR112" s="18"/>
      <c r="AS112" s="18">
        <v>2.308E-2</v>
      </c>
      <c r="AT112" s="18"/>
      <c r="AU112" s="18"/>
      <c r="AV112" s="18"/>
      <c r="AW112" s="18"/>
      <c r="AX112" s="18"/>
      <c r="AY112" s="18"/>
      <c r="AZ112" s="18"/>
      <c r="BA112" s="18"/>
      <c r="BB112" s="18"/>
      <c r="BC112" s="18">
        <v>2.6669999999999999E-2</v>
      </c>
      <c r="BD112" s="8"/>
      <c r="BE112" s="7"/>
    </row>
    <row r="113" spans="1:57" x14ac:dyDescent="0.25">
      <c r="A113" s="7"/>
      <c r="B113" s="7">
        <v>103</v>
      </c>
      <c r="C113" s="17">
        <v>2.8420000000000001E-2</v>
      </c>
      <c r="D113" s="17"/>
      <c r="E113" s="17"/>
      <c r="F113" s="17"/>
      <c r="G113" s="17"/>
      <c r="H113" s="17"/>
      <c r="I113" s="17"/>
      <c r="J113" s="17">
        <v>2.9389999999999999E-2</v>
      </c>
      <c r="K113" s="17"/>
      <c r="L113" s="17"/>
      <c r="M113" s="18"/>
      <c r="N113" s="18"/>
      <c r="O113" s="18"/>
      <c r="P113" s="18"/>
      <c r="Q113" s="18"/>
      <c r="R113" s="18"/>
      <c r="S113" s="18"/>
      <c r="T113" s="18"/>
      <c r="U113" s="18"/>
      <c r="V113" s="18"/>
      <c r="W113" s="18"/>
      <c r="X113" s="18"/>
      <c r="Y113" s="18"/>
      <c r="Z113" s="18">
        <v>3.3910000000000003E-2</v>
      </c>
      <c r="AA113" s="18"/>
      <c r="AB113" s="18"/>
      <c r="AC113" s="18"/>
      <c r="AD113" s="18"/>
      <c r="AE113" s="18"/>
      <c r="AF113" s="18"/>
      <c r="AG113" s="18"/>
      <c r="AH113" s="18">
        <v>3.304E-2</v>
      </c>
      <c r="AI113" s="18"/>
      <c r="AJ113" s="18">
        <v>2.104E-2</v>
      </c>
      <c r="AK113" s="18">
        <v>2.9929999999999998E-2</v>
      </c>
      <c r="AL113" s="18"/>
      <c r="AM113" s="18">
        <v>3.2320000000000002E-2</v>
      </c>
      <c r="AN113" s="18"/>
      <c r="AO113" s="18"/>
      <c r="AP113" s="18"/>
      <c r="AQ113" s="18"/>
      <c r="AR113" s="18"/>
      <c r="AS113" s="18">
        <v>2.3199999999999998E-2</v>
      </c>
      <c r="AT113" s="18"/>
      <c r="AU113" s="18"/>
      <c r="AV113" s="18"/>
      <c r="AW113" s="18"/>
      <c r="AX113" s="18"/>
      <c r="AY113" s="18"/>
      <c r="AZ113" s="18"/>
      <c r="BA113" s="18"/>
      <c r="BB113" s="18"/>
      <c r="BC113" s="18">
        <v>2.6759999999999999E-2</v>
      </c>
      <c r="BD113" s="8"/>
      <c r="BE113" s="7"/>
    </row>
    <row r="114" spans="1:57" x14ac:dyDescent="0.25">
      <c r="A114" s="7"/>
      <c r="B114" s="7">
        <v>104</v>
      </c>
      <c r="C114" s="17">
        <v>2.8490000000000001E-2</v>
      </c>
      <c r="D114" s="17"/>
      <c r="E114" s="17"/>
      <c r="F114" s="17"/>
      <c r="G114" s="17"/>
      <c r="H114" s="17"/>
      <c r="I114" s="17"/>
      <c r="J114" s="17">
        <v>2.946E-2</v>
      </c>
      <c r="K114" s="17"/>
      <c r="L114" s="17"/>
      <c r="M114" s="18"/>
      <c r="N114" s="18"/>
      <c r="O114" s="18"/>
      <c r="P114" s="18"/>
      <c r="Q114" s="18"/>
      <c r="R114" s="18"/>
      <c r="S114" s="18"/>
      <c r="T114" s="18"/>
      <c r="U114" s="18"/>
      <c r="V114" s="18"/>
      <c r="W114" s="18"/>
      <c r="X114" s="18"/>
      <c r="Y114" s="18"/>
      <c r="Z114" s="18">
        <v>3.3930000000000002E-2</v>
      </c>
      <c r="AA114" s="18"/>
      <c r="AB114" s="18"/>
      <c r="AC114" s="18"/>
      <c r="AD114" s="18"/>
      <c r="AE114" s="18"/>
      <c r="AF114" s="18"/>
      <c r="AG114" s="18"/>
      <c r="AH114" s="18">
        <v>3.3070000000000002E-2</v>
      </c>
      <c r="AI114" s="18"/>
      <c r="AJ114" s="18">
        <v>2.1180000000000001E-2</v>
      </c>
      <c r="AK114" s="18">
        <v>2.998E-2</v>
      </c>
      <c r="AL114" s="18"/>
      <c r="AM114" s="18">
        <v>3.236E-2</v>
      </c>
      <c r="AN114" s="18"/>
      <c r="AO114" s="18"/>
      <c r="AP114" s="18"/>
      <c r="AQ114" s="18"/>
      <c r="AR114" s="18"/>
      <c r="AS114" s="18">
        <v>2.3310000000000001E-2</v>
      </c>
      <c r="AT114" s="18"/>
      <c r="AU114" s="18"/>
      <c r="AV114" s="18"/>
      <c r="AW114" s="18"/>
      <c r="AX114" s="18"/>
      <c r="AY114" s="18"/>
      <c r="AZ114" s="18"/>
      <c r="BA114" s="18"/>
      <c r="BB114" s="18"/>
      <c r="BC114" s="18">
        <v>2.6849999999999999E-2</v>
      </c>
      <c r="BD114" s="8"/>
      <c r="BE114" s="7"/>
    </row>
    <row r="115" spans="1:57" x14ac:dyDescent="0.25">
      <c r="A115" s="7"/>
      <c r="B115" s="19">
        <v>105</v>
      </c>
      <c r="C115" s="20">
        <v>2.8559999999999999E-2</v>
      </c>
      <c r="D115" s="20"/>
      <c r="E115" s="20"/>
      <c r="F115" s="20"/>
      <c r="G115" s="20"/>
      <c r="H115" s="20"/>
      <c r="I115" s="20"/>
      <c r="J115" s="20">
        <v>2.9520000000000001E-2</v>
      </c>
      <c r="K115" s="20"/>
      <c r="L115" s="20"/>
      <c r="M115" s="6"/>
      <c r="N115" s="6"/>
      <c r="O115" s="6"/>
      <c r="P115" s="6"/>
      <c r="Q115" s="6"/>
      <c r="R115" s="6"/>
      <c r="S115" s="6"/>
      <c r="T115" s="6"/>
      <c r="U115" s="6"/>
      <c r="V115" s="6"/>
      <c r="W115" s="6"/>
      <c r="X115" s="6"/>
      <c r="Y115" s="6"/>
      <c r="Z115" s="6">
        <v>3.3950000000000001E-2</v>
      </c>
      <c r="AA115" s="6"/>
      <c r="AB115" s="6"/>
      <c r="AC115" s="6"/>
      <c r="AD115" s="6"/>
      <c r="AE115" s="6"/>
      <c r="AF115" s="6"/>
      <c r="AG115" s="6"/>
      <c r="AH115" s="6">
        <v>3.3099999999999997E-2</v>
      </c>
      <c r="AI115" s="6"/>
      <c r="AJ115" s="6">
        <v>2.1319999999999999E-2</v>
      </c>
      <c r="AK115" s="6">
        <v>3.0040000000000001E-2</v>
      </c>
      <c r="AL115" s="6"/>
      <c r="AM115" s="6">
        <v>3.2390000000000002E-2</v>
      </c>
      <c r="AN115" s="6"/>
      <c r="AO115" s="6"/>
      <c r="AP115" s="6"/>
      <c r="AQ115" s="6"/>
      <c r="AR115" s="6"/>
      <c r="AS115" s="6">
        <v>2.342E-2</v>
      </c>
      <c r="AT115" s="6"/>
      <c r="AU115" s="6"/>
      <c r="AV115" s="6"/>
      <c r="AW115" s="6"/>
      <c r="AX115" s="6"/>
      <c r="AY115" s="6"/>
      <c r="AZ115" s="6"/>
      <c r="BA115" s="6"/>
      <c r="BB115" s="6"/>
      <c r="BC115" s="6">
        <v>2.6939999999999999E-2</v>
      </c>
      <c r="BD115" s="8"/>
      <c r="BE115" s="7"/>
    </row>
    <row r="116" spans="1:57" x14ac:dyDescent="0.25">
      <c r="A116" s="7"/>
      <c r="B116" s="7">
        <v>106</v>
      </c>
      <c r="C116" s="17">
        <v>2.8629999999999999E-2</v>
      </c>
      <c r="D116" s="17"/>
      <c r="E116" s="17"/>
      <c r="F116" s="17"/>
      <c r="G116" s="17"/>
      <c r="H116" s="17"/>
      <c r="I116" s="17"/>
      <c r="J116" s="17">
        <v>2.9579999999999999E-2</v>
      </c>
      <c r="K116" s="17"/>
      <c r="L116" s="17"/>
      <c r="M116" s="18"/>
      <c r="N116" s="18"/>
      <c r="O116" s="18"/>
      <c r="P116" s="18"/>
      <c r="Q116" s="18"/>
      <c r="R116" s="18"/>
      <c r="S116" s="18"/>
      <c r="T116" s="18"/>
      <c r="U116" s="18"/>
      <c r="V116" s="18"/>
      <c r="W116" s="18"/>
      <c r="X116" s="18"/>
      <c r="Y116" s="18"/>
      <c r="Z116" s="18">
        <v>3.397E-2</v>
      </c>
      <c r="AA116" s="18"/>
      <c r="AB116" s="18"/>
      <c r="AC116" s="18"/>
      <c r="AD116" s="18"/>
      <c r="AE116" s="18"/>
      <c r="AF116" s="18"/>
      <c r="AG116" s="18"/>
      <c r="AH116" s="18">
        <v>3.3119999999999997E-2</v>
      </c>
      <c r="AI116" s="18"/>
      <c r="AJ116" s="18">
        <v>2.146E-2</v>
      </c>
      <c r="AK116" s="18">
        <v>3.0099999999999998E-2</v>
      </c>
      <c r="AL116" s="18"/>
      <c r="AM116" s="18">
        <v>3.243E-2</v>
      </c>
      <c r="AN116" s="18"/>
      <c r="AO116" s="18"/>
      <c r="AP116" s="18"/>
      <c r="AQ116" s="18"/>
      <c r="AR116" s="18"/>
      <c r="AS116" s="18">
        <v>2.3529999999999999E-2</v>
      </c>
      <c r="AT116" s="18"/>
      <c r="AU116" s="18"/>
      <c r="AV116" s="18"/>
      <c r="AW116" s="18"/>
      <c r="AX116" s="18"/>
      <c r="AY116" s="18"/>
      <c r="AZ116" s="18"/>
      <c r="BA116" s="18"/>
      <c r="BB116" s="18"/>
      <c r="BC116" s="18">
        <v>2.7019999999999999E-2</v>
      </c>
      <c r="BD116" s="8"/>
      <c r="BE116" s="7"/>
    </row>
    <row r="117" spans="1:57" x14ac:dyDescent="0.25">
      <c r="A117" s="7"/>
      <c r="B117" s="7">
        <v>107</v>
      </c>
      <c r="C117" s="17">
        <v>2.87E-2</v>
      </c>
      <c r="D117" s="17"/>
      <c r="E117" s="17"/>
      <c r="F117" s="17"/>
      <c r="G117" s="17"/>
      <c r="H117" s="17"/>
      <c r="I117" s="17"/>
      <c r="J117" s="17">
        <v>2.964E-2</v>
      </c>
      <c r="K117" s="17"/>
      <c r="L117" s="17"/>
      <c r="M117" s="18"/>
      <c r="N117" s="18"/>
      <c r="O117" s="18"/>
      <c r="P117" s="18"/>
      <c r="Q117" s="18"/>
      <c r="R117" s="18"/>
      <c r="S117" s="18"/>
      <c r="T117" s="18"/>
      <c r="U117" s="18"/>
      <c r="V117" s="18"/>
      <c r="W117" s="18"/>
      <c r="X117" s="18"/>
      <c r="Y117" s="18"/>
      <c r="Z117" s="18">
        <v>3.3989999999999999E-2</v>
      </c>
      <c r="AA117" s="18"/>
      <c r="AB117" s="18"/>
      <c r="AC117" s="18"/>
      <c r="AD117" s="18"/>
      <c r="AE117" s="18"/>
      <c r="AF117" s="18"/>
      <c r="AG117" s="18"/>
      <c r="AH117" s="18">
        <v>3.3149999999999999E-2</v>
      </c>
      <c r="AI117" s="18"/>
      <c r="AJ117" s="18">
        <v>2.1600000000000001E-2</v>
      </c>
      <c r="AK117" s="18">
        <v>3.015E-2</v>
      </c>
      <c r="AL117" s="18"/>
      <c r="AM117" s="18">
        <v>3.2460000000000003E-2</v>
      </c>
      <c r="AN117" s="18"/>
      <c r="AO117" s="18"/>
      <c r="AP117" s="18"/>
      <c r="AQ117" s="18"/>
      <c r="AR117" s="18"/>
      <c r="AS117" s="18">
        <v>2.3640000000000001E-2</v>
      </c>
      <c r="AT117" s="18"/>
      <c r="AU117" s="18"/>
      <c r="AV117" s="18"/>
      <c r="AW117" s="18"/>
      <c r="AX117" s="18"/>
      <c r="AY117" s="18"/>
      <c r="AZ117" s="18"/>
      <c r="BA117" s="18"/>
      <c r="BB117" s="18"/>
      <c r="BC117" s="18">
        <v>2.7109999999999999E-2</v>
      </c>
      <c r="BD117" s="8"/>
      <c r="BE117" s="7"/>
    </row>
    <row r="118" spans="1:57" x14ac:dyDescent="0.25">
      <c r="A118" s="7"/>
      <c r="B118" s="7">
        <v>108</v>
      </c>
      <c r="C118" s="17">
        <v>2.877E-2</v>
      </c>
      <c r="D118" s="17"/>
      <c r="E118" s="17"/>
      <c r="F118" s="17"/>
      <c r="G118" s="17"/>
      <c r="H118" s="17"/>
      <c r="I118" s="17"/>
      <c r="J118" s="17">
        <v>2.9700000000000001E-2</v>
      </c>
      <c r="K118" s="17"/>
      <c r="L118" s="17"/>
      <c r="M118" s="18"/>
      <c r="N118" s="18"/>
      <c r="O118" s="18"/>
      <c r="P118" s="18"/>
      <c r="Q118" s="18"/>
      <c r="R118" s="18"/>
      <c r="S118" s="18"/>
      <c r="T118" s="18"/>
      <c r="U118" s="18"/>
      <c r="V118" s="18"/>
      <c r="W118" s="18"/>
      <c r="X118" s="18"/>
      <c r="Y118" s="18"/>
      <c r="Z118" s="18">
        <v>3.4009999999999999E-2</v>
      </c>
      <c r="AA118" s="18"/>
      <c r="AB118" s="18"/>
      <c r="AC118" s="18"/>
      <c r="AD118" s="18"/>
      <c r="AE118" s="18"/>
      <c r="AF118" s="18"/>
      <c r="AG118" s="18"/>
      <c r="AH118" s="18">
        <v>3.3180000000000001E-2</v>
      </c>
      <c r="AI118" s="18"/>
      <c r="AJ118" s="18">
        <v>2.1729999999999999E-2</v>
      </c>
      <c r="AK118" s="18">
        <v>3.0210000000000001E-2</v>
      </c>
      <c r="AL118" s="18"/>
      <c r="AM118" s="18">
        <v>3.2489999999999998E-2</v>
      </c>
      <c r="AN118" s="18"/>
      <c r="AO118" s="18"/>
      <c r="AP118" s="18"/>
      <c r="AQ118" s="18"/>
      <c r="AR118" s="18"/>
      <c r="AS118" s="18">
        <v>2.3740000000000001E-2</v>
      </c>
      <c r="AT118" s="18"/>
      <c r="AU118" s="18"/>
      <c r="AV118" s="18"/>
      <c r="AW118" s="18"/>
      <c r="AX118" s="18"/>
      <c r="AY118" s="18"/>
      <c r="AZ118" s="18"/>
      <c r="BA118" s="18"/>
      <c r="BB118" s="18"/>
      <c r="BC118" s="18">
        <v>2.7189999999999999E-2</v>
      </c>
      <c r="BD118" s="8"/>
      <c r="BE118" s="7"/>
    </row>
    <row r="119" spans="1:57" x14ac:dyDescent="0.25">
      <c r="A119" s="7"/>
      <c r="B119" s="7">
        <v>109</v>
      </c>
      <c r="C119" s="17">
        <v>2.8830000000000001E-2</v>
      </c>
      <c r="D119" s="17"/>
      <c r="E119" s="17"/>
      <c r="F119" s="17"/>
      <c r="G119" s="17"/>
      <c r="H119" s="17"/>
      <c r="I119" s="17"/>
      <c r="J119" s="17">
        <v>2.9749999999999999E-2</v>
      </c>
      <c r="K119" s="17"/>
      <c r="L119" s="17"/>
      <c r="M119" s="18"/>
      <c r="N119" s="18"/>
      <c r="O119" s="18"/>
      <c r="P119" s="18"/>
      <c r="Q119" s="18"/>
      <c r="R119" s="18"/>
      <c r="S119" s="18"/>
      <c r="T119" s="18"/>
      <c r="U119" s="18"/>
      <c r="V119" s="18"/>
      <c r="W119" s="18"/>
      <c r="X119" s="18"/>
      <c r="Y119" s="18"/>
      <c r="Z119" s="18">
        <v>3.4029999999999998E-2</v>
      </c>
      <c r="AA119" s="18"/>
      <c r="AB119" s="18"/>
      <c r="AC119" s="18"/>
      <c r="AD119" s="18"/>
      <c r="AE119" s="18"/>
      <c r="AF119" s="18"/>
      <c r="AG119" s="18"/>
      <c r="AH119" s="18">
        <v>3.32E-2</v>
      </c>
      <c r="AI119" s="18"/>
      <c r="AJ119" s="18">
        <v>2.1860000000000001E-2</v>
      </c>
      <c r="AK119" s="18">
        <v>3.0259999999999999E-2</v>
      </c>
      <c r="AL119" s="18"/>
      <c r="AM119" s="18">
        <v>3.252E-2</v>
      </c>
      <c r="AN119" s="18"/>
      <c r="AO119" s="18"/>
      <c r="AP119" s="18"/>
      <c r="AQ119" s="18"/>
      <c r="AR119" s="18"/>
      <c r="AS119" s="18">
        <v>2.384E-2</v>
      </c>
      <c r="AT119" s="18"/>
      <c r="AU119" s="18"/>
      <c r="AV119" s="18"/>
      <c r="AW119" s="18"/>
      <c r="AX119" s="18"/>
      <c r="AY119" s="18"/>
      <c r="AZ119" s="18"/>
      <c r="BA119" s="18"/>
      <c r="BB119" s="18"/>
      <c r="BC119" s="18">
        <v>2.7269999999999999E-2</v>
      </c>
      <c r="BD119" s="8"/>
      <c r="BE119" s="7"/>
    </row>
    <row r="120" spans="1:57" x14ac:dyDescent="0.25">
      <c r="A120" s="7"/>
      <c r="B120" s="19">
        <v>110</v>
      </c>
      <c r="C120" s="20">
        <v>2.8899999999999999E-2</v>
      </c>
      <c r="D120" s="20"/>
      <c r="E120" s="20"/>
      <c r="F120" s="20"/>
      <c r="G120" s="20"/>
      <c r="H120" s="20"/>
      <c r="I120" s="20"/>
      <c r="J120" s="20">
        <v>2.981E-2</v>
      </c>
      <c r="K120" s="20"/>
      <c r="L120" s="20"/>
      <c r="M120" s="6"/>
      <c r="N120" s="6"/>
      <c r="O120" s="6"/>
      <c r="P120" s="6"/>
      <c r="Q120" s="6"/>
      <c r="R120" s="6"/>
      <c r="S120" s="6"/>
      <c r="T120" s="6"/>
      <c r="U120" s="6"/>
      <c r="V120" s="6"/>
      <c r="W120" s="6"/>
      <c r="X120" s="6"/>
      <c r="Y120" s="6"/>
      <c r="Z120" s="6">
        <v>3.4049999999999997E-2</v>
      </c>
      <c r="AA120" s="6"/>
      <c r="AB120" s="6"/>
      <c r="AC120" s="6"/>
      <c r="AD120" s="6"/>
      <c r="AE120" s="6"/>
      <c r="AF120" s="6"/>
      <c r="AG120" s="6"/>
      <c r="AH120" s="6">
        <v>3.3230000000000003E-2</v>
      </c>
      <c r="AI120" s="6"/>
      <c r="AJ120" s="6">
        <v>2.1989999999999999E-2</v>
      </c>
      <c r="AK120" s="6">
        <v>3.031E-2</v>
      </c>
      <c r="AL120" s="6"/>
      <c r="AM120" s="6">
        <v>3.2559999999999999E-2</v>
      </c>
      <c r="AN120" s="6"/>
      <c r="AO120" s="6"/>
      <c r="AP120" s="6"/>
      <c r="AQ120" s="6"/>
      <c r="AR120" s="6"/>
      <c r="AS120" s="6">
        <v>2.3939999999999999E-2</v>
      </c>
      <c r="AT120" s="6"/>
      <c r="AU120" s="6"/>
      <c r="AV120" s="6"/>
      <c r="AW120" s="6"/>
      <c r="AX120" s="6"/>
      <c r="AY120" s="6"/>
      <c r="AZ120" s="6"/>
      <c r="BA120" s="6"/>
      <c r="BB120" s="6"/>
      <c r="BC120" s="6">
        <v>2.7349999999999999E-2</v>
      </c>
      <c r="BD120" s="8"/>
      <c r="BE120" s="7"/>
    </row>
    <row r="121" spans="1:57" x14ac:dyDescent="0.25">
      <c r="A121" s="7"/>
      <c r="B121" s="7">
        <v>111</v>
      </c>
      <c r="C121" s="17">
        <v>2.896E-2</v>
      </c>
      <c r="D121" s="17"/>
      <c r="E121" s="17"/>
      <c r="F121" s="17"/>
      <c r="G121" s="17"/>
      <c r="H121" s="17"/>
      <c r="I121" s="17"/>
      <c r="J121" s="17">
        <v>2.9870000000000001E-2</v>
      </c>
      <c r="K121" s="17"/>
      <c r="L121" s="17"/>
      <c r="M121" s="18"/>
      <c r="N121" s="18"/>
      <c r="O121" s="18"/>
      <c r="P121" s="18"/>
      <c r="Q121" s="18"/>
      <c r="R121" s="18"/>
      <c r="S121" s="18"/>
      <c r="T121" s="18"/>
      <c r="U121" s="18"/>
      <c r="V121" s="18"/>
      <c r="W121" s="18"/>
      <c r="X121" s="18"/>
      <c r="Y121" s="18"/>
      <c r="Z121" s="18">
        <v>3.406E-2</v>
      </c>
      <c r="AA121" s="18"/>
      <c r="AB121" s="18"/>
      <c r="AC121" s="18"/>
      <c r="AD121" s="18"/>
      <c r="AE121" s="18"/>
      <c r="AF121" s="18"/>
      <c r="AG121" s="18"/>
      <c r="AH121" s="18">
        <v>3.3250000000000002E-2</v>
      </c>
      <c r="AI121" s="18"/>
      <c r="AJ121" s="18">
        <v>2.2110000000000001E-2</v>
      </c>
      <c r="AK121" s="18">
        <v>3.0360000000000002E-2</v>
      </c>
      <c r="AL121" s="18"/>
      <c r="AM121" s="18">
        <v>3.2590000000000001E-2</v>
      </c>
      <c r="AN121" s="18"/>
      <c r="AO121" s="18"/>
      <c r="AP121" s="18"/>
      <c r="AQ121" s="18"/>
      <c r="AR121" s="18"/>
      <c r="AS121" s="18">
        <v>2.4039999999999999E-2</v>
      </c>
      <c r="AT121" s="18"/>
      <c r="AU121" s="18"/>
      <c r="AV121" s="18"/>
      <c r="AW121" s="18"/>
      <c r="AX121" s="18"/>
      <c r="AY121" s="18"/>
      <c r="AZ121" s="18"/>
      <c r="BA121" s="18"/>
      <c r="BB121" s="18"/>
      <c r="BC121" s="18">
        <v>2.742E-2</v>
      </c>
      <c r="BD121" s="8"/>
      <c r="BE121" s="7"/>
    </row>
    <row r="122" spans="1:57" x14ac:dyDescent="0.25">
      <c r="A122" s="7"/>
      <c r="B122" s="7">
        <v>112</v>
      </c>
      <c r="C122" s="17">
        <v>2.9020000000000001E-2</v>
      </c>
      <c r="D122" s="17"/>
      <c r="E122" s="17"/>
      <c r="F122" s="17"/>
      <c r="G122" s="17"/>
      <c r="H122" s="17"/>
      <c r="I122" s="17"/>
      <c r="J122" s="17">
        <v>2.9919999999999999E-2</v>
      </c>
      <c r="K122" s="17"/>
      <c r="L122" s="17"/>
      <c r="M122" s="18"/>
      <c r="N122" s="18"/>
      <c r="O122" s="18"/>
      <c r="P122" s="18"/>
      <c r="Q122" s="18"/>
      <c r="R122" s="18"/>
      <c r="S122" s="18"/>
      <c r="T122" s="18"/>
      <c r="U122" s="18"/>
      <c r="V122" s="18"/>
      <c r="W122" s="18"/>
      <c r="X122" s="18"/>
      <c r="Y122" s="18"/>
      <c r="Z122" s="18">
        <v>3.4079999999999999E-2</v>
      </c>
      <c r="AA122" s="18"/>
      <c r="AB122" s="18"/>
      <c r="AC122" s="18"/>
      <c r="AD122" s="18"/>
      <c r="AE122" s="18"/>
      <c r="AF122" s="18"/>
      <c r="AG122" s="18"/>
      <c r="AH122" s="18">
        <v>3.3279999999999997E-2</v>
      </c>
      <c r="AI122" s="18"/>
      <c r="AJ122" s="18">
        <v>2.2239999999999999E-2</v>
      </c>
      <c r="AK122" s="18">
        <v>3.041E-2</v>
      </c>
      <c r="AL122" s="18"/>
      <c r="AM122" s="18">
        <v>3.2620000000000003E-2</v>
      </c>
      <c r="AN122" s="18"/>
      <c r="AO122" s="18"/>
      <c r="AP122" s="18"/>
      <c r="AQ122" s="18"/>
      <c r="AR122" s="18"/>
      <c r="AS122" s="18">
        <v>2.4140000000000002E-2</v>
      </c>
      <c r="AT122" s="18"/>
      <c r="AU122" s="18"/>
      <c r="AV122" s="18"/>
      <c r="AW122" s="18"/>
      <c r="AX122" s="18"/>
      <c r="AY122" s="18"/>
      <c r="AZ122" s="18"/>
      <c r="BA122" s="18"/>
      <c r="BB122" s="18"/>
      <c r="BC122" s="18">
        <v>2.75E-2</v>
      </c>
      <c r="BD122" s="8"/>
      <c r="BE122" s="7"/>
    </row>
    <row r="123" spans="1:57" x14ac:dyDescent="0.25">
      <c r="A123" s="7"/>
      <c r="B123" s="7">
        <v>113</v>
      </c>
      <c r="C123" s="17">
        <v>2.9090000000000001E-2</v>
      </c>
      <c r="D123" s="17"/>
      <c r="E123" s="17"/>
      <c r="F123" s="17"/>
      <c r="G123" s="17"/>
      <c r="H123" s="17"/>
      <c r="I123" s="17"/>
      <c r="J123" s="17">
        <v>2.998E-2</v>
      </c>
      <c r="K123" s="17"/>
      <c r="L123" s="17"/>
      <c r="M123" s="18"/>
      <c r="N123" s="18"/>
      <c r="O123" s="18"/>
      <c r="P123" s="18"/>
      <c r="Q123" s="18"/>
      <c r="R123" s="18"/>
      <c r="S123" s="18"/>
      <c r="T123" s="18"/>
      <c r="U123" s="18"/>
      <c r="V123" s="18"/>
      <c r="W123" s="18"/>
      <c r="X123" s="18"/>
      <c r="Y123" s="18"/>
      <c r="Z123" s="18">
        <v>3.4099999999999998E-2</v>
      </c>
      <c r="AA123" s="18"/>
      <c r="AB123" s="18"/>
      <c r="AC123" s="18"/>
      <c r="AD123" s="18"/>
      <c r="AE123" s="18"/>
      <c r="AF123" s="18"/>
      <c r="AG123" s="18"/>
      <c r="AH123" s="18">
        <v>3.3300000000000003E-2</v>
      </c>
      <c r="AI123" s="18"/>
      <c r="AJ123" s="18">
        <v>2.2360000000000001E-2</v>
      </c>
      <c r="AK123" s="18">
        <v>3.0460000000000001E-2</v>
      </c>
      <c r="AL123" s="18"/>
      <c r="AM123" s="18">
        <v>3.2649999999999998E-2</v>
      </c>
      <c r="AN123" s="18"/>
      <c r="AO123" s="18"/>
      <c r="AP123" s="18"/>
      <c r="AQ123" s="18"/>
      <c r="AR123" s="18"/>
      <c r="AS123" s="18">
        <v>2.4240000000000001E-2</v>
      </c>
      <c r="AT123" s="18"/>
      <c r="AU123" s="18"/>
      <c r="AV123" s="18"/>
      <c r="AW123" s="18"/>
      <c r="AX123" s="18"/>
      <c r="AY123" s="18"/>
      <c r="AZ123" s="18"/>
      <c r="BA123" s="18"/>
      <c r="BB123" s="18"/>
      <c r="BC123" s="18">
        <v>2.7570000000000001E-2</v>
      </c>
      <c r="BD123" s="8"/>
      <c r="BE123" s="7"/>
    </row>
    <row r="124" spans="1:57" x14ac:dyDescent="0.25">
      <c r="A124" s="7"/>
      <c r="B124" s="7">
        <v>114</v>
      </c>
      <c r="C124" s="17">
        <v>2.9149999999999999E-2</v>
      </c>
      <c r="D124" s="17"/>
      <c r="E124" s="17"/>
      <c r="F124" s="17"/>
      <c r="G124" s="17"/>
      <c r="H124" s="17"/>
      <c r="I124" s="17"/>
      <c r="J124" s="17">
        <v>3.0030000000000001E-2</v>
      </c>
      <c r="K124" s="17"/>
      <c r="L124" s="17"/>
      <c r="M124" s="18"/>
      <c r="N124" s="18"/>
      <c r="O124" s="18"/>
      <c r="P124" s="18"/>
      <c r="Q124" s="18"/>
      <c r="R124" s="18"/>
      <c r="S124" s="18"/>
      <c r="T124" s="18"/>
      <c r="U124" s="18"/>
      <c r="V124" s="18"/>
      <c r="W124" s="18"/>
      <c r="X124" s="18"/>
      <c r="Y124" s="18"/>
      <c r="Z124" s="18">
        <v>3.4119999999999998E-2</v>
      </c>
      <c r="AA124" s="18"/>
      <c r="AB124" s="18"/>
      <c r="AC124" s="18"/>
      <c r="AD124" s="18"/>
      <c r="AE124" s="18"/>
      <c r="AF124" s="18"/>
      <c r="AG124" s="18"/>
      <c r="AH124" s="18">
        <v>3.3320000000000002E-2</v>
      </c>
      <c r="AI124" s="18"/>
      <c r="AJ124" s="18">
        <v>2.248E-2</v>
      </c>
      <c r="AK124" s="18">
        <v>3.0509999999999999E-2</v>
      </c>
      <c r="AL124" s="18"/>
      <c r="AM124" s="18">
        <v>3.2680000000000001E-2</v>
      </c>
      <c r="AN124" s="18"/>
      <c r="AO124" s="18"/>
      <c r="AP124" s="18"/>
      <c r="AQ124" s="18"/>
      <c r="AR124" s="18"/>
      <c r="AS124" s="18">
        <v>2.4330000000000001E-2</v>
      </c>
      <c r="AT124" s="18"/>
      <c r="AU124" s="18"/>
      <c r="AV124" s="18"/>
      <c r="AW124" s="18"/>
      <c r="AX124" s="18"/>
      <c r="AY124" s="18"/>
      <c r="AZ124" s="18"/>
      <c r="BA124" s="18"/>
      <c r="BB124" s="18"/>
      <c r="BC124" s="18">
        <v>2.7650000000000001E-2</v>
      </c>
      <c r="BD124" s="8"/>
      <c r="BE124" s="7"/>
    </row>
    <row r="125" spans="1:57" x14ac:dyDescent="0.25">
      <c r="A125" s="7"/>
      <c r="B125" s="19">
        <v>115</v>
      </c>
      <c r="C125" s="20">
        <v>2.921E-2</v>
      </c>
      <c r="D125" s="20"/>
      <c r="E125" s="20"/>
      <c r="F125" s="20"/>
      <c r="G125" s="20"/>
      <c r="H125" s="20"/>
      <c r="I125" s="20"/>
      <c r="J125" s="20">
        <v>3.0079999999999999E-2</v>
      </c>
      <c r="K125" s="20"/>
      <c r="L125" s="20"/>
      <c r="M125" s="6"/>
      <c r="N125" s="6"/>
      <c r="O125" s="6"/>
      <c r="P125" s="6"/>
      <c r="Q125" s="6"/>
      <c r="R125" s="6"/>
      <c r="S125" s="6"/>
      <c r="T125" s="6"/>
      <c r="U125" s="6"/>
      <c r="V125" s="6"/>
      <c r="W125" s="6"/>
      <c r="X125" s="6"/>
      <c r="Y125" s="6"/>
      <c r="Z125" s="6">
        <v>3.4130000000000001E-2</v>
      </c>
      <c r="AA125" s="6"/>
      <c r="AB125" s="6"/>
      <c r="AC125" s="6"/>
      <c r="AD125" s="6"/>
      <c r="AE125" s="6"/>
      <c r="AF125" s="6"/>
      <c r="AG125" s="6"/>
      <c r="AH125" s="6">
        <v>3.3349999999999998E-2</v>
      </c>
      <c r="AI125" s="6"/>
      <c r="AJ125" s="6">
        <v>2.2589999999999999E-2</v>
      </c>
      <c r="AK125" s="6">
        <v>3.056E-2</v>
      </c>
      <c r="AL125" s="6"/>
      <c r="AM125" s="6">
        <v>3.2710000000000003E-2</v>
      </c>
      <c r="AN125" s="6"/>
      <c r="AO125" s="6"/>
      <c r="AP125" s="6"/>
      <c r="AQ125" s="6"/>
      <c r="AR125" s="6"/>
      <c r="AS125" s="6">
        <v>2.4420000000000001E-2</v>
      </c>
      <c r="AT125" s="6"/>
      <c r="AU125" s="6"/>
      <c r="AV125" s="6"/>
      <c r="AW125" s="6"/>
      <c r="AX125" s="6"/>
      <c r="AY125" s="6"/>
      <c r="AZ125" s="6"/>
      <c r="BA125" s="6"/>
      <c r="BB125" s="6"/>
      <c r="BC125" s="6">
        <v>2.7720000000000002E-2</v>
      </c>
      <c r="BD125" s="8"/>
      <c r="BE125" s="7"/>
    </row>
    <row r="126" spans="1:57" x14ac:dyDescent="0.25">
      <c r="A126" s="7"/>
      <c r="B126" s="7">
        <v>116</v>
      </c>
      <c r="C126" s="17">
        <v>2.9260000000000001E-2</v>
      </c>
      <c r="D126" s="17"/>
      <c r="E126" s="17"/>
      <c r="F126" s="17"/>
      <c r="G126" s="17"/>
      <c r="H126" s="17"/>
      <c r="I126" s="17"/>
      <c r="J126" s="17">
        <v>3.0130000000000001E-2</v>
      </c>
      <c r="K126" s="17"/>
      <c r="L126" s="17"/>
      <c r="M126" s="18"/>
      <c r="N126" s="18"/>
      <c r="O126" s="18"/>
      <c r="P126" s="18"/>
      <c r="Q126" s="18"/>
      <c r="R126" s="18"/>
      <c r="S126" s="18"/>
      <c r="T126" s="18"/>
      <c r="U126" s="18"/>
      <c r="V126" s="18"/>
      <c r="W126" s="18"/>
      <c r="X126" s="18"/>
      <c r="Y126" s="18"/>
      <c r="Z126" s="18">
        <v>3.415E-2</v>
      </c>
      <c r="AA126" s="18"/>
      <c r="AB126" s="18"/>
      <c r="AC126" s="18"/>
      <c r="AD126" s="18"/>
      <c r="AE126" s="18"/>
      <c r="AF126" s="18"/>
      <c r="AG126" s="18"/>
      <c r="AH126" s="18">
        <v>3.3369999999999997E-2</v>
      </c>
      <c r="AI126" s="18"/>
      <c r="AJ126" s="18">
        <v>2.2710000000000001E-2</v>
      </c>
      <c r="AK126" s="18">
        <v>3.0599999999999999E-2</v>
      </c>
      <c r="AL126" s="18"/>
      <c r="AM126" s="18">
        <v>3.2730000000000002E-2</v>
      </c>
      <c r="AN126" s="18"/>
      <c r="AO126" s="18"/>
      <c r="AP126" s="18"/>
      <c r="AQ126" s="18"/>
      <c r="AR126" s="18"/>
      <c r="AS126" s="18">
        <v>2.4510000000000001E-2</v>
      </c>
      <c r="AT126" s="18"/>
      <c r="AU126" s="18"/>
      <c r="AV126" s="18"/>
      <c r="AW126" s="18"/>
      <c r="AX126" s="18"/>
      <c r="AY126" s="18"/>
      <c r="AZ126" s="18"/>
      <c r="BA126" s="18"/>
      <c r="BB126" s="18"/>
      <c r="BC126" s="18">
        <v>2.7789999999999999E-2</v>
      </c>
      <c r="BD126" s="8"/>
      <c r="BE126" s="7"/>
    </row>
    <row r="127" spans="1:57" x14ac:dyDescent="0.25">
      <c r="A127" s="7"/>
      <c r="B127" s="7">
        <v>117</v>
      </c>
      <c r="C127" s="17">
        <v>2.9319999999999999E-2</v>
      </c>
      <c r="D127" s="17"/>
      <c r="E127" s="17"/>
      <c r="F127" s="17"/>
      <c r="G127" s="17"/>
      <c r="H127" s="17"/>
      <c r="I127" s="17"/>
      <c r="J127" s="17">
        <v>3.0179999999999998E-2</v>
      </c>
      <c r="K127" s="17"/>
      <c r="L127" s="17"/>
      <c r="M127" s="18"/>
      <c r="N127" s="18"/>
      <c r="O127" s="18"/>
      <c r="P127" s="18"/>
      <c r="Q127" s="18"/>
      <c r="R127" s="18"/>
      <c r="S127" s="18"/>
      <c r="T127" s="18"/>
      <c r="U127" s="18"/>
      <c r="V127" s="18"/>
      <c r="W127" s="18"/>
      <c r="X127" s="18"/>
      <c r="Y127" s="18"/>
      <c r="Z127" s="18">
        <v>3.4160000000000003E-2</v>
      </c>
      <c r="AA127" s="18"/>
      <c r="AB127" s="18"/>
      <c r="AC127" s="18"/>
      <c r="AD127" s="18"/>
      <c r="AE127" s="18"/>
      <c r="AF127" s="18"/>
      <c r="AG127" s="18"/>
      <c r="AH127" s="18">
        <v>3.3390000000000003E-2</v>
      </c>
      <c r="AI127" s="18"/>
      <c r="AJ127" s="18">
        <v>2.282E-2</v>
      </c>
      <c r="AK127" s="18">
        <v>3.065E-2</v>
      </c>
      <c r="AL127" s="18"/>
      <c r="AM127" s="18">
        <v>3.2759999999999997E-2</v>
      </c>
      <c r="AN127" s="18"/>
      <c r="AO127" s="18"/>
      <c r="AP127" s="18"/>
      <c r="AQ127" s="18"/>
      <c r="AR127" s="18"/>
      <c r="AS127" s="18">
        <v>2.46E-2</v>
      </c>
      <c r="AT127" s="18"/>
      <c r="AU127" s="18"/>
      <c r="AV127" s="18"/>
      <c r="AW127" s="18"/>
      <c r="AX127" s="18"/>
      <c r="AY127" s="18"/>
      <c r="AZ127" s="18"/>
      <c r="BA127" s="18"/>
      <c r="BB127" s="18"/>
      <c r="BC127" s="18">
        <v>2.7859999999999999E-2</v>
      </c>
      <c r="BD127" s="8"/>
      <c r="BE127" s="7"/>
    </row>
    <row r="128" spans="1:57" x14ac:dyDescent="0.25">
      <c r="A128" s="7"/>
      <c r="B128" s="7">
        <v>118</v>
      </c>
      <c r="C128" s="17">
        <v>2.938E-2</v>
      </c>
      <c r="D128" s="17"/>
      <c r="E128" s="17"/>
      <c r="F128" s="17"/>
      <c r="G128" s="17"/>
      <c r="H128" s="17"/>
      <c r="I128" s="17"/>
      <c r="J128" s="17">
        <v>3.023E-2</v>
      </c>
      <c r="K128" s="17"/>
      <c r="L128" s="17"/>
      <c r="M128" s="18"/>
      <c r="N128" s="18"/>
      <c r="O128" s="18"/>
      <c r="P128" s="18"/>
      <c r="Q128" s="18"/>
      <c r="R128" s="18"/>
      <c r="S128" s="18"/>
      <c r="T128" s="18"/>
      <c r="U128" s="18"/>
      <c r="V128" s="18"/>
      <c r="W128" s="18"/>
      <c r="X128" s="18"/>
      <c r="Y128" s="18"/>
      <c r="Z128" s="18">
        <v>3.4180000000000002E-2</v>
      </c>
      <c r="AA128" s="18"/>
      <c r="AB128" s="18"/>
      <c r="AC128" s="18"/>
      <c r="AD128" s="18"/>
      <c r="AE128" s="18"/>
      <c r="AF128" s="18"/>
      <c r="AG128" s="18"/>
      <c r="AH128" s="18">
        <v>3.3419999999999998E-2</v>
      </c>
      <c r="AI128" s="18"/>
      <c r="AJ128" s="18">
        <v>2.2929999999999999E-2</v>
      </c>
      <c r="AK128" s="18">
        <v>3.0700000000000002E-2</v>
      </c>
      <c r="AL128" s="18"/>
      <c r="AM128" s="18">
        <v>3.279E-2</v>
      </c>
      <c r="AN128" s="18"/>
      <c r="AO128" s="18"/>
      <c r="AP128" s="18"/>
      <c r="AQ128" s="18"/>
      <c r="AR128" s="18"/>
      <c r="AS128" s="18">
        <v>2.469E-2</v>
      </c>
      <c r="AT128" s="18"/>
      <c r="AU128" s="18"/>
      <c r="AV128" s="18"/>
      <c r="AW128" s="18"/>
      <c r="AX128" s="18"/>
      <c r="AY128" s="18"/>
      <c r="AZ128" s="18"/>
      <c r="BA128" s="18"/>
      <c r="BB128" s="18"/>
      <c r="BC128" s="18">
        <v>2.793E-2</v>
      </c>
      <c r="BD128" s="8"/>
      <c r="BE128" s="7"/>
    </row>
    <row r="129" spans="1:57" x14ac:dyDescent="0.25">
      <c r="A129" s="7"/>
      <c r="B129" s="7">
        <v>119</v>
      </c>
      <c r="C129" s="17">
        <v>2.9430000000000001E-2</v>
      </c>
      <c r="D129" s="17"/>
      <c r="E129" s="17"/>
      <c r="F129" s="17"/>
      <c r="G129" s="17"/>
      <c r="H129" s="17"/>
      <c r="I129" s="17"/>
      <c r="J129" s="17">
        <v>3.0280000000000001E-2</v>
      </c>
      <c r="K129" s="17"/>
      <c r="L129" s="17"/>
      <c r="M129" s="18"/>
      <c r="N129" s="18"/>
      <c r="O129" s="18"/>
      <c r="P129" s="18"/>
      <c r="Q129" s="18"/>
      <c r="R129" s="18"/>
      <c r="S129" s="18"/>
      <c r="T129" s="18"/>
      <c r="U129" s="18"/>
      <c r="V129" s="18"/>
      <c r="W129" s="18"/>
      <c r="X129" s="18"/>
      <c r="Y129" s="18"/>
      <c r="Z129" s="18">
        <v>3.4189999999999998E-2</v>
      </c>
      <c r="AA129" s="18"/>
      <c r="AB129" s="18"/>
      <c r="AC129" s="18"/>
      <c r="AD129" s="18"/>
      <c r="AE129" s="18"/>
      <c r="AF129" s="18"/>
      <c r="AG129" s="18"/>
      <c r="AH129" s="18">
        <v>3.3439999999999998E-2</v>
      </c>
      <c r="AI129" s="18"/>
      <c r="AJ129" s="18">
        <v>2.3040000000000001E-2</v>
      </c>
      <c r="AK129" s="18">
        <v>3.074E-2</v>
      </c>
      <c r="AL129" s="18"/>
      <c r="AM129" s="18">
        <v>3.2820000000000002E-2</v>
      </c>
      <c r="AN129" s="18"/>
      <c r="AO129" s="18"/>
      <c r="AP129" s="18"/>
      <c r="AQ129" s="18"/>
      <c r="AR129" s="18"/>
      <c r="AS129" s="18">
        <v>2.478E-2</v>
      </c>
      <c r="AT129" s="18"/>
      <c r="AU129" s="18"/>
      <c r="AV129" s="18"/>
      <c r="AW129" s="18"/>
      <c r="AX129" s="18"/>
      <c r="AY129" s="18"/>
      <c r="AZ129" s="18"/>
      <c r="BA129" s="18"/>
      <c r="BB129" s="18"/>
      <c r="BC129" s="18">
        <v>2.8000000000000001E-2</v>
      </c>
      <c r="BD129" s="8"/>
      <c r="BE129" s="7"/>
    </row>
    <row r="130" spans="1:57" x14ac:dyDescent="0.25">
      <c r="A130" s="7"/>
      <c r="B130" s="19">
        <v>120</v>
      </c>
      <c r="C130" s="20">
        <v>2.9489999999999999E-2</v>
      </c>
      <c r="D130" s="20"/>
      <c r="E130" s="20"/>
      <c r="F130" s="20"/>
      <c r="G130" s="20"/>
      <c r="H130" s="20"/>
      <c r="I130" s="20"/>
      <c r="J130" s="20">
        <v>3.0329999999999999E-2</v>
      </c>
      <c r="K130" s="20"/>
      <c r="L130" s="20"/>
      <c r="M130" s="6"/>
      <c r="N130" s="6"/>
      <c r="O130" s="6"/>
      <c r="P130" s="6"/>
      <c r="Q130" s="6"/>
      <c r="R130" s="6"/>
      <c r="S130" s="6"/>
      <c r="T130" s="6"/>
      <c r="U130" s="6"/>
      <c r="V130" s="6"/>
      <c r="W130" s="6"/>
      <c r="X130" s="6"/>
      <c r="Y130" s="6"/>
      <c r="Z130" s="6">
        <v>3.4209999999999997E-2</v>
      </c>
      <c r="AA130" s="6"/>
      <c r="AB130" s="6"/>
      <c r="AC130" s="6"/>
      <c r="AD130" s="6"/>
      <c r="AE130" s="6"/>
      <c r="AF130" s="6"/>
      <c r="AG130" s="6"/>
      <c r="AH130" s="6">
        <v>3.3459999999999997E-2</v>
      </c>
      <c r="AI130" s="6"/>
      <c r="AJ130" s="6">
        <v>2.315E-2</v>
      </c>
      <c r="AK130" s="6">
        <v>3.0779999999999998E-2</v>
      </c>
      <c r="AL130" s="6"/>
      <c r="AM130" s="6">
        <v>3.2840000000000001E-2</v>
      </c>
      <c r="AN130" s="6"/>
      <c r="AO130" s="6"/>
      <c r="AP130" s="6"/>
      <c r="AQ130" s="6"/>
      <c r="AR130" s="6"/>
      <c r="AS130" s="6">
        <v>2.486E-2</v>
      </c>
      <c r="AT130" s="6"/>
      <c r="AU130" s="6"/>
      <c r="AV130" s="6"/>
      <c r="AW130" s="6"/>
      <c r="AX130" s="6"/>
      <c r="AY130" s="6"/>
      <c r="AZ130" s="6"/>
      <c r="BA130" s="6"/>
      <c r="BB130" s="6"/>
      <c r="BC130" s="6">
        <v>2.8060000000000002E-2</v>
      </c>
      <c r="BD130" s="8"/>
      <c r="BE130" s="7"/>
    </row>
    <row r="131" spans="1:57" x14ac:dyDescent="0.25">
      <c r="A131" s="7"/>
      <c r="B131" s="7">
        <v>121</v>
      </c>
      <c r="C131" s="17">
        <v>2.954E-2</v>
      </c>
      <c r="D131" s="17"/>
      <c r="E131" s="17"/>
      <c r="F131" s="17"/>
      <c r="G131" s="17"/>
      <c r="H131" s="17"/>
      <c r="I131" s="17"/>
      <c r="J131" s="17">
        <v>3.0370000000000001E-2</v>
      </c>
      <c r="K131" s="17"/>
      <c r="L131" s="17"/>
      <c r="M131" s="18"/>
      <c r="N131" s="18"/>
      <c r="O131" s="18"/>
      <c r="P131" s="18"/>
      <c r="Q131" s="18"/>
      <c r="R131" s="18"/>
      <c r="S131" s="18"/>
      <c r="T131" s="18"/>
      <c r="U131" s="18"/>
      <c r="V131" s="18"/>
      <c r="W131" s="18"/>
      <c r="X131" s="18"/>
      <c r="Y131" s="18"/>
      <c r="Z131" s="18">
        <v>3.422E-2</v>
      </c>
      <c r="AA131" s="18"/>
      <c r="AB131" s="18"/>
      <c r="AC131" s="18"/>
      <c r="AD131" s="18"/>
      <c r="AE131" s="18"/>
      <c r="AF131" s="18"/>
      <c r="AG131" s="18"/>
      <c r="AH131" s="18">
        <v>3.3480000000000003E-2</v>
      </c>
      <c r="AI131" s="18"/>
      <c r="AJ131" s="18">
        <v>2.325E-2</v>
      </c>
      <c r="AK131" s="18">
        <v>3.083E-2</v>
      </c>
      <c r="AL131" s="18"/>
      <c r="AM131" s="18">
        <v>3.2870000000000003E-2</v>
      </c>
      <c r="AN131" s="18"/>
      <c r="AO131" s="18"/>
      <c r="AP131" s="18"/>
      <c r="AQ131" s="18"/>
      <c r="AR131" s="18"/>
      <c r="AS131" s="18">
        <v>2.494E-2</v>
      </c>
      <c r="AT131" s="18"/>
      <c r="AU131" s="18"/>
      <c r="AV131" s="18"/>
      <c r="AW131" s="18"/>
      <c r="AX131" s="18"/>
      <c r="AY131" s="18"/>
      <c r="AZ131" s="18"/>
      <c r="BA131" s="18"/>
      <c r="BB131" s="18"/>
      <c r="BC131" s="18">
        <v>2.8129999999999999E-2</v>
      </c>
      <c r="BD131" s="8"/>
      <c r="BE131" s="7"/>
    </row>
    <row r="132" spans="1:57" x14ac:dyDescent="0.25">
      <c r="A132" s="7"/>
      <c r="B132" s="7">
        <v>122</v>
      </c>
      <c r="C132" s="17">
        <v>2.9590000000000002E-2</v>
      </c>
      <c r="D132" s="17"/>
      <c r="E132" s="17"/>
      <c r="F132" s="17"/>
      <c r="G132" s="17"/>
      <c r="H132" s="17"/>
      <c r="I132" s="17"/>
      <c r="J132" s="17">
        <v>3.0419999999999999E-2</v>
      </c>
      <c r="K132" s="17"/>
      <c r="L132" s="17"/>
      <c r="M132" s="18"/>
      <c r="N132" s="18"/>
      <c r="O132" s="18"/>
      <c r="P132" s="18"/>
      <c r="Q132" s="18"/>
      <c r="R132" s="18"/>
      <c r="S132" s="18"/>
      <c r="T132" s="18"/>
      <c r="U132" s="18"/>
      <c r="V132" s="18"/>
      <c r="W132" s="18"/>
      <c r="X132" s="18"/>
      <c r="Y132" s="18"/>
      <c r="Z132" s="18">
        <v>3.424E-2</v>
      </c>
      <c r="AA132" s="18"/>
      <c r="AB132" s="18"/>
      <c r="AC132" s="18"/>
      <c r="AD132" s="18"/>
      <c r="AE132" s="18"/>
      <c r="AF132" s="18"/>
      <c r="AG132" s="18"/>
      <c r="AH132" s="18">
        <v>3.3500000000000002E-2</v>
      </c>
      <c r="AI132" s="18"/>
      <c r="AJ132" s="18">
        <v>2.3359999999999999E-2</v>
      </c>
      <c r="AK132" s="18">
        <v>3.0870000000000002E-2</v>
      </c>
      <c r="AL132" s="18"/>
      <c r="AM132" s="18">
        <v>3.2890000000000003E-2</v>
      </c>
      <c r="AN132" s="18"/>
      <c r="AO132" s="18"/>
      <c r="AP132" s="18"/>
      <c r="AQ132" s="18"/>
      <c r="AR132" s="18"/>
      <c r="AS132" s="18">
        <v>2.503E-2</v>
      </c>
      <c r="AT132" s="18"/>
      <c r="AU132" s="18"/>
      <c r="AV132" s="18"/>
      <c r="AW132" s="18"/>
      <c r="AX132" s="18"/>
      <c r="AY132" s="18"/>
      <c r="AZ132" s="18"/>
      <c r="BA132" s="18"/>
      <c r="BB132" s="18"/>
      <c r="BC132" s="18">
        <v>2.819E-2</v>
      </c>
      <c r="BD132" s="8"/>
      <c r="BE132" s="7"/>
    </row>
    <row r="133" spans="1:57" x14ac:dyDescent="0.25">
      <c r="A133" s="7"/>
      <c r="B133" s="7">
        <v>123</v>
      </c>
      <c r="C133" s="17">
        <v>2.9649999999999999E-2</v>
      </c>
      <c r="D133" s="17"/>
      <c r="E133" s="17"/>
      <c r="F133" s="17"/>
      <c r="G133" s="17"/>
      <c r="H133" s="17"/>
      <c r="I133" s="17"/>
      <c r="J133" s="17">
        <v>3.0460000000000001E-2</v>
      </c>
      <c r="K133" s="17"/>
      <c r="L133" s="17"/>
      <c r="M133" s="18"/>
      <c r="N133" s="18"/>
      <c r="O133" s="18"/>
      <c r="P133" s="18"/>
      <c r="Q133" s="18"/>
      <c r="R133" s="18"/>
      <c r="S133" s="18"/>
      <c r="T133" s="18"/>
      <c r="U133" s="18"/>
      <c r="V133" s="18"/>
      <c r="W133" s="18"/>
      <c r="X133" s="18"/>
      <c r="Y133" s="18"/>
      <c r="Z133" s="18">
        <v>3.4250000000000003E-2</v>
      </c>
      <c r="AA133" s="18"/>
      <c r="AB133" s="18"/>
      <c r="AC133" s="18"/>
      <c r="AD133" s="18"/>
      <c r="AE133" s="18"/>
      <c r="AF133" s="18"/>
      <c r="AG133" s="18"/>
      <c r="AH133" s="18">
        <v>3.3520000000000001E-2</v>
      </c>
      <c r="AI133" s="18"/>
      <c r="AJ133" s="18">
        <v>2.3460000000000002E-2</v>
      </c>
      <c r="AK133" s="18">
        <v>3.091E-2</v>
      </c>
      <c r="AL133" s="18"/>
      <c r="AM133" s="18">
        <v>3.2919999999999998E-2</v>
      </c>
      <c r="AN133" s="18"/>
      <c r="AO133" s="18"/>
      <c r="AP133" s="18"/>
      <c r="AQ133" s="18"/>
      <c r="AR133" s="18"/>
      <c r="AS133" s="18">
        <v>2.511E-2</v>
      </c>
      <c r="AT133" s="18"/>
      <c r="AU133" s="18"/>
      <c r="AV133" s="18"/>
      <c r="AW133" s="18"/>
      <c r="AX133" s="18"/>
      <c r="AY133" s="18"/>
      <c r="AZ133" s="18"/>
      <c r="BA133" s="18"/>
      <c r="BB133" s="18"/>
      <c r="BC133" s="18">
        <v>2.826E-2</v>
      </c>
      <c r="BD133" s="8"/>
      <c r="BE133" s="7"/>
    </row>
    <row r="134" spans="1:57" x14ac:dyDescent="0.25">
      <c r="A134" s="7"/>
      <c r="B134" s="7">
        <v>124</v>
      </c>
      <c r="C134" s="17">
        <v>2.9700000000000001E-2</v>
      </c>
      <c r="D134" s="17"/>
      <c r="E134" s="17"/>
      <c r="F134" s="17"/>
      <c r="G134" s="17"/>
      <c r="H134" s="17"/>
      <c r="I134" s="17"/>
      <c r="J134" s="17">
        <v>3.0509999999999999E-2</v>
      </c>
      <c r="K134" s="17"/>
      <c r="L134" s="17"/>
      <c r="M134" s="18"/>
      <c r="N134" s="18"/>
      <c r="O134" s="18"/>
      <c r="P134" s="18"/>
      <c r="Q134" s="18"/>
      <c r="R134" s="18"/>
      <c r="S134" s="18"/>
      <c r="T134" s="18"/>
      <c r="U134" s="18"/>
      <c r="V134" s="18"/>
      <c r="W134" s="18"/>
      <c r="X134" s="18"/>
      <c r="Y134" s="18"/>
      <c r="Z134" s="18">
        <v>3.4270000000000002E-2</v>
      </c>
      <c r="AA134" s="18"/>
      <c r="AB134" s="18"/>
      <c r="AC134" s="18"/>
      <c r="AD134" s="18"/>
      <c r="AE134" s="18"/>
      <c r="AF134" s="18"/>
      <c r="AG134" s="18"/>
      <c r="AH134" s="18">
        <v>3.354E-2</v>
      </c>
      <c r="AI134" s="18"/>
      <c r="AJ134" s="18">
        <v>2.3560000000000001E-2</v>
      </c>
      <c r="AK134" s="18">
        <v>3.0949999999999998E-2</v>
      </c>
      <c r="AL134" s="18"/>
      <c r="AM134" s="18">
        <v>3.2939999999999997E-2</v>
      </c>
      <c r="AN134" s="18"/>
      <c r="AO134" s="18"/>
      <c r="AP134" s="18"/>
      <c r="AQ134" s="18"/>
      <c r="AR134" s="18"/>
      <c r="AS134" s="18">
        <v>2.5190000000000001E-2</v>
      </c>
      <c r="AT134" s="18"/>
      <c r="AU134" s="18"/>
      <c r="AV134" s="18"/>
      <c r="AW134" s="18"/>
      <c r="AX134" s="18"/>
      <c r="AY134" s="18"/>
      <c r="AZ134" s="18"/>
      <c r="BA134" s="18"/>
      <c r="BB134" s="18"/>
      <c r="BC134" s="18">
        <v>2.8320000000000001E-2</v>
      </c>
      <c r="BD134" s="8"/>
      <c r="BE134" s="7"/>
    </row>
    <row r="135" spans="1:57" x14ac:dyDescent="0.25">
      <c r="A135" s="7"/>
      <c r="B135" s="19">
        <v>125</v>
      </c>
      <c r="C135" s="20">
        <v>2.9749999999999999E-2</v>
      </c>
      <c r="D135" s="20"/>
      <c r="E135" s="20"/>
      <c r="F135" s="20"/>
      <c r="G135" s="20"/>
      <c r="H135" s="20"/>
      <c r="I135" s="20"/>
      <c r="J135" s="20">
        <v>3.0550000000000001E-2</v>
      </c>
      <c r="K135" s="20"/>
      <c r="L135" s="20"/>
      <c r="M135" s="6"/>
      <c r="N135" s="6"/>
      <c r="O135" s="6"/>
      <c r="P135" s="6"/>
      <c r="Q135" s="6"/>
      <c r="R135" s="6"/>
      <c r="S135" s="6"/>
      <c r="T135" s="6"/>
      <c r="U135" s="6"/>
      <c r="V135" s="6"/>
      <c r="W135" s="6"/>
      <c r="X135" s="6"/>
      <c r="Y135" s="6"/>
      <c r="Z135" s="6">
        <v>3.4279999999999998E-2</v>
      </c>
      <c r="AA135" s="6"/>
      <c r="AB135" s="6"/>
      <c r="AC135" s="6"/>
      <c r="AD135" s="6"/>
      <c r="AE135" s="6"/>
      <c r="AF135" s="6"/>
      <c r="AG135" s="6"/>
      <c r="AH135" s="6">
        <v>3.356E-2</v>
      </c>
      <c r="AI135" s="6"/>
      <c r="AJ135" s="6">
        <v>2.366E-2</v>
      </c>
      <c r="AK135" s="6">
        <v>3.099E-2</v>
      </c>
      <c r="AL135" s="6"/>
      <c r="AM135" s="6">
        <v>3.2969999999999999E-2</v>
      </c>
      <c r="AN135" s="6"/>
      <c r="AO135" s="6"/>
      <c r="AP135" s="6"/>
      <c r="AQ135" s="6"/>
      <c r="AR135" s="6"/>
      <c r="AS135" s="6">
        <v>2.5260000000000001E-2</v>
      </c>
      <c r="AT135" s="6"/>
      <c r="AU135" s="6"/>
      <c r="AV135" s="6"/>
      <c r="AW135" s="6"/>
      <c r="AX135" s="6"/>
      <c r="AY135" s="6"/>
      <c r="AZ135" s="6"/>
      <c r="BA135" s="6"/>
      <c r="BB135" s="6"/>
      <c r="BC135" s="6">
        <v>2.8379999999999999E-2</v>
      </c>
      <c r="BD135" s="8"/>
      <c r="BE135" s="7"/>
    </row>
    <row r="136" spans="1:57" x14ac:dyDescent="0.25">
      <c r="A136" s="7"/>
      <c r="B136" s="7">
        <v>126</v>
      </c>
      <c r="C136" s="17">
        <v>2.98E-2</v>
      </c>
      <c r="D136" s="17"/>
      <c r="E136" s="17"/>
      <c r="F136" s="17"/>
      <c r="G136" s="17"/>
      <c r="H136" s="17"/>
      <c r="I136" s="17"/>
      <c r="J136" s="17">
        <v>3.0599999999999999E-2</v>
      </c>
      <c r="K136" s="17"/>
      <c r="L136" s="17"/>
      <c r="M136" s="18"/>
      <c r="N136" s="18"/>
      <c r="O136" s="18"/>
      <c r="P136" s="18"/>
      <c r="Q136" s="18"/>
      <c r="R136" s="18"/>
      <c r="S136" s="18"/>
      <c r="T136" s="18"/>
      <c r="U136" s="18"/>
      <c r="V136" s="18"/>
      <c r="W136" s="18"/>
      <c r="X136" s="18"/>
      <c r="Y136" s="18"/>
      <c r="Z136" s="18">
        <v>3.4290000000000001E-2</v>
      </c>
      <c r="AA136" s="18"/>
      <c r="AB136" s="18"/>
      <c r="AC136" s="18"/>
      <c r="AD136" s="18"/>
      <c r="AE136" s="18"/>
      <c r="AF136" s="18"/>
      <c r="AG136" s="18"/>
      <c r="AH136" s="18">
        <v>3.3579999999999999E-2</v>
      </c>
      <c r="AI136" s="18"/>
      <c r="AJ136" s="18">
        <v>2.376E-2</v>
      </c>
      <c r="AK136" s="18">
        <v>3.1029999999999999E-2</v>
      </c>
      <c r="AL136" s="18"/>
      <c r="AM136" s="18">
        <v>3.2989999999999998E-2</v>
      </c>
      <c r="AN136" s="18"/>
      <c r="AO136" s="18"/>
      <c r="AP136" s="18"/>
      <c r="AQ136" s="18"/>
      <c r="AR136" s="18"/>
      <c r="AS136" s="18">
        <v>2.5340000000000001E-2</v>
      </c>
      <c r="AT136" s="18"/>
      <c r="AU136" s="18"/>
      <c r="AV136" s="18"/>
      <c r="AW136" s="18"/>
      <c r="AX136" s="18"/>
      <c r="AY136" s="18"/>
      <c r="AZ136" s="18"/>
      <c r="BA136" s="18"/>
      <c r="BB136" s="18"/>
      <c r="BC136" s="18">
        <v>2.844E-2</v>
      </c>
      <c r="BD136" s="8"/>
      <c r="BE136" s="7"/>
    </row>
    <row r="137" spans="1:57" x14ac:dyDescent="0.25">
      <c r="A137" s="7"/>
      <c r="B137" s="7">
        <v>127</v>
      </c>
      <c r="C137" s="17">
        <v>2.9850000000000002E-2</v>
      </c>
      <c r="D137" s="17"/>
      <c r="E137" s="17"/>
      <c r="F137" s="17"/>
      <c r="G137" s="17"/>
      <c r="H137" s="17"/>
      <c r="I137" s="17"/>
      <c r="J137" s="17">
        <v>3.0640000000000001E-2</v>
      </c>
      <c r="K137" s="17"/>
      <c r="L137" s="17"/>
      <c r="M137" s="18"/>
      <c r="N137" s="18"/>
      <c r="O137" s="18"/>
      <c r="P137" s="18"/>
      <c r="Q137" s="18"/>
      <c r="R137" s="18"/>
      <c r="S137" s="18"/>
      <c r="T137" s="18"/>
      <c r="U137" s="18"/>
      <c r="V137" s="18"/>
      <c r="W137" s="18"/>
      <c r="X137" s="18"/>
      <c r="Y137" s="18"/>
      <c r="Z137" s="18">
        <v>3.431E-2</v>
      </c>
      <c r="AA137" s="18"/>
      <c r="AB137" s="18"/>
      <c r="AC137" s="18"/>
      <c r="AD137" s="18"/>
      <c r="AE137" s="18"/>
      <c r="AF137" s="18"/>
      <c r="AG137" s="18"/>
      <c r="AH137" s="18">
        <v>3.3599999999999998E-2</v>
      </c>
      <c r="AI137" s="18"/>
      <c r="AJ137" s="18">
        <v>2.385E-2</v>
      </c>
      <c r="AK137" s="18">
        <v>3.107E-2</v>
      </c>
      <c r="AL137" s="18"/>
      <c r="AM137" s="18">
        <v>3.3020000000000001E-2</v>
      </c>
      <c r="AN137" s="18"/>
      <c r="AO137" s="18"/>
      <c r="AP137" s="18"/>
      <c r="AQ137" s="18"/>
      <c r="AR137" s="18"/>
      <c r="AS137" s="18">
        <v>2.5420000000000002E-2</v>
      </c>
      <c r="AT137" s="18"/>
      <c r="AU137" s="18"/>
      <c r="AV137" s="18"/>
      <c r="AW137" s="18"/>
      <c r="AX137" s="18"/>
      <c r="AY137" s="18"/>
      <c r="AZ137" s="18"/>
      <c r="BA137" s="18"/>
      <c r="BB137" s="18"/>
      <c r="BC137" s="18">
        <v>2.8500000000000001E-2</v>
      </c>
      <c r="BD137" s="8"/>
      <c r="BE137" s="7"/>
    </row>
    <row r="138" spans="1:57" x14ac:dyDescent="0.25">
      <c r="A138" s="7"/>
      <c r="B138" s="7">
        <v>128</v>
      </c>
      <c r="C138" s="17">
        <v>2.989E-2</v>
      </c>
      <c r="D138" s="17"/>
      <c r="E138" s="17"/>
      <c r="F138" s="17"/>
      <c r="G138" s="17"/>
      <c r="H138" s="17"/>
      <c r="I138" s="17"/>
      <c r="J138" s="17">
        <v>3.0679999999999999E-2</v>
      </c>
      <c r="K138" s="17"/>
      <c r="L138" s="17"/>
      <c r="M138" s="18"/>
      <c r="N138" s="18"/>
      <c r="O138" s="18"/>
      <c r="P138" s="18"/>
      <c r="Q138" s="18"/>
      <c r="R138" s="18"/>
      <c r="S138" s="18"/>
      <c r="T138" s="18"/>
      <c r="U138" s="18"/>
      <c r="V138" s="18"/>
      <c r="W138" s="18"/>
      <c r="X138" s="18"/>
      <c r="Y138" s="18"/>
      <c r="Z138" s="18">
        <v>3.4320000000000003E-2</v>
      </c>
      <c r="AA138" s="18"/>
      <c r="AB138" s="18"/>
      <c r="AC138" s="18"/>
      <c r="AD138" s="18"/>
      <c r="AE138" s="18"/>
      <c r="AF138" s="18"/>
      <c r="AG138" s="18"/>
      <c r="AH138" s="18">
        <v>3.3619999999999997E-2</v>
      </c>
      <c r="AI138" s="18"/>
      <c r="AJ138" s="18">
        <v>2.3949999999999999E-2</v>
      </c>
      <c r="AK138" s="18">
        <v>3.1109999999999999E-2</v>
      </c>
      <c r="AL138" s="18"/>
      <c r="AM138" s="18">
        <v>3.304E-2</v>
      </c>
      <c r="AN138" s="18"/>
      <c r="AO138" s="18"/>
      <c r="AP138" s="18"/>
      <c r="AQ138" s="18"/>
      <c r="AR138" s="18"/>
      <c r="AS138" s="18">
        <v>2.5489999999999999E-2</v>
      </c>
      <c r="AT138" s="18"/>
      <c r="AU138" s="18"/>
      <c r="AV138" s="18"/>
      <c r="AW138" s="18"/>
      <c r="AX138" s="18"/>
      <c r="AY138" s="18"/>
      <c r="AZ138" s="18"/>
      <c r="BA138" s="18"/>
      <c r="BB138" s="18"/>
      <c r="BC138" s="18">
        <v>2.8559999999999999E-2</v>
      </c>
      <c r="BD138" s="8"/>
      <c r="BE138" s="7"/>
    </row>
    <row r="139" spans="1:57" x14ac:dyDescent="0.25">
      <c r="A139" s="7"/>
      <c r="B139" s="7">
        <v>129</v>
      </c>
      <c r="C139" s="17">
        <v>2.9940000000000001E-2</v>
      </c>
      <c r="D139" s="17"/>
      <c r="E139" s="17"/>
      <c r="F139" s="17"/>
      <c r="G139" s="17"/>
      <c r="H139" s="17"/>
      <c r="I139" s="17"/>
      <c r="J139" s="17">
        <v>3.0720000000000001E-2</v>
      </c>
      <c r="K139" s="17"/>
      <c r="L139" s="17"/>
      <c r="M139" s="18"/>
      <c r="N139" s="18"/>
      <c r="O139" s="18"/>
      <c r="P139" s="18"/>
      <c r="Q139" s="18"/>
      <c r="R139" s="18"/>
      <c r="S139" s="18"/>
      <c r="T139" s="18"/>
      <c r="U139" s="18"/>
      <c r="V139" s="18"/>
      <c r="W139" s="18"/>
      <c r="X139" s="18"/>
      <c r="Y139" s="18"/>
      <c r="Z139" s="18">
        <v>3.4329999999999999E-2</v>
      </c>
      <c r="AA139" s="18"/>
      <c r="AB139" s="18"/>
      <c r="AC139" s="18"/>
      <c r="AD139" s="18"/>
      <c r="AE139" s="18"/>
      <c r="AF139" s="18"/>
      <c r="AG139" s="18"/>
      <c r="AH139" s="18">
        <v>3.3640000000000003E-2</v>
      </c>
      <c r="AI139" s="18"/>
      <c r="AJ139" s="18">
        <v>2.4039999999999999E-2</v>
      </c>
      <c r="AK139" s="18">
        <v>3.1150000000000001E-2</v>
      </c>
      <c r="AL139" s="18"/>
      <c r="AM139" s="18">
        <v>3.3059999999999999E-2</v>
      </c>
      <c r="AN139" s="18"/>
      <c r="AO139" s="18"/>
      <c r="AP139" s="18"/>
      <c r="AQ139" s="18"/>
      <c r="AR139" s="18"/>
      <c r="AS139" s="18">
        <v>2.5559999999999999E-2</v>
      </c>
      <c r="AT139" s="18"/>
      <c r="AU139" s="18"/>
      <c r="AV139" s="18"/>
      <c r="AW139" s="18"/>
      <c r="AX139" s="18"/>
      <c r="AY139" s="18"/>
      <c r="AZ139" s="18"/>
      <c r="BA139" s="18"/>
      <c r="BB139" s="18"/>
      <c r="BC139" s="18">
        <v>2.862E-2</v>
      </c>
      <c r="BD139" s="8"/>
      <c r="BE139" s="7"/>
    </row>
    <row r="140" spans="1:57" x14ac:dyDescent="0.25">
      <c r="A140" s="7"/>
      <c r="B140" s="19">
        <v>130</v>
      </c>
      <c r="C140" s="20">
        <v>2.9989999999999999E-2</v>
      </c>
      <c r="D140" s="20"/>
      <c r="E140" s="20"/>
      <c r="F140" s="20"/>
      <c r="G140" s="20"/>
      <c r="H140" s="20"/>
      <c r="I140" s="20"/>
      <c r="J140" s="20">
        <v>3.0759999999999999E-2</v>
      </c>
      <c r="K140" s="20"/>
      <c r="L140" s="20"/>
      <c r="M140" s="6"/>
      <c r="N140" s="6"/>
      <c r="O140" s="6"/>
      <c r="P140" s="6"/>
      <c r="Q140" s="6"/>
      <c r="R140" s="6"/>
      <c r="S140" s="6"/>
      <c r="T140" s="6"/>
      <c r="U140" s="6"/>
      <c r="V140" s="6"/>
      <c r="W140" s="6"/>
      <c r="X140" s="6"/>
      <c r="Y140" s="6"/>
      <c r="Z140" s="6">
        <v>3.4349999999999999E-2</v>
      </c>
      <c r="AA140" s="6"/>
      <c r="AB140" s="6"/>
      <c r="AC140" s="6"/>
      <c r="AD140" s="6"/>
      <c r="AE140" s="6"/>
      <c r="AF140" s="6"/>
      <c r="AG140" s="6"/>
      <c r="AH140" s="6">
        <v>3.3649999999999999E-2</v>
      </c>
      <c r="AI140" s="6"/>
      <c r="AJ140" s="6">
        <v>2.4129999999999999E-2</v>
      </c>
      <c r="AK140" s="6">
        <v>3.1179999999999999E-2</v>
      </c>
      <c r="AL140" s="6"/>
      <c r="AM140" s="6">
        <v>3.3079999999999998E-2</v>
      </c>
      <c r="AN140" s="6"/>
      <c r="AO140" s="6"/>
      <c r="AP140" s="6"/>
      <c r="AQ140" s="6"/>
      <c r="AR140" s="6"/>
      <c r="AS140" s="6">
        <v>2.564E-2</v>
      </c>
      <c r="AT140" s="6"/>
      <c r="AU140" s="6"/>
      <c r="AV140" s="6"/>
      <c r="AW140" s="6"/>
      <c r="AX140" s="6"/>
      <c r="AY140" s="6"/>
      <c r="AZ140" s="6"/>
      <c r="BA140" s="6"/>
      <c r="BB140" s="6"/>
      <c r="BC140" s="6">
        <v>2.8670000000000001E-2</v>
      </c>
      <c r="BD140" s="8"/>
      <c r="BE140" s="7"/>
    </row>
    <row r="141" spans="1:57" x14ac:dyDescent="0.25">
      <c r="A141" s="7"/>
      <c r="B141" s="7">
        <v>131</v>
      </c>
      <c r="C141" s="17">
        <v>3.0030000000000001E-2</v>
      </c>
      <c r="D141" s="17"/>
      <c r="E141" s="17"/>
      <c r="F141" s="17"/>
      <c r="G141" s="17"/>
      <c r="H141" s="17"/>
      <c r="I141" s="17"/>
      <c r="J141" s="17">
        <v>3.0800000000000001E-2</v>
      </c>
      <c r="K141" s="17"/>
      <c r="L141" s="17"/>
      <c r="M141" s="18"/>
      <c r="N141" s="18"/>
      <c r="O141" s="18"/>
      <c r="P141" s="18"/>
      <c r="Q141" s="18"/>
      <c r="R141" s="18"/>
      <c r="S141" s="18"/>
      <c r="T141" s="18"/>
      <c r="U141" s="18"/>
      <c r="V141" s="18"/>
      <c r="W141" s="18"/>
      <c r="X141" s="18"/>
      <c r="Y141" s="18"/>
      <c r="Z141" s="18">
        <v>3.4360000000000002E-2</v>
      </c>
      <c r="AA141" s="18"/>
      <c r="AB141" s="18"/>
      <c r="AC141" s="18"/>
      <c r="AD141" s="18"/>
      <c r="AE141" s="18"/>
      <c r="AF141" s="18"/>
      <c r="AG141" s="18"/>
      <c r="AH141" s="18">
        <v>3.3669999999999999E-2</v>
      </c>
      <c r="AI141" s="18"/>
      <c r="AJ141" s="18">
        <v>2.4219999999999998E-2</v>
      </c>
      <c r="AK141" s="18">
        <v>3.1220000000000001E-2</v>
      </c>
      <c r="AL141" s="18"/>
      <c r="AM141" s="18">
        <v>3.3110000000000001E-2</v>
      </c>
      <c r="AN141" s="18"/>
      <c r="AO141" s="18"/>
      <c r="AP141" s="18"/>
      <c r="AQ141" s="18"/>
      <c r="AR141" s="18"/>
      <c r="AS141" s="18">
        <v>2.571E-2</v>
      </c>
      <c r="AT141" s="18"/>
      <c r="AU141" s="18"/>
      <c r="AV141" s="18"/>
      <c r="AW141" s="18"/>
      <c r="AX141" s="18"/>
      <c r="AY141" s="18"/>
      <c r="AZ141" s="18"/>
      <c r="BA141" s="18"/>
      <c r="BB141" s="18"/>
      <c r="BC141" s="18">
        <v>2.8729999999999999E-2</v>
      </c>
      <c r="BD141" s="8"/>
      <c r="BE141" s="7"/>
    </row>
    <row r="142" spans="1:57" x14ac:dyDescent="0.25">
      <c r="A142" s="7"/>
      <c r="B142" s="7">
        <v>132</v>
      </c>
      <c r="C142" s="17">
        <v>3.0079999999999999E-2</v>
      </c>
      <c r="D142" s="17"/>
      <c r="E142" s="17"/>
      <c r="F142" s="17"/>
      <c r="G142" s="17"/>
      <c r="H142" s="17"/>
      <c r="I142" s="17"/>
      <c r="J142" s="17">
        <v>3.0839999999999999E-2</v>
      </c>
      <c r="K142" s="17"/>
      <c r="L142" s="17"/>
      <c r="M142" s="18"/>
      <c r="N142" s="18"/>
      <c r="O142" s="18"/>
      <c r="P142" s="18"/>
      <c r="Q142" s="18"/>
      <c r="R142" s="18"/>
      <c r="S142" s="18"/>
      <c r="T142" s="18"/>
      <c r="U142" s="18"/>
      <c r="V142" s="18"/>
      <c r="W142" s="18"/>
      <c r="X142" s="18"/>
      <c r="Y142" s="18"/>
      <c r="Z142" s="18">
        <v>3.4369999999999998E-2</v>
      </c>
      <c r="AA142" s="18"/>
      <c r="AB142" s="18"/>
      <c r="AC142" s="18"/>
      <c r="AD142" s="18"/>
      <c r="AE142" s="18"/>
      <c r="AF142" s="18"/>
      <c r="AG142" s="18"/>
      <c r="AH142" s="18">
        <v>3.3689999999999998E-2</v>
      </c>
      <c r="AI142" s="18"/>
      <c r="AJ142" s="18">
        <v>2.4309999999999998E-2</v>
      </c>
      <c r="AK142" s="18">
        <v>3.1260000000000003E-2</v>
      </c>
      <c r="AL142" s="18"/>
      <c r="AM142" s="18">
        <v>3.313E-2</v>
      </c>
      <c r="AN142" s="18"/>
      <c r="AO142" s="18"/>
      <c r="AP142" s="18"/>
      <c r="AQ142" s="18"/>
      <c r="AR142" s="18"/>
      <c r="AS142" s="18">
        <v>2.5780000000000001E-2</v>
      </c>
      <c r="AT142" s="18"/>
      <c r="AU142" s="18"/>
      <c r="AV142" s="18"/>
      <c r="AW142" s="18"/>
      <c r="AX142" s="18"/>
      <c r="AY142" s="18"/>
      <c r="AZ142" s="18"/>
      <c r="BA142" s="18"/>
      <c r="BB142" s="18"/>
      <c r="BC142" s="18">
        <v>2.878E-2</v>
      </c>
      <c r="BD142" s="8"/>
      <c r="BE142" s="7"/>
    </row>
    <row r="143" spans="1:57" x14ac:dyDescent="0.25">
      <c r="A143" s="7"/>
      <c r="B143" s="7">
        <v>133</v>
      </c>
      <c r="C143" s="17">
        <v>3.0120000000000001E-2</v>
      </c>
      <c r="D143" s="17"/>
      <c r="E143" s="17"/>
      <c r="F143" s="17"/>
      <c r="G143" s="17"/>
      <c r="H143" s="17"/>
      <c r="I143" s="17"/>
      <c r="J143" s="17">
        <v>3.0880000000000001E-2</v>
      </c>
      <c r="K143" s="17"/>
      <c r="L143" s="17"/>
      <c r="M143" s="18"/>
      <c r="N143" s="18"/>
      <c r="O143" s="18"/>
      <c r="P143" s="18"/>
      <c r="Q143" s="18"/>
      <c r="R143" s="18"/>
      <c r="S143" s="18"/>
      <c r="T143" s="18"/>
      <c r="U143" s="18"/>
      <c r="V143" s="18"/>
      <c r="W143" s="18"/>
      <c r="X143" s="18"/>
      <c r="Y143" s="18"/>
      <c r="Z143" s="18">
        <v>3.4380000000000001E-2</v>
      </c>
      <c r="AA143" s="18"/>
      <c r="AB143" s="18"/>
      <c r="AC143" s="18"/>
      <c r="AD143" s="18"/>
      <c r="AE143" s="18"/>
      <c r="AF143" s="18"/>
      <c r="AG143" s="18"/>
      <c r="AH143" s="18">
        <v>3.3709999999999997E-2</v>
      </c>
      <c r="AI143" s="18"/>
      <c r="AJ143" s="18">
        <v>2.4400000000000002E-2</v>
      </c>
      <c r="AK143" s="18">
        <v>3.1289999999999998E-2</v>
      </c>
      <c r="AL143" s="18"/>
      <c r="AM143" s="18">
        <v>3.3149999999999999E-2</v>
      </c>
      <c r="AN143" s="18"/>
      <c r="AO143" s="18"/>
      <c r="AP143" s="18"/>
      <c r="AQ143" s="18"/>
      <c r="AR143" s="18"/>
      <c r="AS143" s="18">
        <v>2.5850000000000001E-2</v>
      </c>
      <c r="AT143" s="18"/>
      <c r="AU143" s="18"/>
      <c r="AV143" s="18"/>
      <c r="AW143" s="18"/>
      <c r="AX143" s="18"/>
      <c r="AY143" s="18"/>
      <c r="AZ143" s="18"/>
      <c r="BA143" s="18"/>
      <c r="BB143" s="18"/>
      <c r="BC143" s="18">
        <v>2.8840000000000001E-2</v>
      </c>
      <c r="BD143" s="8"/>
      <c r="BE143" s="7"/>
    </row>
    <row r="144" spans="1:57" x14ac:dyDescent="0.25">
      <c r="A144" s="7"/>
      <c r="B144" s="7">
        <v>134</v>
      </c>
      <c r="C144" s="17">
        <v>3.0169999999999999E-2</v>
      </c>
      <c r="D144" s="17"/>
      <c r="E144" s="17"/>
      <c r="F144" s="17"/>
      <c r="G144" s="17"/>
      <c r="H144" s="17"/>
      <c r="I144" s="17"/>
      <c r="J144" s="17">
        <v>3.092E-2</v>
      </c>
      <c r="K144" s="17"/>
      <c r="L144" s="17"/>
      <c r="M144" s="18"/>
      <c r="N144" s="18"/>
      <c r="O144" s="18"/>
      <c r="P144" s="18"/>
      <c r="Q144" s="18"/>
      <c r="R144" s="18"/>
      <c r="S144" s="18"/>
      <c r="T144" s="18"/>
      <c r="U144" s="18"/>
      <c r="V144" s="18"/>
      <c r="W144" s="18"/>
      <c r="X144" s="18"/>
      <c r="Y144" s="18"/>
      <c r="Z144" s="18">
        <v>3.44E-2</v>
      </c>
      <c r="AA144" s="18"/>
      <c r="AB144" s="18"/>
      <c r="AC144" s="18"/>
      <c r="AD144" s="18"/>
      <c r="AE144" s="18"/>
      <c r="AF144" s="18"/>
      <c r="AG144" s="18"/>
      <c r="AH144" s="18">
        <v>3.372E-2</v>
      </c>
      <c r="AI144" s="18"/>
      <c r="AJ144" s="18">
        <v>2.4479999999999998E-2</v>
      </c>
      <c r="AK144" s="18">
        <v>3.1329999999999997E-2</v>
      </c>
      <c r="AL144" s="18"/>
      <c r="AM144" s="18">
        <v>3.3169999999999998E-2</v>
      </c>
      <c r="AN144" s="18"/>
      <c r="AO144" s="18"/>
      <c r="AP144" s="18"/>
      <c r="AQ144" s="18"/>
      <c r="AR144" s="18"/>
      <c r="AS144" s="18">
        <v>2.5909999999999999E-2</v>
      </c>
      <c r="AT144" s="18"/>
      <c r="AU144" s="18"/>
      <c r="AV144" s="18"/>
      <c r="AW144" s="18"/>
      <c r="AX144" s="18"/>
      <c r="AY144" s="18"/>
      <c r="AZ144" s="18"/>
      <c r="BA144" s="18"/>
      <c r="BB144" s="18"/>
      <c r="BC144" s="18">
        <v>2.8889999999999999E-2</v>
      </c>
      <c r="BD144" s="8"/>
      <c r="BE144" s="7"/>
    </row>
    <row r="145" spans="1:57" x14ac:dyDescent="0.25">
      <c r="A145" s="7"/>
      <c r="B145" s="19">
        <v>135</v>
      </c>
      <c r="C145" s="20">
        <v>3.0210000000000001E-2</v>
      </c>
      <c r="D145" s="20"/>
      <c r="E145" s="20"/>
      <c r="F145" s="20"/>
      <c r="G145" s="20"/>
      <c r="H145" s="20"/>
      <c r="I145" s="20"/>
      <c r="J145" s="20">
        <v>3.0949999999999998E-2</v>
      </c>
      <c r="K145" s="20"/>
      <c r="L145" s="20"/>
      <c r="M145" s="6"/>
      <c r="N145" s="6"/>
      <c r="O145" s="6"/>
      <c r="P145" s="6"/>
      <c r="Q145" s="6"/>
      <c r="R145" s="6"/>
      <c r="S145" s="6"/>
      <c r="T145" s="6"/>
      <c r="U145" s="6"/>
      <c r="V145" s="6"/>
      <c r="W145" s="6"/>
      <c r="X145" s="6"/>
      <c r="Y145" s="6"/>
      <c r="Z145" s="6">
        <v>3.4410000000000003E-2</v>
      </c>
      <c r="AA145" s="6"/>
      <c r="AB145" s="6"/>
      <c r="AC145" s="6"/>
      <c r="AD145" s="6"/>
      <c r="AE145" s="6"/>
      <c r="AF145" s="6"/>
      <c r="AG145" s="6"/>
      <c r="AH145" s="6">
        <v>3.3739999999999999E-2</v>
      </c>
      <c r="AI145" s="6"/>
      <c r="AJ145" s="6">
        <v>2.4570000000000002E-2</v>
      </c>
      <c r="AK145" s="6">
        <v>3.1359999999999999E-2</v>
      </c>
      <c r="AL145" s="6"/>
      <c r="AM145" s="6">
        <v>3.3189999999999997E-2</v>
      </c>
      <c r="AN145" s="6"/>
      <c r="AO145" s="6"/>
      <c r="AP145" s="6"/>
      <c r="AQ145" s="6"/>
      <c r="AR145" s="6"/>
      <c r="AS145" s="6">
        <v>2.598E-2</v>
      </c>
      <c r="AT145" s="6"/>
      <c r="AU145" s="6"/>
      <c r="AV145" s="6"/>
      <c r="AW145" s="6"/>
      <c r="AX145" s="6"/>
      <c r="AY145" s="6"/>
      <c r="AZ145" s="6"/>
      <c r="BA145" s="6"/>
      <c r="BB145" s="6"/>
      <c r="BC145" s="6">
        <v>2.894E-2</v>
      </c>
      <c r="BD145" s="8"/>
      <c r="BE145" s="7"/>
    </row>
    <row r="146" spans="1:57" x14ac:dyDescent="0.25">
      <c r="A146" s="7"/>
      <c r="B146" s="7">
        <v>136</v>
      </c>
      <c r="C146" s="17">
        <v>3.0249999999999999E-2</v>
      </c>
      <c r="D146" s="17"/>
      <c r="E146" s="17"/>
      <c r="F146" s="17"/>
      <c r="G146" s="17"/>
      <c r="H146" s="17"/>
      <c r="I146" s="17"/>
      <c r="J146" s="17">
        <v>3.099E-2</v>
      </c>
      <c r="K146" s="17"/>
      <c r="L146" s="17"/>
      <c r="M146" s="18"/>
      <c r="N146" s="18"/>
      <c r="O146" s="18"/>
      <c r="P146" s="18"/>
      <c r="Q146" s="18"/>
      <c r="R146" s="18"/>
      <c r="S146" s="18"/>
      <c r="T146" s="18"/>
      <c r="U146" s="18"/>
      <c r="V146" s="18"/>
      <c r="W146" s="18"/>
      <c r="X146" s="18"/>
      <c r="Y146" s="18"/>
      <c r="Z146" s="18">
        <v>3.4419999999999999E-2</v>
      </c>
      <c r="AA146" s="18"/>
      <c r="AB146" s="18"/>
      <c r="AC146" s="18"/>
      <c r="AD146" s="18"/>
      <c r="AE146" s="18"/>
      <c r="AF146" s="18"/>
      <c r="AG146" s="18"/>
      <c r="AH146" s="18">
        <v>3.3759999999999998E-2</v>
      </c>
      <c r="AI146" s="18"/>
      <c r="AJ146" s="18">
        <v>2.4649999999999998E-2</v>
      </c>
      <c r="AK146" s="18">
        <v>3.1399999999999997E-2</v>
      </c>
      <c r="AL146" s="18"/>
      <c r="AM146" s="18">
        <v>3.3210000000000003E-2</v>
      </c>
      <c r="AN146" s="18"/>
      <c r="AO146" s="18"/>
      <c r="AP146" s="18"/>
      <c r="AQ146" s="18"/>
      <c r="AR146" s="18"/>
      <c r="AS146" s="18">
        <v>2.605E-2</v>
      </c>
      <c r="AT146" s="18"/>
      <c r="AU146" s="18"/>
      <c r="AV146" s="18"/>
      <c r="AW146" s="18"/>
      <c r="AX146" s="18"/>
      <c r="AY146" s="18"/>
      <c r="AZ146" s="18"/>
      <c r="BA146" s="18"/>
      <c r="BB146" s="18"/>
      <c r="BC146" s="18">
        <v>2.8989999999999998E-2</v>
      </c>
      <c r="BD146" s="8"/>
      <c r="BE146" s="7"/>
    </row>
    <row r="147" spans="1:57" x14ac:dyDescent="0.25">
      <c r="A147" s="7"/>
      <c r="B147" s="7">
        <v>137</v>
      </c>
      <c r="C147" s="17">
        <v>3.0290000000000001E-2</v>
      </c>
      <c r="D147" s="17"/>
      <c r="E147" s="17"/>
      <c r="F147" s="17"/>
      <c r="G147" s="17"/>
      <c r="H147" s="17"/>
      <c r="I147" s="17"/>
      <c r="J147" s="17">
        <v>3.1029999999999999E-2</v>
      </c>
      <c r="K147" s="17"/>
      <c r="L147" s="17"/>
      <c r="M147" s="18"/>
      <c r="N147" s="18"/>
      <c r="O147" s="18"/>
      <c r="P147" s="18"/>
      <c r="Q147" s="18"/>
      <c r="R147" s="18"/>
      <c r="S147" s="18"/>
      <c r="T147" s="18"/>
      <c r="U147" s="18"/>
      <c r="V147" s="18"/>
      <c r="W147" s="18"/>
      <c r="X147" s="18"/>
      <c r="Y147" s="18"/>
      <c r="Z147" s="18">
        <v>3.4430000000000002E-2</v>
      </c>
      <c r="AA147" s="18"/>
      <c r="AB147" s="18"/>
      <c r="AC147" s="18"/>
      <c r="AD147" s="18"/>
      <c r="AE147" s="18"/>
      <c r="AF147" s="18"/>
      <c r="AG147" s="18"/>
      <c r="AH147" s="18">
        <v>3.3770000000000001E-2</v>
      </c>
      <c r="AI147" s="18"/>
      <c r="AJ147" s="18">
        <v>2.4729999999999999E-2</v>
      </c>
      <c r="AK147" s="18">
        <v>3.143E-2</v>
      </c>
      <c r="AL147" s="18"/>
      <c r="AM147" s="18">
        <v>3.3230000000000003E-2</v>
      </c>
      <c r="AN147" s="18"/>
      <c r="AO147" s="18"/>
      <c r="AP147" s="18"/>
      <c r="AQ147" s="18"/>
      <c r="AR147" s="18"/>
      <c r="AS147" s="18">
        <v>2.6110000000000001E-2</v>
      </c>
      <c r="AT147" s="18"/>
      <c r="AU147" s="18"/>
      <c r="AV147" s="18"/>
      <c r="AW147" s="18"/>
      <c r="AX147" s="18"/>
      <c r="AY147" s="18"/>
      <c r="AZ147" s="18"/>
      <c r="BA147" s="18"/>
      <c r="BB147" s="18"/>
      <c r="BC147" s="18">
        <v>2.9049999999999999E-2</v>
      </c>
      <c r="BD147" s="8"/>
      <c r="BE147" s="7"/>
    </row>
    <row r="148" spans="1:57" x14ac:dyDescent="0.25">
      <c r="A148" s="7"/>
      <c r="B148" s="7">
        <v>138</v>
      </c>
      <c r="C148" s="17">
        <v>3.0329999999999999E-2</v>
      </c>
      <c r="D148" s="17"/>
      <c r="E148" s="17"/>
      <c r="F148" s="17"/>
      <c r="G148" s="17"/>
      <c r="H148" s="17"/>
      <c r="I148" s="17"/>
      <c r="J148" s="17">
        <v>3.1060000000000001E-2</v>
      </c>
      <c r="K148" s="17"/>
      <c r="L148" s="17"/>
      <c r="M148" s="18"/>
      <c r="N148" s="18"/>
      <c r="O148" s="18"/>
      <c r="P148" s="18"/>
      <c r="Q148" s="18"/>
      <c r="R148" s="18"/>
      <c r="S148" s="18"/>
      <c r="T148" s="18"/>
      <c r="U148" s="18"/>
      <c r="V148" s="18"/>
      <c r="W148" s="18"/>
      <c r="X148" s="18"/>
      <c r="Y148" s="18"/>
      <c r="Z148" s="18">
        <v>3.4439999999999998E-2</v>
      </c>
      <c r="AA148" s="18"/>
      <c r="AB148" s="18"/>
      <c r="AC148" s="18"/>
      <c r="AD148" s="18"/>
      <c r="AE148" s="18"/>
      <c r="AF148" s="18"/>
      <c r="AG148" s="18"/>
      <c r="AH148" s="18">
        <v>3.3790000000000001E-2</v>
      </c>
      <c r="AI148" s="18"/>
      <c r="AJ148" s="18">
        <v>2.4809999999999999E-2</v>
      </c>
      <c r="AK148" s="18">
        <v>3.1460000000000002E-2</v>
      </c>
      <c r="AL148" s="18"/>
      <c r="AM148" s="18">
        <v>3.3250000000000002E-2</v>
      </c>
      <c r="AN148" s="18"/>
      <c r="AO148" s="18"/>
      <c r="AP148" s="18"/>
      <c r="AQ148" s="18"/>
      <c r="AR148" s="18"/>
      <c r="AS148" s="18">
        <v>2.6179999999999998E-2</v>
      </c>
      <c r="AT148" s="18"/>
      <c r="AU148" s="18"/>
      <c r="AV148" s="18"/>
      <c r="AW148" s="18"/>
      <c r="AX148" s="18"/>
      <c r="AY148" s="18"/>
      <c r="AZ148" s="18"/>
      <c r="BA148" s="18"/>
      <c r="BB148" s="18"/>
      <c r="BC148" s="18">
        <v>2.9100000000000001E-2</v>
      </c>
      <c r="BD148" s="8"/>
      <c r="BE148" s="7"/>
    </row>
    <row r="149" spans="1:57" x14ac:dyDescent="0.25">
      <c r="A149" s="7"/>
      <c r="B149" s="7">
        <v>139</v>
      </c>
      <c r="C149" s="17">
        <v>3.0380000000000001E-2</v>
      </c>
      <c r="D149" s="17"/>
      <c r="E149" s="17"/>
      <c r="F149" s="17"/>
      <c r="G149" s="17"/>
      <c r="H149" s="17"/>
      <c r="I149" s="17"/>
      <c r="J149" s="17">
        <v>3.1099999999999999E-2</v>
      </c>
      <c r="K149" s="17"/>
      <c r="L149" s="17"/>
      <c r="M149" s="18"/>
      <c r="N149" s="18"/>
      <c r="O149" s="18"/>
      <c r="P149" s="18"/>
      <c r="Q149" s="18"/>
      <c r="R149" s="18"/>
      <c r="S149" s="18"/>
      <c r="T149" s="18"/>
      <c r="U149" s="18"/>
      <c r="V149" s="18"/>
      <c r="W149" s="18"/>
      <c r="X149" s="18"/>
      <c r="Y149" s="18"/>
      <c r="Z149" s="18">
        <v>3.4450000000000001E-2</v>
      </c>
      <c r="AA149" s="18"/>
      <c r="AB149" s="18"/>
      <c r="AC149" s="18"/>
      <c r="AD149" s="18"/>
      <c r="AE149" s="18"/>
      <c r="AF149" s="18"/>
      <c r="AG149" s="18"/>
      <c r="AH149" s="18">
        <v>3.381E-2</v>
      </c>
      <c r="AI149" s="18"/>
      <c r="AJ149" s="18">
        <v>2.4889999999999999E-2</v>
      </c>
      <c r="AK149" s="18">
        <v>3.15E-2</v>
      </c>
      <c r="AL149" s="18"/>
      <c r="AM149" s="18">
        <v>3.3270000000000001E-2</v>
      </c>
      <c r="AN149" s="18"/>
      <c r="AO149" s="18"/>
      <c r="AP149" s="18"/>
      <c r="AQ149" s="18"/>
      <c r="AR149" s="18"/>
      <c r="AS149" s="18">
        <v>2.6239999999999999E-2</v>
      </c>
      <c r="AT149" s="18"/>
      <c r="AU149" s="18"/>
      <c r="AV149" s="18"/>
      <c r="AW149" s="18"/>
      <c r="AX149" s="18"/>
      <c r="AY149" s="18"/>
      <c r="AZ149" s="18"/>
      <c r="BA149" s="18"/>
      <c r="BB149" s="18"/>
      <c r="BC149" s="18">
        <v>2.9149999999999999E-2</v>
      </c>
      <c r="BD149" s="8"/>
      <c r="BE149" s="7"/>
    </row>
    <row r="150" spans="1:57" x14ac:dyDescent="0.25">
      <c r="A150" s="7"/>
      <c r="B150" s="19">
        <v>140</v>
      </c>
      <c r="C150" s="20">
        <v>3.0419999999999999E-2</v>
      </c>
      <c r="D150" s="20"/>
      <c r="E150" s="20"/>
      <c r="F150" s="20"/>
      <c r="G150" s="20"/>
      <c r="H150" s="20"/>
      <c r="I150" s="20"/>
      <c r="J150" s="20">
        <v>3.1130000000000001E-2</v>
      </c>
      <c r="K150" s="20"/>
      <c r="L150" s="20"/>
      <c r="M150" s="6"/>
      <c r="N150" s="6"/>
      <c r="O150" s="6"/>
      <c r="P150" s="6"/>
      <c r="Q150" s="6"/>
      <c r="R150" s="6"/>
      <c r="S150" s="6"/>
      <c r="T150" s="6"/>
      <c r="U150" s="6"/>
      <c r="V150" s="6"/>
      <c r="W150" s="6"/>
      <c r="X150" s="6"/>
      <c r="Y150" s="6"/>
      <c r="Z150" s="6">
        <v>3.4470000000000001E-2</v>
      </c>
      <c r="AA150" s="6"/>
      <c r="AB150" s="6"/>
      <c r="AC150" s="6"/>
      <c r="AD150" s="6"/>
      <c r="AE150" s="6"/>
      <c r="AF150" s="6"/>
      <c r="AG150" s="6"/>
      <c r="AH150" s="6">
        <v>3.3820000000000003E-2</v>
      </c>
      <c r="AI150" s="6"/>
      <c r="AJ150" s="6">
        <v>2.4969999999999999E-2</v>
      </c>
      <c r="AK150" s="6">
        <v>3.1530000000000002E-2</v>
      </c>
      <c r="AL150" s="6"/>
      <c r="AM150" s="6">
        <v>3.329E-2</v>
      </c>
      <c r="AN150" s="6"/>
      <c r="AO150" s="6"/>
      <c r="AP150" s="6"/>
      <c r="AQ150" s="6"/>
      <c r="AR150" s="6"/>
      <c r="AS150" s="6">
        <v>2.63E-2</v>
      </c>
      <c r="AT150" s="6"/>
      <c r="AU150" s="6"/>
      <c r="AV150" s="6"/>
      <c r="AW150" s="6"/>
      <c r="AX150" s="6"/>
      <c r="AY150" s="6"/>
      <c r="AZ150" s="6"/>
      <c r="BA150" s="6"/>
      <c r="BB150" s="6"/>
      <c r="BC150" s="6">
        <v>2.9190000000000001E-2</v>
      </c>
      <c r="BD150" s="8"/>
      <c r="BE150" s="7"/>
    </row>
    <row r="151" spans="1:57" x14ac:dyDescent="0.25">
      <c r="A151" s="7"/>
      <c r="B151" s="7">
        <v>141</v>
      </c>
      <c r="C151" s="17">
        <v>3.0450000000000001E-2</v>
      </c>
      <c r="D151" s="17"/>
      <c r="E151" s="17"/>
      <c r="F151" s="17"/>
      <c r="G151" s="17"/>
      <c r="H151" s="17"/>
      <c r="I151" s="17"/>
      <c r="J151" s="17">
        <v>3.117E-2</v>
      </c>
      <c r="K151" s="17"/>
      <c r="L151" s="17"/>
      <c r="M151" s="18"/>
      <c r="N151" s="18"/>
      <c r="O151" s="18"/>
      <c r="P151" s="18"/>
      <c r="Q151" s="18"/>
      <c r="R151" s="18"/>
      <c r="S151" s="18"/>
      <c r="T151" s="18"/>
      <c r="U151" s="18"/>
      <c r="V151" s="18"/>
      <c r="W151" s="18"/>
      <c r="X151" s="18"/>
      <c r="Y151" s="18"/>
      <c r="Z151" s="18">
        <v>3.4479999999999997E-2</v>
      </c>
      <c r="AA151" s="18"/>
      <c r="AB151" s="18"/>
      <c r="AC151" s="18"/>
      <c r="AD151" s="18"/>
      <c r="AE151" s="18"/>
      <c r="AF151" s="18"/>
      <c r="AG151" s="18"/>
      <c r="AH151" s="18">
        <v>3.3840000000000002E-2</v>
      </c>
      <c r="AI151" s="18"/>
      <c r="AJ151" s="18">
        <v>2.5049999999999999E-2</v>
      </c>
      <c r="AK151" s="18">
        <v>3.1559999999999998E-2</v>
      </c>
      <c r="AL151" s="18"/>
      <c r="AM151" s="18">
        <v>3.3309999999999999E-2</v>
      </c>
      <c r="AN151" s="18"/>
      <c r="AO151" s="18"/>
      <c r="AP151" s="18"/>
      <c r="AQ151" s="18"/>
      <c r="AR151" s="18"/>
      <c r="AS151" s="18">
        <v>2.6360000000000001E-2</v>
      </c>
      <c r="AT151" s="18"/>
      <c r="AU151" s="18"/>
      <c r="AV151" s="18"/>
      <c r="AW151" s="18"/>
      <c r="AX151" s="18"/>
      <c r="AY151" s="18"/>
      <c r="AZ151" s="18"/>
      <c r="BA151" s="18"/>
      <c r="BB151" s="18"/>
      <c r="BC151" s="18">
        <v>2.9239999999999999E-2</v>
      </c>
      <c r="BD151" s="8"/>
      <c r="BE151" s="7"/>
    </row>
    <row r="152" spans="1:57" x14ac:dyDescent="0.25">
      <c r="A152" s="7"/>
      <c r="B152" s="7">
        <v>142</v>
      </c>
      <c r="C152" s="17">
        <v>3.049E-2</v>
      </c>
      <c r="D152" s="17"/>
      <c r="E152" s="17"/>
      <c r="F152" s="17"/>
      <c r="G152" s="17"/>
      <c r="H152" s="17"/>
      <c r="I152" s="17"/>
      <c r="J152" s="17">
        <v>3.1199999999999999E-2</v>
      </c>
      <c r="K152" s="17"/>
      <c r="L152" s="17"/>
      <c r="M152" s="18"/>
      <c r="N152" s="18"/>
      <c r="O152" s="18"/>
      <c r="P152" s="18"/>
      <c r="Q152" s="18"/>
      <c r="R152" s="18"/>
      <c r="S152" s="18"/>
      <c r="T152" s="18"/>
      <c r="U152" s="18"/>
      <c r="V152" s="18"/>
      <c r="W152" s="18"/>
      <c r="X152" s="18"/>
      <c r="Y152" s="18"/>
      <c r="Z152" s="18">
        <v>3.449E-2</v>
      </c>
      <c r="AA152" s="18"/>
      <c r="AB152" s="18"/>
      <c r="AC152" s="18"/>
      <c r="AD152" s="18"/>
      <c r="AE152" s="18"/>
      <c r="AF152" s="18"/>
      <c r="AG152" s="18"/>
      <c r="AH152" s="18">
        <v>3.3849999999999998E-2</v>
      </c>
      <c r="AI152" s="18"/>
      <c r="AJ152" s="18">
        <v>2.513E-2</v>
      </c>
      <c r="AK152" s="18">
        <v>3.159E-2</v>
      </c>
      <c r="AL152" s="18"/>
      <c r="AM152" s="18">
        <v>3.3329999999999999E-2</v>
      </c>
      <c r="AN152" s="18"/>
      <c r="AO152" s="18"/>
      <c r="AP152" s="18"/>
      <c r="AQ152" s="18"/>
      <c r="AR152" s="18"/>
      <c r="AS152" s="18">
        <v>2.6419999999999999E-2</v>
      </c>
      <c r="AT152" s="18"/>
      <c r="AU152" s="18"/>
      <c r="AV152" s="18"/>
      <c r="AW152" s="18"/>
      <c r="AX152" s="18"/>
      <c r="AY152" s="18"/>
      <c r="AZ152" s="18"/>
      <c r="BA152" s="18"/>
      <c r="BB152" s="18"/>
      <c r="BC152" s="18">
        <v>2.929E-2</v>
      </c>
      <c r="BD152" s="8"/>
      <c r="BE152" s="7"/>
    </row>
    <row r="153" spans="1:57" x14ac:dyDescent="0.25">
      <c r="A153" s="7"/>
      <c r="B153" s="7">
        <v>143</v>
      </c>
      <c r="C153" s="17">
        <v>3.0530000000000002E-2</v>
      </c>
      <c r="D153" s="17"/>
      <c r="E153" s="17"/>
      <c r="F153" s="17"/>
      <c r="G153" s="17"/>
      <c r="H153" s="17"/>
      <c r="I153" s="17"/>
      <c r="J153" s="17">
        <v>3.124E-2</v>
      </c>
      <c r="K153" s="17"/>
      <c r="L153" s="17"/>
      <c r="M153" s="18"/>
      <c r="N153" s="18"/>
      <c r="O153" s="18"/>
      <c r="P153" s="18"/>
      <c r="Q153" s="18"/>
      <c r="R153" s="18"/>
      <c r="S153" s="18"/>
      <c r="T153" s="18"/>
      <c r="U153" s="18"/>
      <c r="V153" s="18"/>
      <c r="W153" s="18"/>
      <c r="X153" s="18"/>
      <c r="Y153" s="18"/>
      <c r="Z153" s="18">
        <v>3.4500000000000003E-2</v>
      </c>
      <c r="AA153" s="18"/>
      <c r="AB153" s="18"/>
      <c r="AC153" s="18"/>
      <c r="AD153" s="18"/>
      <c r="AE153" s="18"/>
      <c r="AF153" s="18"/>
      <c r="AG153" s="18"/>
      <c r="AH153" s="18">
        <v>3.3869999999999997E-2</v>
      </c>
      <c r="AI153" s="18"/>
      <c r="AJ153" s="18">
        <v>2.52E-2</v>
      </c>
      <c r="AK153" s="18">
        <v>3.1620000000000002E-2</v>
      </c>
      <c r="AL153" s="18"/>
      <c r="AM153" s="18">
        <v>3.3349999999999998E-2</v>
      </c>
      <c r="AN153" s="18"/>
      <c r="AO153" s="18"/>
      <c r="AP153" s="18"/>
      <c r="AQ153" s="18"/>
      <c r="AR153" s="18"/>
      <c r="AS153" s="18">
        <v>2.648E-2</v>
      </c>
      <c r="AT153" s="18"/>
      <c r="AU153" s="18"/>
      <c r="AV153" s="18"/>
      <c r="AW153" s="18"/>
      <c r="AX153" s="18"/>
      <c r="AY153" s="18"/>
      <c r="AZ153" s="18"/>
      <c r="BA153" s="18"/>
      <c r="BB153" s="18"/>
      <c r="BC153" s="18">
        <v>2.9340000000000001E-2</v>
      </c>
      <c r="BD153" s="8"/>
      <c r="BE153" s="7"/>
    </row>
    <row r="154" spans="1:57" x14ac:dyDescent="0.25">
      <c r="A154" s="7"/>
      <c r="B154" s="7">
        <v>144</v>
      </c>
      <c r="C154" s="17">
        <v>3.057E-2</v>
      </c>
      <c r="D154" s="17"/>
      <c r="E154" s="17"/>
      <c r="F154" s="17"/>
      <c r="G154" s="17"/>
      <c r="H154" s="17"/>
      <c r="I154" s="17"/>
      <c r="J154" s="17">
        <v>3.1269999999999999E-2</v>
      </c>
      <c r="K154" s="17"/>
      <c r="L154" s="17"/>
      <c r="M154" s="18"/>
      <c r="N154" s="18"/>
      <c r="O154" s="18"/>
      <c r="P154" s="18"/>
      <c r="Q154" s="18"/>
      <c r="R154" s="18"/>
      <c r="S154" s="18"/>
      <c r="T154" s="18"/>
      <c r="U154" s="18"/>
      <c r="V154" s="18"/>
      <c r="W154" s="18"/>
      <c r="X154" s="18"/>
      <c r="Y154" s="18"/>
      <c r="Z154" s="18">
        <v>3.4509999999999999E-2</v>
      </c>
      <c r="AA154" s="18"/>
      <c r="AB154" s="18"/>
      <c r="AC154" s="18"/>
      <c r="AD154" s="18"/>
      <c r="AE154" s="18"/>
      <c r="AF154" s="18"/>
      <c r="AG154" s="18"/>
      <c r="AH154" s="18">
        <v>3.388E-2</v>
      </c>
      <c r="AI154" s="18"/>
      <c r="AJ154" s="18">
        <v>2.528E-2</v>
      </c>
      <c r="AK154" s="18">
        <v>3.1649999999999998E-2</v>
      </c>
      <c r="AL154" s="18"/>
      <c r="AM154" s="18">
        <v>3.3369999999999997E-2</v>
      </c>
      <c r="AN154" s="18"/>
      <c r="AO154" s="18"/>
      <c r="AP154" s="18"/>
      <c r="AQ154" s="18"/>
      <c r="AR154" s="18"/>
      <c r="AS154" s="18">
        <v>2.6540000000000001E-2</v>
      </c>
      <c r="AT154" s="18"/>
      <c r="AU154" s="18"/>
      <c r="AV154" s="18"/>
      <c r="AW154" s="18"/>
      <c r="AX154" s="18"/>
      <c r="AY154" s="18"/>
      <c r="AZ154" s="18"/>
      <c r="BA154" s="18"/>
      <c r="BB154" s="18"/>
      <c r="BC154" s="18">
        <v>2.938E-2</v>
      </c>
      <c r="BD154" s="8"/>
      <c r="BE154" s="7"/>
    </row>
    <row r="155" spans="1:57" x14ac:dyDescent="0.25">
      <c r="A155" s="7"/>
      <c r="B155" s="19">
        <v>145</v>
      </c>
      <c r="C155" s="20">
        <v>3.0609999999999998E-2</v>
      </c>
      <c r="D155" s="20"/>
      <c r="E155" s="20"/>
      <c r="F155" s="20"/>
      <c r="G155" s="20"/>
      <c r="H155" s="20"/>
      <c r="I155" s="20"/>
      <c r="J155" s="20">
        <v>3.1300000000000001E-2</v>
      </c>
      <c r="K155" s="20"/>
      <c r="L155" s="20"/>
      <c r="M155" s="6"/>
      <c r="N155" s="6"/>
      <c r="O155" s="6"/>
      <c r="P155" s="6"/>
      <c r="Q155" s="6"/>
      <c r="R155" s="6"/>
      <c r="S155" s="6"/>
      <c r="T155" s="6"/>
      <c r="U155" s="6"/>
      <c r="V155" s="6"/>
      <c r="W155" s="6"/>
      <c r="X155" s="6"/>
      <c r="Y155" s="6"/>
      <c r="Z155" s="6">
        <v>3.4520000000000002E-2</v>
      </c>
      <c r="AA155" s="6"/>
      <c r="AB155" s="6"/>
      <c r="AC155" s="6"/>
      <c r="AD155" s="6"/>
      <c r="AE155" s="6"/>
      <c r="AF155" s="6"/>
      <c r="AG155" s="6"/>
      <c r="AH155" s="6">
        <v>3.39E-2</v>
      </c>
      <c r="AI155" s="6"/>
      <c r="AJ155" s="6">
        <v>2.5350000000000001E-2</v>
      </c>
      <c r="AK155" s="6">
        <v>3.168E-2</v>
      </c>
      <c r="AL155" s="6"/>
      <c r="AM155" s="6">
        <v>3.3390000000000003E-2</v>
      </c>
      <c r="AN155" s="6"/>
      <c r="AO155" s="6"/>
      <c r="AP155" s="6"/>
      <c r="AQ155" s="6"/>
      <c r="AR155" s="6"/>
      <c r="AS155" s="6">
        <v>2.6599999999999999E-2</v>
      </c>
      <c r="AT155" s="6"/>
      <c r="AU155" s="6"/>
      <c r="AV155" s="6"/>
      <c r="AW155" s="6"/>
      <c r="AX155" s="6"/>
      <c r="AY155" s="6"/>
      <c r="AZ155" s="6"/>
      <c r="BA155" s="6"/>
      <c r="BB155" s="6"/>
      <c r="BC155" s="6">
        <v>2.9430000000000001E-2</v>
      </c>
      <c r="BD155" s="8"/>
      <c r="BE155" s="7"/>
    </row>
    <row r="156" spans="1:57" x14ac:dyDescent="0.25">
      <c r="A156" s="7"/>
      <c r="B156" s="7">
        <v>146</v>
      </c>
      <c r="C156" s="17">
        <v>3.0640000000000001E-2</v>
      </c>
      <c r="D156" s="17"/>
      <c r="E156" s="17"/>
      <c r="F156" s="17"/>
      <c r="G156" s="17"/>
      <c r="H156" s="17"/>
      <c r="I156" s="17"/>
      <c r="J156" s="17">
        <v>3.1329999999999997E-2</v>
      </c>
      <c r="K156" s="17"/>
      <c r="L156" s="17"/>
      <c r="M156" s="18"/>
      <c r="N156" s="18"/>
      <c r="O156" s="18"/>
      <c r="P156" s="18"/>
      <c r="Q156" s="18"/>
      <c r="R156" s="18"/>
      <c r="S156" s="18"/>
      <c r="T156" s="18"/>
      <c r="U156" s="18"/>
      <c r="V156" s="18"/>
      <c r="W156" s="18"/>
      <c r="X156" s="18"/>
      <c r="Y156" s="18"/>
      <c r="Z156" s="18">
        <v>3.4529999999999998E-2</v>
      </c>
      <c r="AA156" s="18"/>
      <c r="AB156" s="18"/>
      <c r="AC156" s="18"/>
      <c r="AD156" s="18"/>
      <c r="AE156" s="18"/>
      <c r="AF156" s="18"/>
      <c r="AG156" s="18"/>
      <c r="AH156" s="18">
        <v>3.3910000000000003E-2</v>
      </c>
      <c r="AI156" s="18"/>
      <c r="AJ156" s="18">
        <v>2.5420000000000002E-2</v>
      </c>
      <c r="AK156" s="18">
        <v>3.1710000000000002E-2</v>
      </c>
      <c r="AL156" s="18"/>
      <c r="AM156" s="18">
        <v>3.3399999999999999E-2</v>
      </c>
      <c r="AN156" s="18"/>
      <c r="AO156" s="18"/>
      <c r="AP156" s="18"/>
      <c r="AQ156" s="18"/>
      <c r="AR156" s="18"/>
      <c r="AS156" s="18">
        <v>2.666E-2</v>
      </c>
      <c r="AT156" s="18"/>
      <c r="AU156" s="18"/>
      <c r="AV156" s="18"/>
      <c r="AW156" s="18"/>
      <c r="AX156" s="18"/>
      <c r="AY156" s="18"/>
      <c r="AZ156" s="18"/>
      <c r="BA156" s="18"/>
      <c r="BB156" s="18"/>
      <c r="BC156" s="18">
        <v>2.947E-2</v>
      </c>
      <c r="BD156" s="8"/>
      <c r="BE156" s="7"/>
    </row>
    <row r="157" spans="1:57" x14ac:dyDescent="0.25">
      <c r="A157" s="7"/>
      <c r="B157" s="7">
        <v>147</v>
      </c>
      <c r="C157" s="17">
        <v>3.0679999999999999E-2</v>
      </c>
      <c r="D157" s="17"/>
      <c r="E157" s="17"/>
      <c r="F157" s="17"/>
      <c r="G157" s="17"/>
      <c r="H157" s="17"/>
      <c r="I157" s="17"/>
      <c r="J157" s="17">
        <v>3.1370000000000002E-2</v>
      </c>
      <c r="K157" s="17"/>
      <c r="L157" s="17"/>
      <c r="M157" s="18"/>
      <c r="N157" s="18"/>
      <c r="O157" s="18"/>
      <c r="P157" s="18"/>
      <c r="Q157" s="18"/>
      <c r="R157" s="18"/>
      <c r="S157" s="18"/>
      <c r="T157" s="18"/>
      <c r="U157" s="18"/>
      <c r="V157" s="18"/>
      <c r="W157" s="18"/>
      <c r="X157" s="18"/>
      <c r="Y157" s="18"/>
      <c r="Z157" s="18">
        <v>3.4540000000000001E-2</v>
      </c>
      <c r="AA157" s="18"/>
      <c r="AB157" s="18"/>
      <c r="AC157" s="18"/>
      <c r="AD157" s="18"/>
      <c r="AE157" s="18"/>
      <c r="AF157" s="18"/>
      <c r="AG157" s="18"/>
      <c r="AH157" s="18">
        <v>3.3919999999999999E-2</v>
      </c>
      <c r="AI157" s="18"/>
      <c r="AJ157" s="18">
        <v>2.5499999999999998E-2</v>
      </c>
      <c r="AK157" s="18">
        <v>3.1739999999999997E-2</v>
      </c>
      <c r="AL157" s="18"/>
      <c r="AM157" s="18">
        <v>3.3419999999999998E-2</v>
      </c>
      <c r="AN157" s="18"/>
      <c r="AO157" s="18"/>
      <c r="AP157" s="18"/>
      <c r="AQ157" s="18"/>
      <c r="AR157" s="18"/>
      <c r="AS157" s="18">
        <v>2.6720000000000001E-2</v>
      </c>
      <c r="AT157" s="18"/>
      <c r="AU157" s="18"/>
      <c r="AV157" s="18"/>
      <c r="AW157" s="18"/>
      <c r="AX157" s="18"/>
      <c r="AY157" s="18"/>
      <c r="AZ157" s="18"/>
      <c r="BA157" s="18"/>
      <c r="BB157" s="18"/>
      <c r="BC157" s="18">
        <v>2.9520000000000001E-2</v>
      </c>
      <c r="BD157" s="8"/>
      <c r="BE157" s="7"/>
    </row>
    <row r="158" spans="1:57" x14ac:dyDescent="0.25">
      <c r="A158" s="7"/>
      <c r="B158" s="7">
        <v>148</v>
      </c>
      <c r="C158" s="17">
        <v>3.0720000000000001E-2</v>
      </c>
      <c r="D158" s="17"/>
      <c r="E158" s="17"/>
      <c r="F158" s="17"/>
      <c r="G158" s="17"/>
      <c r="H158" s="17"/>
      <c r="I158" s="17"/>
      <c r="J158" s="17">
        <v>3.1399999999999997E-2</v>
      </c>
      <c r="K158" s="17"/>
      <c r="L158" s="17"/>
      <c r="M158" s="18"/>
      <c r="N158" s="18"/>
      <c r="O158" s="18"/>
      <c r="P158" s="18"/>
      <c r="Q158" s="18"/>
      <c r="R158" s="18"/>
      <c r="S158" s="18"/>
      <c r="T158" s="18"/>
      <c r="U158" s="18"/>
      <c r="V158" s="18"/>
      <c r="W158" s="18"/>
      <c r="X158" s="18"/>
      <c r="Y158" s="18"/>
      <c r="Z158" s="18">
        <v>3.4549999999999997E-2</v>
      </c>
      <c r="AA158" s="18"/>
      <c r="AB158" s="18"/>
      <c r="AC158" s="18"/>
      <c r="AD158" s="18"/>
      <c r="AE158" s="18"/>
      <c r="AF158" s="18"/>
      <c r="AG158" s="18"/>
      <c r="AH158" s="18">
        <v>3.3939999999999998E-2</v>
      </c>
      <c r="AI158" s="18"/>
      <c r="AJ158" s="18">
        <v>2.5569999999999999E-2</v>
      </c>
      <c r="AK158" s="18">
        <v>3.177E-2</v>
      </c>
      <c r="AL158" s="18"/>
      <c r="AM158" s="18">
        <v>3.3439999999999998E-2</v>
      </c>
      <c r="AN158" s="18"/>
      <c r="AO158" s="18"/>
      <c r="AP158" s="18"/>
      <c r="AQ158" s="18"/>
      <c r="AR158" s="18"/>
      <c r="AS158" s="18">
        <v>2.6769999999999999E-2</v>
      </c>
      <c r="AT158" s="18"/>
      <c r="AU158" s="18"/>
      <c r="AV158" s="18"/>
      <c r="AW158" s="18"/>
      <c r="AX158" s="18"/>
      <c r="AY158" s="18"/>
      <c r="AZ158" s="18"/>
      <c r="BA158" s="18"/>
      <c r="BB158" s="18"/>
      <c r="BC158" s="18">
        <v>2.9559999999999999E-2</v>
      </c>
      <c r="BD158" s="8"/>
      <c r="BE158" s="7"/>
    </row>
    <row r="159" spans="1:57" x14ac:dyDescent="0.25">
      <c r="A159" s="7"/>
      <c r="B159" s="7">
        <v>149</v>
      </c>
      <c r="C159" s="17">
        <v>3.075E-2</v>
      </c>
      <c r="D159" s="17"/>
      <c r="E159" s="17"/>
      <c r="F159" s="17"/>
      <c r="G159" s="17"/>
      <c r="H159" s="17"/>
      <c r="I159" s="17"/>
      <c r="J159" s="17">
        <v>3.143E-2</v>
      </c>
      <c r="K159" s="17"/>
      <c r="L159" s="17"/>
      <c r="M159" s="18"/>
      <c r="N159" s="18"/>
      <c r="O159" s="18"/>
      <c r="P159" s="18"/>
      <c r="Q159" s="18"/>
      <c r="R159" s="18"/>
      <c r="S159" s="18"/>
      <c r="T159" s="18"/>
      <c r="U159" s="18"/>
      <c r="V159" s="18"/>
      <c r="W159" s="18"/>
      <c r="X159" s="18"/>
      <c r="Y159" s="18"/>
      <c r="Z159" s="18">
        <v>3.456E-2</v>
      </c>
      <c r="AA159" s="18"/>
      <c r="AB159" s="18"/>
      <c r="AC159" s="18"/>
      <c r="AD159" s="18"/>
      <c r="AE159" s="18"/>
      <c r="AF159" s="18"/>
      <c r="AG159" s="18"/>
      <c r="AH159" s="18">
        <v>3.3950000000000001E-2</v>
      </c>
      <c r="AI159" s="18"/>
      <c r="AJ159" s="18">
        <v>2.564E-2</v>
      </c>
      <c r="AK159" s="18">
        <v>3.1800000000000002E-2</v>
      </c>
      <c r="AL159" s="18"/>
      <c r="AM159" s="18">
        <v>3.3459999999999997E-2</v>
      </c>
      <c r="AN159" s="18"/>
      <c r="AO159" s="18"/>
      <c r="AP159" s="18"/>
      <c r="AQ159" s="18"/>
      <c r="AR159" s="18"/>
      <c r="AS159" s="18">
        <v>2.683E-2</v>
      </c>
      <c r="AT159" s="18"/>
      <c r="AU159" s="18"/>
      <c r="AV159" s="18"/>
      <c r="AW159" s="18"/>
      <c r="AX159" s="18"/>
      <c r="AY159" s="18"/>
      <c r="AZ159" s="18"/>
      <c r="BA159" s="18"/>
      <c r="BB159" s="18"/>
      <c r="BC159" s="18">
        <v>2.9600000000000001E-2</v>
      </c>
      <c r="BD159" s="8"/>
      <c r="BE159" s="7"/>
    </row>
    <row r="160" spans="1:57" x14ac:dyDescent="0.25">
      <c r="A160" s="7"/>
      <c r="B160" s="19">
        <v>150</v>
      </c>
      <c r="C160" s="20">
        <v>3.0790000000000001E-2</v>
      </c>
      <c r="D160" s="20"/>
      <c r="E160" s="20"/>
      <c r="F160" s="20"/>
      <c r="G160" s="20"/>
      <c r="H160" s="20"/>
      <c r="I160" s="20"/>
      <c r="J160" s="20">
        <v>3.1460000000000002E-2</v>
      </c>
      <c r="K160" s="20"/>
      <c r="L160" s="20"/>
      <c r="M160" s="6"/>
      <c r="N160" s="6"/>
      <c r="O160" s="6"/>
      <c r="P160" s="6"/>
      <c r="Q160" s="6"/>
      <c r="R160" s="6"/>
      <c r="S160" s="6"/>
      <c r="T160" s="6"/>
      <c r="U160" s="6"/>
      <c r="V160" s="6"/>
      <c r="W160" s="6"/>
      <c r="X160" s="6"/>
      <c r="Y160" s="6"/>
      <c r="Z160" s="6">
        <v>3.4569999999999997E-2</v>
      </c>
      <c r="AA160" s="6"/>
      <c r="AB160" s="6"/>
      <c r="AC160" s="6"/>
      <c r="AD160" s="6"/>
      <c r="AE160" s="6"/>
      <c r="AF160" s="6"/>
      <c r="AG160" s="6"/>
      <c r="AH160" s="6">
        <v>3.397E-2</v>
      </c>
      <c r="AI160" s="6"/>
      <c r="AJ160" s="6">
        <v>2.5700000000000001E-2</v>
      </c>
      <c r="AK160" s="6">
        <v>3.1829999999999997E-2</v>
      </c>
      <c r="AL160" s="6"/>
      <c r="AM160" s="6">
        <v>3.347E-2</v>
      </c>
      <c r="AN160" s="6"/>
      <c r="AO160" s="6"/>
      <c r="AP160" s="6"/>
      <c r="AQ160" s="6"/>
      <c r="AR160" s="6"/>
      <c r="AS160" s="6">
        <v>2.6880000000000001E-2</v>
      </c>
      <c r="AT160" s="6"/>
      <c r="AU160" s="6"/>
      <c r="AV160" s="6"/>
      <c r="AW160" s="6"/>
      <c r="AX160" s="6"/>
      <c r="AY160" s="6"/>
      <c r="AZ160" s="6"/>
      <c r="BA160" s="6"/>
      <c r="BB160" s="6"/>
      <c r="BC160" s="6">
        <v>2.9649999999999999E-2</v>
      </c>
      <c r="BD160" s="8"/>
      <c r="BE160" s="7"/>
    </row>
  </sheetData>
  <hyperlinks>
    <hyperlink ref="B2" location="Main_Menu!D10" display="Main menu" xr:uid="{00000000-0004-0000-0300-000000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160"/>
  <sheetViews>
    <sheetView zoomScale="80" zoomScaleNormal="80" workbookViewId="0">
      <pane xSplit="2" ySplit="10" topLeftCell="C11" activePane="bottomRight" state="frozen"/>
      <selection pane="topRight" activeCell="C1" sqref="C1"/>
      <selection pane="bottomLeft" activeCell="A11" sqref="A11"/>
      <selection pane="bottomRight" activeCell="C5" sqref="C5"/>
    </sheetView>
  </sheetViews>
  <sheetFormatPr defaultColWidth="11.42578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7.5" customHeight="1" x14ac:dyDescent="0.25">
      <c r="A2" s="14"/>
      <c r="B2" s="13" t="s">
        <v>9</v>
      </c>
      <c r="C2" s="16" t="str">
        <f>IF(RFR_spot_no_VA!C2="","",RFR_spot_no_VA!C2)</f>
        <v>Euro</v>
      </c>
      <c r="D2" s="16" t="str">
        <f>IF(RFR_spot_no_VA!D2="","",RFR_spot_no_VA!D2)</f>
        <v/>
      </c>
      <c r="E2" s="16" t="str">
        <f>IF(RFR_spot_no_VA!E2="","",RFR_spot_no_VA!E2)</f>
        <v/>
      </c>
      <c r="F2" s="16" t="str">
        <f>IF(RFR_spot_no_VA!F2="","",RFR_spot_no_VA!F2)</f>
        <v/>
      </c>
      <c r="G2" s="16" t="str">
        <f>IF(RFR_spot_no_VA!G2="","",RFR_spot_no_VA!G2)</f>
        <v/>
      </c>
      <c r="H2" s="16" t="str">
        <f>IF(RFR_spot_no_VA!H2="","",RFR_spot_no_VA!H2)</f>
        <v/>
      </c>
      <c r="I2" s="16" t="str">
        <f>IF(RFR_spot_no_VA!I2="","",RFR_spot_no_VA!I2)</f>
        <v/>
      </c>
      <c r="J2" s="16" t="str">
        <f>IF(RFR_spot_no_VA!J2="","",RFR_spot_no_VA!J2)</f>
        <v>Denmark</v>
      </c>
      <c r="K2" s="16" t="str">
        <f>IF(RFR_spot_no_VA!K2="","",RFR_spot_no_VA!K2)</f>
        <v/>
      </c>
      <c r="L2" s="16" t="str">
        <f>IF(RFR_spot_no_VA!L2="","",RFR_spot_no_VA!L2)</f>
        <v/>
      </c>
      <c r="M2" s="16" t="str">
        <f>IF(RFR_spot_no_VA!M2="","",RFR_spot_no_VA!M2)</f>
        <v/>
      </c>
      <c r="N2" s="16" t="str">
        <f>IF(RFR_spot_no_VA!N2="","",RFR_spot_no_VA!N2)</f>
        <v/>
      </c>
      <c r="O2" s="16" t="str">
        <f>IF(RFR_spot_no_VA!O2="","",RFR_spot_no_VA!O2)</f>
        <v/>
      </c>
      <c r="P2" s="16" t="str">
        <f>IF(RFR_spot_no_VA!P2="","",RFR_spot_no_VA!P2)</f>
        <v/>
      </c>
      <c r="Q2" s="16" t="str">
        <f>IF(RFR_spot_no_VA!Q2="","",RFR_spot_no_VA!Q2)</f>
        <v/>
      </c>
      <c r="R2" s="16" t="str">
        <f>IF(RFR_spot_no_VA!R2="","",RFR_spot_no_VA!R2)</f>
        <v/>
      </c>
      <c r="S2" s="16" t="str">
        <f>IF(RFR_spot_no_VA!S2="","",RFR_spot_no_VA!S2)</f>
        <v/>
      </c>
      <c r="T2" s="16" t="str">
        <f>IF(RFR_spot_no_VA!T2="","",RFR_spot_no_VA!T2)</f>
        <v/>
      </c>
      <c r="U2" s="16" t="str">
        <f>IF(RFR_spot_no_VA!U2="","",RFR_spot_no_VA!U2)</f>
        <v/>
      </c>
      <c r="V2" s="16" t="str">
        <f>IF(RFR_spot_no_VA!V2="","",RFR_spot_no_VA!V2)</f>
        <v/>
      </c>
      <c r="W2" s="16" t="str">
        <f>IF(RFR_spot_no_VA!W2="","",RFR_spot_no_VA!W2)</f>
        <v/>
      </c>
      <c r="X2" s="16" t="str">
        <f>IF(RFR_spot_no_VA!X2="","",RFR_spot_no_VA!X2)</f>
        <v/>
      </c>
      <c r="Y2" s="16" t="str">
        <f>IF(RFR_spot_no_VA!Y2="","",RFR_spot_no_VA!Y2)</f>
        <v/>
      </c>
      <c r="Z2" s="16" t="str">
        <f>IF(RFR_spot_no_VA!Z2="","",RFR_spot_no_VA!Z2)</f>
        <v>Norway</v>
      </c>
      <c r="AA2" s="16" t="str">
        <f>IF(RFR_spot_no_VA!AA2="","",RFR_spot_no_VA!AA2)</f>
        <v/>
      </c>
      <c r="AB2" s="16" t="str">
        <f>IF(RFR_spot_no_VA!AB2="","",RFR_spot_no_VA!AB2)</f>
        <v/>
      </c>
      <c r="AC2" s="16" t="str">
        <f>IF(RFR_spot_no_VA!AC2="","",RFR_spot_no_VA!AC2)</f>
        <v/>
      </c>
      <c r="AD2" s="16" t="str">
        <f>IF(RFR_spot_no_VA!AD2="","",RFR_spot_no_VA!AD2)</f>
        <v/>
      </c>
      <c r="AE2" s="16" t="str">
        <f>IF(RFR_spot_no_VA!AE2="","",RFR_spot_no_VA!AE2)</f>
        <v/>
      </c>
      <c r="AF2" s="16" t="str">
        <f>IF(RFR_spot_no_VA!AF2="","",RFR_spot_no_VA!AF2)</f>
        <v/>
      </c>
      <c r="AG2" s="16" t="str">
        <f>IF(RFR_spot_no_VA!AG2="","",RFR_spot_no_VA!AG2)</f>
        <v/>
      </c>
      <c r="AH2" s="16" t="str">
        <f>IF(RFR_spot_no_VA!AH2="","",RFR_spot_no_VA!AH2)</f>
        <v>Sweden</v>
      </c>
      <c r="AI2" s="16" t="str">
        <f>IF(RFR_spot_no_VA!AI2="","",RFR_spot_no_VA!AI2)</f>
        <v/>
      </c>
      <c r="AJ2" s="16" t="str">
        <f>IF(RFR_spot_no_VA!AJ2="","",RFR_spot_no_VA!AJ2)</f>
        <v>United Kingdom</v>
      </c>
      <c r="AK2" s="16" t="str">
        <f>IF(RFR_spot_no_VA!AK2="","",RFR_spot_no_VA!AK2)</f>
        <v>Australia</v>
      </c>
      <c r="AL2" s="16" t="str">
        <f>IF(RFR_spot_no_VA!AL2="","",RFR_spot_no_VA!AL2)</f>
        <v/>
      </c>
      <c r="AM2" s="16" t="str">
        <f>IF(RFR_spot_no_VA!AM2="","",RFR_spot_no_VA!AM2)</f>
        <v>Canada</v>
      </c>
      <c r="AN2" s="16" t="str">
        <f>IF(RFR_spot_no_VA!AN2="","",RFR_spot_no_VA!AN2)</f>
        <v/>
      </c>
      <c r="AO2" s="16" t="str">
        <f>IF(RFR_spot_no_VA!AO2="","",RFR_spot_no_VA!AO2)</f>
        <v/>
      </c>
      <c r="AP2" s="16" t="str">
        <f>IF(RFR_spot_no_VA!AP2="","",RFR_spot_no_VA!AP2)</f>
        <v/>
      </c>
      <c r="AQ2" s="16" t="str">
        <f>IF(RFR_spot_no_VA!AQ2="","",RFR_spot_no_VA!AQ2)</f>
        <v/>
      </c>
      <c r="AR2" s="16" t="str">
        <f>IF(RFR_spot_no_VA!AR2="","",RFR_spot_no_VA!AR2)</f>
        <v/>
      </c>
      <c r="AS2" s="16" t="str">
        <f>IF(RFR_spot_no_VA!AS2="","",RFR_spot_no_VA!AS2)</f>
        <v>Japan</v>
      </c>
      <c r="AT2" s="16" t="str">
        <f>IF(RFR_spot_no_VA!AT2="","",RFR_spot_no_VA!AT2)</f>
        <v/>
      </c>
      <c r="AU2" s="16" t="str">
        <f>IF(RFR_spot_no_VA!AU2="","",RFR_spot_no_VA!AU2)</f>
        <v/>
      </c>
      <c r="AV2" s="16" t="str">
        <f>IF(RFR_spot_no_VA!AV2="","",RFR_spot_no_VA!AV2)</f>
        <v/>
      </c>
      <c r="AW2" s="16" t="str">
        <f>IF(RFR_spot_no_VA!AW2="","",RFR_spot_no_VA!AW2)</f>
        <v/>
      </c>
      <c r="AX2" s="16" t="str">
        <f>IF(RFR_spot_no_VA!AX2="","",RFR_spot_no_VA!AX2)</f>
        <v/>
      </c>
      <c r="AY2" s="16" t="str">
        <f>IF(RFR_spot_no_VA!AY2="","",RFR_spot_no_VA!AY2)</f>
        <v/>
      </c>
      <c r="AZ2" s="16" t="str">
        <f>IF(RFR_spot_no_VA!AZ2="","",RFR_spot_no_VA!AZ2)</f>
        <v/>
      </c>
      <c r="BA2" s="16" t="str">
        <f>IF(RFR_spot_no_VA!BA2="","",RFR_spot_no_VA!BA2)</f>
        <v/>
      </c>
      <c r="BB2" s="16" t="str">
        <f>IF(RFR_spot_no_VA!BB2="","",RFR_spot_no_VA!BB2)</f>
        <v/>
      </c>
      <c r="BC2" s="16" t="str">
        <f>IF(RFR_spot_no_VA!BC2="","",RFR_spot_no_VA!BC2)</f>
        <v>United States</v>
      </c>
      <c r="BD2" s="14"/>
      <c r="BE2" s="14"/>
    </row>
    <row r="3" spans="1:57" ht="45" customHeight="1" x14ac:dyDescent="0.25">
      <c r="A3" s="14"/>
      <c r="B3" s="14" t="str">
        <f>IF(RFR_spot_with_VA!B3="","",RFR_spot_with_VA!B3)</f>
        <v/>
      </c>
      <c r="C3" s="12" t="str">
        <f>IF(RFR_spot_no_VA!C3="","",RFR_spot_no_VA!C3)</f>
        <v>EUR_31_12_21_SWP_LLP_20_EXT_40_UFR_3.6</v>
      </c>
      <c r="D3" s="12"/>
      <c r="E3" s="12"/>
      <c r="F3" s="12"/>
      <c r="G3" s="12"/>
      <c r="H3" s="12"/>
      <c r="I3" s="12"/>
      <c r="J3" s="12" t="str">
        <f>IF(RFR_spot_no_VA!J3="","",RFR_spot_no_VA!J3)</f>
        <v>DK_31_12_21_SWP_LLP_20_EXT_40_UFR_3.6</v>
      </c>
      <c r="K3" s="12"/>
      <c r="L3" s="12"/>
      <c r="M3" s="12"/>
      <c r="N3" s="12"/>
      <c r="O3" s="12"/>
      <c r="P3" s="12"/>
      <c r="Q3" s="12"/>
      <c r="R3" s="12"/>
      <c r="S3" s="12"/>
      <c r="T3" s="12"/>
      <c r="U3" s="12"/>
      <c r="V3" s="12"/>
      <c r="W3" s="12"/>
      <c r="X3" s="12"/>
      <c r="Y3" s="12"/>
      <c r="Z3" s="12" t="str">
        <f>IF(RFR_spot_no_VA!Z3="","",RFR_spot_no_VA!Z3)</f>
        <v>NO_31_12_21_SWP_LLP_10_EXT_50_UFR_3.6</v>
      </c>
      <c r="AA3" s="12"/>
      <c r="AB3" s="12"/>
      <c r="AC3" s="12"/>
      <c r="AD3" s="12"/>
      <c r="AE3" s="12"/>
      <c r="AF3" s="12"/>
      <c r="AG3" s="12"/>
      <c r="AH3" s="12" t="str">
        <f>IF(RFR_spot_no_VA!AH3="","",RFR_spot_no_VA!AH3)</f>
        <v>SE_31_12_21_SWP_LLP_10_EXT_10_UFR_3.6</v>
      </c>
      <c r="AI3" s="12"/>
      <c r="AJ3" s="12" t="str">
        <f>IF(RFR_spot_no_VA!AJ3="","",RFR_spot_no_VA!AJ3)</f>
        <v>GB_31_12_21_SWP_LLP_50_EXT_40_UFR_3.6</v>
      </c>
      <c r="AK3" s="12" t="str">
        <f>IF(RFR_spot_no_VA!AK3="","",RFR_spot_no_VA!AK3)</f>
        <v>AU_31_12_21_SWP_LLP_30_EXT_40_UFR_3.6</v>
      </c>
      <c r="AL3" s="12"/>
      <c r="AM3" s="12" t="str">
        <f>IF(RFR_spot_no_VA!AM3="","",RFR_spot_no_VA!AM3)</f>
        <v>CA_31_12_21_SWP_LLP_30_EXT_40_UFR_3.6</v>
      </c>
      <c r="AN3" s="12"/>
      <c r="AO3" s="12"/>
      <c r="AP3" s="12"/>
      <c r="AQ3" s="12"/>
      <c r="AR3" s="12"/>
      <c r="AS3" s="12" t="str">
        <f>IF(RFR_spot_no_VA!AS3="","",RFR_spot_no_VA!AS3)</f>
        <v>JP_31_12_21_SWP_LLP_30_EXT_40_UFR_3.5</v>
      </c>
      <c r="AT3" s="12"/>
      <c r="AU3" s="12"/>
      <c r="AV3" s="12"/>
      <c r="AW3" s="12"/>
      <c r="AX3" s="12"/>
      <c r="AY3" s="12"/>
      <c r="AZ3" s="12"/>
      <c r="BA3" s="12"/>
      <c r="BB3" s="12"/>
      <c r="BC3" s="12" t="str">
        <f>IF(RFR_spot_no_VA!BC3="","",RFR_spot_no_VA!BC3)</f>
        <v>US_31_12_21_SWP_LLP_50_EXT_40_UFR_3.6</v>
      </c>
      <c r="BD3" s="14"/>
      <c r="BE3" s="14"/>
    </row>
    <row r="4" spans="1:57" ht="12" customHeight="1" x14ac:dyDescent="0.25">
      <c r="A4" s="7"/>
      <c r="B4" s="22" t="str">
        <f>IF(RFR_spot_with_VA!B4="","",RFR_spot_with_VA!B4)</f>
        <v>Coupon_freq</v>
      </c>
      <c r="C4" s="11">
        <f>IF(RFR_spot_no_VA!C4="","",RFR_spot_no_VA!C4)</f>
        <v>1</v>
      </c>
      <c r="D4" s="11"/>
      <c r="E4" s="11"/>
      <c r="F4" s="11"/>
      <c r="G4" s="11"/>
      <c r="H4" s="11"/>
      <c r="I4" s="11"/>
      <c r="J4" s="11">
        <f>IF(RFR_spot_no_VA!J4="","",RFR_spot_no_VA!J4)</f>
        <v>1</v>
      </c>
      <c r="K4" s="11"/>
      <c r="L4" s="11"/>
      <c r="M4" s="11"/>
      <c r="N4" s="11"/>
      <c r="O4" s="11"/>
      <c r="P4" s="11"/>
      <c r="Q4" s="11"/>
      <c r="R4" s="11"/>
      <c r="S4" s="11"/>
      <c r="T4" s="11"/>
      <c r="U4" s="11"/>
      <c r="V4" s="11"/>
      <c r="W4" s="11"/>
      <c r="X4" s="11"/>
      <c r="Y4" s="11"/>
      <c r="Z4" s="11">
        <f>IF(RFR_spot_no_VA!Z4="","",RFR_spot_no_VA!Z4)</f>
        <v>1</v>
      </c>
      <c r="AA4" s="11"/>
      <c r="AB4" s="11"/>
      <c r="AC4" s="11"/>
      <c r="AD4" s="11"/>
      <c r="AE4" s="11"/>
      <c r="AF4" s="11"/>
      <c r="AG4" s="11"/>
      <c r="AH4" s="11">
        <f>IF(RFR_spot_no_VA!AH4="","",RFR_spot_no_VA!AH4)</f>
        <v>1</v>
      </c>
      <c r="AI4" s="11"/>
      <c r="AJ4" s="11">
        <f>IF(RFR_spot_no_VA!AJ4="","",RFR_spot_no_VA!AJ4)</f>
        <v>1</v>
      </c>
      <c r="AK4" s="11">
        <f>IF(RFR_spot_no_VA!AK4="","",RFR_spot_no_VA!AK4)</f>
        <v>2</v>
      </c>
      <c r="AL4" s="11"/>
      <c r="AM4" s="11">
        <f>IF(RFR_spot_no_VA!AM4="","",RFR_spot_no_VA!AM4)</f>
        <v>2</v>
      </c>
      <c r="AN4" s="11"/>
      <c r="AO4" s="11"/>
      <c r="AP4" s="11"/>
      <c r="AQ4" s="11"/>
      <c r="AR4" s="11"/>
      <c r="AS4" s="11">
        <f>IF(RFR_spot_no_VA!AS4="","",RFR_spot_no_VA!AS4)</f>
        <v>2</v>
      </c>
      <c r="AT4" s="11"/>
      <c r="AU4" s="11"/>
      <c r="AV4" s="11"/>
      <c r="AW4" s="11"/>
      <c r="AX4" s="11"/>
      <c r="AY4" s="11"/>
      <c r="AZ4" s="11"/>
      <c r="BA4" s="11"/>
      <c r="BB4" s="11"/>
      <c r="BC4" s="11">
        <f>IF(RFR_spot_no_VA!BC4="","",RFR_spot_no_VA!BC4)</f>
        <v>2</v>
      </c>
      <c r="BD4" s="7"/>
      <c r="BE4" s="7"/>
    </row>
    <row r="5" spans="1:57" ht="12" customHeight="1" x14ac:dyDescent="0.25">
      <c r="A5" s="7"/>
      <c r="B5" s="22" t="str">
        <f>IF(RFR_spot_with_VA!B5="","",RFR_spot_with_VA!B5)</f>
        <v>LLP</v>
      </c>
      <c r="C5" s="11">
        <f>IF(RFR_spot_no_VA!C5="","",RFR_spot_no_VA!C5)</f>
        <v>20</v>
      </c>
      <c r="D5" s="11"/>
      <c r="E5" s="11"/>
      <c r="F5" s="11"/>
      <c r="G5" s="11"/>
      <c r="H5" s="11"/>
      <c r="I5" s="11"/>
      <c r="J5" s="11">
        <f>IF(RFR_spot_no_VA!J5="","",RFR_spot_no_VA!J5)</f>
        <v>20</v>
      </c>
      <c r="K5" s="11"/>
      <c r="L5" s="11"/>
      <c r="M5" s="11"/>
      <c r="N5" s="11"/>
      <c r="O5" s="11"/>
      <c r="P5" s="11"/>
      <c r="Q5" s="11"/>
      <c r="R5" s="11"/>
      <c r="S5" s="11"/>
      <c r="T5" s="11"/>
      <c r="U5" s="11"/>
      <c r="V5" s="11"/>
      <c r="W5" s="11"/>
      <c r="X5" s="11"/>
      <c r="Y5" s="11"/>
      <c r="Z5" s="11">
        <f>IF(RFR_spot_no_VA!Z5="","",RFR_spot_no_VA!Z5)</f>
        <v>10</v>
      </c>
      <c r="AA5" s="11"/>
      <c r="AB5" s="11"/>
      <c r="AC5" s="11"/>
      <c r="AD5" s="11"/>
      <c r="AE5" s="11"/>
      <c r="AF5" s="11"/>
      <c r="AG5" s="11"/>
      <c r="AH5" s="11">
        <f>IF(RFR_spot_no_VA!AH5="","",RFR_spot_no_VA!AH5)</f>
        <v>10</v>
      </c>
      <c r="AI5" s="11"/>
      <c r="AJ5" s="11">
        <f>IF(RFR_spot_no_VA!AJ5="","",RFR_spot_no_VA!AJ5)</f>
        <v>50</v>
      </c>
      <c r="AK5" s="11">
        <f>IF(RFR_spot_no_VA!AK5="","",RFR_spot_no_VA!AK5)</f>
        <v>30</v>
      </c>
      <c r="AL5" s="11"/>
      <c r="AM5" s="11">
        <f>IF(RFR_spot_no_VA!AM5="","",RFR_spot_no_VA!AM5)</f>
        <v>30</v>
      </c>
      <c r="AN5" s="11"/>
      <c r="AO5" s="11"/>
      <c r="AP5" s="11"/>
      <c r="AQ5" s="11"/>
      <c r="AR5" s="11"/>
      <c r="AS5" s="11">
        <f>IF(RFR_spot_no_VA!AS5="","",RFR_spot_no_VA!AS5)</f>
        <v>30</v>
      </c>
      <c r="AT5" s="11"/>
      <c r="AU5" s="11"/>
      <c r="AV5" s="11"/>
      <c r="AW5" s="11"/>
      <c r="AX5" s="11"/>
      <c r="AY5" s="11"/>
      <c r="AZ5" s="11"/>
      <c r="BA5" s="11"/>
      <c r="BB5" s="11"/>
      <c r="BC5" s="11">
        <f>IF(RFR_spot_no_VA!BC5="","",RFR_spot_no_VA!BC5)</f>
        <v>50</v>
      </c>
      <c r="BD5" s="7"/>
      <c r="BE5" s="7"/>
    </row>
    <row r="6" spans="1:57" ht="12" customHeight="1" x14ac:dyDescent="0.25">
      <c r="A6" s="7"/>
      <c r="B6" s="22" t="str">
        <f>IF(RFR_spot_with_VA!B6="","",RFR_spot_with_VA!B6)</f>
        <v>Convergence</v>
      </c>
      <c r="C6" s="11">
        <f>IF(RFR_spot_no_VA!C6="","",RFR_spot_no_VA!C6)</f>
        <v>40</v>
      </c>
      <c r="D6" s="11"/>
      <c r="E6" s="11"/>
      <c r="F6" s="11"/>
      <c r="G6" s="11"/>
      <c r="H6" s="11"/>
      <c r="I6" s="11"/>
      <c r="J6" s="11">
        <f>IF(RFR_spot_no_VA!J6="","",RFR_spot_no_VA!J6)</f>
        <v>40</v>
      </c>
      <c r="K6" s="11"/>
      <c r="L6" s="11"/>
      <c r="M6" s="11"/>
      <c r="N6" s="11"/>
      <c r="O6" s="11"/>
      <c r="P6" s="11"/>
      <c r="Q6" s="11"/>
      <c r="R6" s="11"/>
      <c r="S6" s="11"/>
      <c r="T6" s="11"/>
      <c r="U6" s="11"/>
      <c r="V6" s="11"/>
      <c r="W6" s="11"/>
      <c r="X6" s="11"/>
      <c r="Y6" s="11"/>
      <c r="Z6" s="11">
        <f>IF(RFR_spot_no_VA!Z6="","",RFR_spot_no_VA!Z6)</f>
        <v>50</v>
      </c>
      <c r="AA6" s="11"/>
      <c r="AB6" s="11"/>
      <c r="AC6" s="11"/>
      <c r="AD6" s="11"/>
      <c r="AE6" s="11"/>
      <c r="AF6" s="11"/>
      <c r="AG6" s="11"/>
      <c r="AH6" s="11">
        <f>IF(RFR_spot_no_VA!AH6="","",RFR_spot_no_VA!AH6)</f>
        <v>10</v>
      </c>
      <c r="AI6" s="11"/>
      <c r="AJ6" s="11">
        <f>IF(RFR_spot_no_VA!AJ6="","",RFR_spot_no_VA!AJ6)</f>
        <v>40</v>
      </c>
      <c r="AK6" s="11">
        <f>IF(RFR_spot_no_VA!AK6="","",RFR_spot_no_VA!AK6)</f>
        <v>40</v>
      </c>
      <c r="AL6" s="11"/>
      <c r="AM6" s="11">
        <f>IF(RFR_spot_no_VA!AM6="","",RFR_spot_no_VA!AM6)</f>
        <v>40</v>
      </c>
      <c r="AN6" s="11"/>
      <c r="AO6" s="11"/>
      <c r="AP6" s="11"/>
      <c r="AQ6" s="11"/>
      <c r="AR6" s="11"/>
      <c r="AS6" s="11">
        <f>IF(RFR_spot_no_VA!AS6="","",RFR_spot_no_VA!AS6)</f>
        <v>40</v>
      </c>
      <c r="AT6" s="11"/>
      <c r="AU6" s="11"/>
      <c r="AV6" s="11"/>
      <c r="AW6" s="11"/>
      <c r="AX6" s="11"/>
      <c r="AY6" s="11"/>
      <c r="AZ6" s="11"/>
      <c r="BA6" s="11"/>
      <c r="BB6" s="11"/>
      <c r="BC6" s="11">
        <f>IF(RFR_spot_no_VA!BC6="","",RFR_spot_no_VA!BC6)</f>
        <v>40</v>
      </c>
      <c r="BD6" s="7"/>
      <c r="BE6" s="7"/>
    </row>
    <row r="7" spans="1:57" ht="12" customHeight="1" x14ac:dyDescent="0.25">
      <c r="A7" s="7"/>
      <c r="B7" s="22" t="str">
        <f>IF(RFR_spot_with_VA!B7="","",RFR_spot_with_VA!B7)</f>
        <v>UFR</v>
      </c>
      <c r="C7" s="11">
        <f>IF(RFR_spot_no_VA!C7="","",RFR_spot_no_VA!C7)</f>
        <v>3.6</v>
      </c>
      <c r="D7" s="11"/>
      <c r="E7" s="11"/>
      <c r="F7" s="11"/>
      <c r="G7" s="11"/>
      <c r="H7" s="11"/>
      <c r="I7" s="11"/>
      <c r="J7" s="11">
        <f>IF(RFR_spot_no_VA!J7="","",RFR_spot_no_VA!J7)</f>
        <v>3.6</v>
      </c>
      <c r="K7" s="11"/>
      <c r="L7" s="11"/>
      <c r="M7" s="11"/>
      <c r="N7" s="11"/>
      <c r="O7" s="11"/>
      <c r="P7" s="11"/>
      <c r="Q7" s="11"/>
      <c r="R7" s="11"/>
      <c r="S7" s="11"/>
      <c r="T7" s="11"/>
      <c r="U7" s="11"/>
      <c r="V7" s="11"/>
      <c r="W7" s="11"/>
      <c r="X7" s="11"/>
      <c r="Y7" s="11"/>
      <c r="Z7" s="11">
        <f>IF(RFR_spot_no_VA!Z7="","",RFR_spot_no_VA!Z7)</f>
        <v>3.6</v>
      </c>
      <c r="AA7" s="11"/>
      <c r="AB7" s="11"/>
      <c r="AC7" s="11"/>
      <c r="AD7" s="11"/>
      <c r="AE7" s="11"/>
      <c r="AF7" s="11"/>
      <c r="AG7" s="11"/>
      <c r="AH7" s="11">
        <f>IF(RFR_spot_no_VA!AH7="","",RFR_spot_no_VA!AH7)</f>
        <v>3.6</v>
      </c>
      <c r="AI7" s="11"/>
      <c r="AJ7" s="11">
        <f>IF(RFR_spot_no_VA!AJ7="","",RFR_spot_no_VA!AJ7)</f>
        <v>3.6</v>
      </c>
      <c r="AK7" s="11">
        <f>IF(RFR_spot_no_VA!AK7="","",RFR_spot_no_VA!AK7)</f>
        <v>3.6</v>
      </c>
      <c r="AL7" s="11"/>
      <c r="AM7" s="11">
        <f>IF(RFR_spot_no_VA!AM7="","",RFR_spot_no_VA!AM7)</f>
        <v>3.6</v>
      </c>
      <c r="AN7" s="11"/>
      <c r="AO7" s="11"/>
      <c r="AP7" s="11"/>
      <c r="AQ7" s="11"/>
      <c r="AR7" s="11"/>
      <c r="AS7" s="11">
        <f>IF(RFR_spot_no_VA!AS7="","",RFR_spot_no_VA!AS7)</f>
        <v>3.5</v>
      </c>
      <c r="AT7" s="11"/>
      <c r="AU7" s="11"/>
      <c r="AV7" s="11"/>
      <c r="AW7" s="11"/>
      <c r="AX7" s="11"/>
      <c r="AY7" s="11"/>
      <c r="AZ7" s="11"/>
      <c r="BA7" s="11"/>
      <c r="BB7" s="11"/>
      <c r="BC7" s="11">
        <f>IF(RFR_spot_no_VA!BC7="","",RFR_spot_no_VA!BC7)</f>
        <v>3.6</v>
      </c>
      <c r="BD7" s="7"/>
      <c r="BE7" s="7"/>
    </row>
    <row r="8" spans="1:57" ht="12" customHeight="1" x14ac:dyDescent="0.25">
      <c r="A8" s="7"/>
      <c r="B8" s="22"/>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7"/>
      <c r="BE8" s="7"/>
    </row>
    <row r="9" spans="1:57" ht="12" customHeight="1" x14ac:dyDescent="0.25">
      <c r="A9" s="7"/>
      <c r="B9" s="22" t="str">
        <f>IF(RFR_spot_with_VA!B9="","",RFR_spot_with_VA!B9)</f>
        <v>CRA</v>
      </c>
      <c r="C9" s="11">
        <f>IF(RFR_spot_no_VA!C9="","",RFR_spot_no_VA!C9)</f>
        <v>10</v>
      </c>
      <c r="D9" s="11"/>
      <c r="E9" s="11"/>
      <c r="F9" s="11"/>
      <c r="G9" s="11"/>
      <c r="H9" s="11"/>
      <c r="I9" s="11"/>
      <c r="J9" s="11">
        <f>IF(RFR_spot_no_VA!J9="","",RFR_spot_no_VA!J9)</f>
        <v>11</v>
      </c>
      <c r="K9" s="11"/>
      <c r="L9" s="11"/>
      <c r="M9" s="11"/>
      <c r="N9" s="11"/>
      <c r="O9" s="11"/>
      <c r="P9" s="11"/>
      <c r="Q9" s="11"/>
      <c r="R9" s="11"/>
      <c r="S9" s="11"/>
      <c r="T9" s="11"/>
      <c r="U9" s="11"/>
      <c r="V9" s="11"/>
      <c r="W9" s="11"/>
      <c r="X9" s="11"/>
      <c r="Y9" s="11"/>
      <c r="Z9" s="11">
        <f>IF(RFR_spot_no_VA!Z9="","",RFR_spot_no_VA!Z9)</f>
        <v>10</v>
      </c>
      <c r="AA9" s="11"/>
      <c r="AB9" s="11"/>
      <c r="AC9" s="11"/>
      <c r="AD9" s="11"/>
      <c r="AE9" s="11"/>
      <c r="AF9" s="11"/>
      <c r="AG9" s="11"/>
      <c r="AH9" s="11">
        <f>IF(RFR_spot_no_VA!AH9="","",RFR_spot_no_VA!AH9)</f>
        <v>10</v>
      </c>
      <c r="AI9" s="11"/>
      <c r="AJ9" s="11">
        <f>IF(RFR_spot_no_VA!AJ9="","",RFR_spot_no_VA!AJ9)</f>
        <v>0</v>
      </c>
      <c r="AK9" s="11">
        <f>IF(RFR_spot_no_VA!AK9="","",RFR_spot_no_VA!AK9)</f>
        <v>10</v>
      </c>
      <c r="AL9" s="11"/>
      <c r="AM9" s="11">
        <f>IF(RFR_spot_no_VA!AM9="","",RFR_spot_no_VA!AM9)</f>
        <v>13</v>
      </c>
      <c r="AN9" s="11"/>
      <c r="AO9" s="11"/>
      <c r="AP9" s="11"/>
      <c r="AQ9" s="11"/>
      <c r="AR9" s="11"/>
      <c r="AS9" s="11">
        <f>IF(RFR_spot_no_VA!AS9="","",RFR_spot_no_VA!AS9)</f>
        <v>10</v>
      </c>
      <c r="AT9" s="11"/>
      <c r="AU9" s="11"/>
      <c r="AV9" s="11"/>
      <c r="AW9" s="11"/>
      <c r="AX9" s="11"/>
      <c r="AY9" s="11"/>
      <c r="AZ9" s="11"/>
      <c r="BA9" s="11"/>
      <c r="BB9" s="11"/>
      <c r="BC9" s="11">
        <f>IF(RFR_spot_no_VA!BC9="","",RFR_spot_no_VA!BC9)</f>
        <v>10</v>
      </c>
      <c r="BD9" s="7"/>
      <c r="BE9" s="7"/>
    </row>
    <row r="10" spans="1:57" ht="12" customHeight="1" x14ac:dyDescent="0.25">
      <c r="A10" s="7"/>
      <c r="B10" s="22" t="str">
        <f>IF(RFR_spot_with_VA!B10="","",RFR_spot_with_VA!B10)</f>
        <v>VA</v>
      </c>
      <c r="C10" s="15" t="str">
        <f>IF(RFR_spot_no_VA!C10="","",RFR_spot_no_VA!C10)</f>
        <v/>
      </c>
      <c r="D10" s="15"/>
      <c r="E10" s="15"/>
      <c r="F10" s="15"/>
      <c r="G10" s="15"/>
      <c r="H10" s="15"/>
      <c r="I10" s="15"/>
      <c r="J10" s="15" t="str">
        <f>IF(RFR_spot_no_VA!J10="","",RFR_spot_no_VA!J10)</f>
        <v/>
      </c>
      <c r="K10" s="15"/>
      <c r="L10" s="15"/>
      <c r="M10" s="15"/>
      <c r="N10" s="15"/>
      <c r="O10" s="15"/>
      <c r="P10" s="15"/>
      <c r="Q10" s="15"/>
      <c r="R10" s="15"/>
      <c r="S10" s="15"/>
      <c r="T10" s="15"/>
      <c r="U10" s="15"/>
      <c r="V10" s="15"/>
      <c r="W10" s="15"/>
      <c r="X10" s="15"/>
      <c r="Y10" s="15"/>
      <c r="Z10" s="15" t="str">
        <f>IF(RFR_spot_no_VA!Z10="","",RFR_spot_no_VA!Z10)</f>
        <v/>
      </c>
      <c r="AA10" s="15"/>
      <c r="AB10" s="15"/>
      <c r="AC10" s="15"/>
      <c r="AD10" s="15"/>
      <c r="AE10" s="15"/>
      <c r="AF10" s="15"/>
      <c r="AG10" s="15"/>
      <c r="AH10" s="15" t="str">
        <f>IF(RFR_spot_no_VA!AH10="","",RFR_spot_no_VA!AH10)</f>
        <v/>
      </c>
      <c r="AI10" s="15"/>
      <c r="AJ10" s="15" t="str">
        <f>IF(RFR_spot_no_VA!AJ10="","",RFR_spot_no_VA!AJ10)</f>
        <v/>
      </c>
      <c r="AK10" s="15" t="str">
        <f>IF(RFR_spot_no_VA!AK10="","",RFR_spot_no_VA!AK10)</f>
        <v/>
      </c>
      <c r="AL10" s="15"/>
      <c r="AM10" s="15" t="str">
        <f>IF(RFR_spot_no_VA!AM10="","",RFR_spot_no_VA!AM10)</f>
        <v/>
      </c>
      <c r="AN10" s="15"/>
      <c r="AO10" s="15"/>
      <c r="AP10" s="15"/>
      <c r="AQ10" s="15"/>
      <c r="AR10" s="15"/>
      <c r="AS10" s="15" t="str">
        <f>IF(RFR_spot_no_VA!AS10="","",RFR_spot_no_VA!AS10)</f>
        <v/>
      </c>
      <c r="AT10" s="15"/>
      <c r="AU10" s="15"/>
      <c r="AV10" s="15"/>
      <c r="AW10" s="15"/>
      <c r="AX10" s="15"/>
      <c r="AY10" s="15"/>
      <c r="AZ10" s="15"/>
      <c r="BA10" s="15"/>
      <c r="BB10" s="15"/>
      <c r="BC10" s="15" t="str">
        <f>IF(RFR_spot_no_VA!BC10="","",RFR_spot_no_VA!BC10)</f>
        <v/>
      </c>
      <c r="BD10" s="7"/>
      <c r="BE10" s="7"/>
    </row>
    <row r="11" spans="1:57" x14ac:dyDescent="0.25">
      <c r="A11" s="7"/>
      <c r="B11" s="7">
        <f>RFR_spot_no_VA!B11</f>
        <v>1</v>
      </c>
      <c r="C11" s="17">
        <f>ROUND(RFR_spot_no_VA!C11 + MAX(0.01,Shocks!$E11*ABS(RFR_spot_no_VA!C11) ),5)</f>
        <v>-8.4999999999999995E-4</v>
      </c>
      <c r="D11" s="17"/>
      <c r="E11" s="17"/>
      <c r="F11" s="17"/>
      <c r="G11" s="17"/>
      <c r="H11" s="17"/>
      <c r="I11" s="17"/>
      <c r="J11" s="17">
        <f>ROUND(RFR_spot_no_VA!J11 + MAX(0.01,Shocks!$E11*ABS(RFR_spot_no_VA!J11) ),5)</f>
        <v>-9.5E-4</v>
      </c>
      <c r="K11" s="17"/>
      <c r="L11" s="17"/>
      <c r="M11" s="18"/>
      <c r="N11" s="18"/>
      <c r="O11" s="18"/>
      <c r="P11" s="18"/>
      <c r="Q11" s="18"/>
      <c r="R11" s="18"/>
      <c r="S11" s="18"/>
      <c r="T11" s="18"/>
      <c r="U11" s="18"/>
      <c r="V11" s="18"/>
      <c r="W11" s="18"/>
      <c r="X11" s="18"/>
      <c r="Y11" s="18"/>
      <c r="Z11" s="18">
        <f>ROUND(RFR_spot_no_VA!Z11 + MAX(0.01,Shocks!$E11*ABS(RFR_spot_no_VA!Z11) ),5)</f>
        <v>1.6400000000000001E-2</v>
      </c>
      <c r="AA11" s="18"/>
      <c r="AB11" s="18"/>
      <c r="AC11" s="18"/>
      <c r="AD11" s="18"/>
      <c r="AE11" s="18"/>
      <c r="AF11" s="18"/>
      <c r="AG11" s="18"/>
      <c r="AH11" s="18">
        <f>ROUND(RFR_spot_no_VA!AH11 + MAX(0.01,Shocks!$E11*ABS(RFR_spot_no_VA!AH11) ),5)</f>
        <v>4.8900000000000002E-3</v>
      </c>
      <c r="AI11" s="18"/>
      <c r="AJ11" s="18">
        <f>ROUND(RFR_spot_no_VA!AJ11 + MAX(0.01,Shocks!$E11*ABS(RFR_spot_no_VA!AJ11) ),5)</f>
        <v>1.2579999999999999E-2</v>
      </c>
      <c r="AK11" s="18">
        <f>ROUND(RFR_spot_no_VA!AK11 + MAX(0.01,Shocks!$E11*ABS(RFR_spot_no_VA!AK11) ),5)</f>
        <v>8.5900000000000004E-3</v>
      </c>
      <c r="AL11" s="18"/>
      <c r="AM11" s="18">
        <f>ROUND(RFR_spot_no_VA!AM11 + MAX(0.01,Shocks!$E11*ABS(RFR_spot_no_VA!AM11) ),5)</f>
        <v>1.703E-2</v>
      </c>
      <c r="AN11" s="18"/>
      <c r="AO11" s="18"/>
      <c r="AP11" s="18"/>
      <c r="AQ11" s="18"/>
      <c r="AR11" s="18"/>
      <c r="AS11" s="18">
        <f>ROUND(RFR_spot_no_VA!AS11 + MAX(0.01,Shocks!$E11*ABS(RFR_spot_no_VA!AS11) ),5)</f>
        <v>4.2199999999999998E-3</v>
      </c>
      <c r="AT11" s="18"/>
      <c r="AU11" s="18"/>
      <c r="AV11" s="18"/>
      <c r="AW11" s="18"/>
      <c r="AX11" s="18"/>
      <c r="AY11" s="18"/>
      <c r="AZ11" s="18"/>
      <c r="BA11" s="18"/>
      <c r="BB11" s="18"/>
      <c r="BC11" s="18">
        <f>ROUND(RFR_spot_no_VA!BC11 + MAX(0.01,Shocks!$E11*ABS(RFR_spot_no_VA!BC11) ),5)</f>
        <v>9.3900000000000008E-3</v>
      </c>
      <c r="BD11" s="8"/>
      <c r="BE11" s="7"/>
    </row>
    <row r="12" spans="1:57" x14ac:dyDescent="0.25">
      <c r="A12" s="7"/>
      <c r="B12" s="7">
        <f>RFR_spot_no_VA!B12</f>
        <v>2</v>
      </c>
      <c r="C12" s="17">
        <f>ROUND(RFR_spot_no_VA!C12 + MAX(0.01,Shocks!$E12*ABS(RFR_spot_no_VA!C12) ),5)</f>
        <v>1.0399999999999999E-3</v>
      </c>
      <c r="D12" s="17"/>
      <c r="E12" s="17"/>
      <c r="F12" s="17"/>
      <c r="G12" s="17"/>
      <c r="H12" s="17"/>
      <c r="I12" s="17"/>
      <c r="J12" s="17">
        <f>ROUND(RFR_spot_no_VA!J12 + MAX(0.01,Shocks!$E12*ABS(RFR_spot_no_VA!J12) ),5)</f>
        <v>9.3999999999999997E-4</v>
      </c>
      <c r="K12" s="17"/>
      <c r="L12" s="17"/>
      <c r="M12" s="18"/>
      <c r="N12" s="18"/>
      <c r="O12" s="18"/>
      <c r="P12" s="18"/>
      <c r="Q12" s="18"/>
      <c r="R12" s="18"/>
      <c r="S12" s="18"/>
      <c r="T12" s="18"/>
      <c r="U12" s="18"/>
      <c r="V12" s="18"/>
      <c r="W12" s="18"/>
      <c r="X12" s="18"/>
      <c r="Y12" s="18"/>
      <c r="Z12" s="18">
        <f>ROUND(RFR_spot_no_VA!Z12 + MAX(0.01,Shocks!$E12*ABS(RFR_spot_no_VA!Z12) ),5)</f>
        <v>2.018E-2</v>
      </c>
      <c r="AA12" s="18"/>
      <c r="AB12" s="18"/>
      <c r="AC12" s="18"/>
      <c r="AD12" s="18"/>
      <c r="AE12" s="18"/>
      <c r="AF12" s="18"/>
      <c r="AG12" s="18"/>
      <c r="AH12" s="18">
        <f>ROUND(RFR_spot_no_VA!AH12 + MAX(0.01,Shocks!$E12*ABS(RFR_spot_no_VA!AH12) ),5)</f>
        <v>6.9699999999999996E-3</v>
      </c>
      <c r="AI12" s="18"/>
      <c r="AJ12" s="18">
        <f>ROUND(RFR_spot_no_VA!AJ12 + MAX(0.01,Shocks!$E12*ABS(RFR_spot_no_VA!AJ12) ),5)</f>
        <v>1.5049999999999999E-2</v>
      </c>
      <c r="AK12" s="18">
        <f>ROUND(RFR_spot_no_VA!AK12 + MAX(0.01,Shocks!$E12*ABS(RFR_spot_no_VA!AK12) ),5)</f>
        <v>1.3809999999999999E-2</v>
      </c>
      <c r="AL12" s="18"/>
      <c r="AM12" s="18">
        <f>ROUND(RFR_spot_no_VA!AM12 + MAX(0.01,Shocks!$E12*ABS(RFR_spot_no_VA!AM12) ),5)</f>
        <v>1.899E-2</v>
      </c>
      <c r="AN12" s="18"/>
      <c r="AO12" s="18"/>
      <c r="AP12" s="18"/>
      <c r="AQ12" s="18"/>
      <c r="AR12" s="18"/>
      <c r="AS12" s="18">
        <f>ROUND(RFR_spot_no_VA!AS12 + MAX(0.01,Shocks!$E12*ABS(RFR_spot_no_VA!AS12) ),5)</f>
        <v>4.2500000000000003E-3</v>
      </c>
      <c r="AT12" s="18"/>
      <c r="AU12" s="18"/>
      <c r="AV12" s="18"/>
      <c r="AW12" s="18"/>
      <c r="AX12" s="18"/>
      <c r="AY12" s="18"/>
      <c r="AZ12" s="18"/>
      <c r="BA12" s="18"/>
      <c r="BB12" s="18"/>
      <c r="BC12" s="18">
        <f>ROUND(RFR_spot_no_VA!BC12 + MAX(0.01,Shocks!$E12*ABS(RFR_spot_no_VA!BC12) ),5)</f>
        <v>1.332E-2</v>
      </c>
      <c r="BD12" s="8"/>
      <c r="BE12" s="7"/>
    </row>
    <row r="13" spans="1:57" x14ac:dyDescent="0.25">
      <c r="A13" s="7"/>
      <c r="B13" s="7">
        <f>RFR_spot_no_VA!B13</f>
        <v>3</v>
      </c>
      <c r="C13" s="17">
        <f>ROUND(RFR_spot_no_VA!C13 + MAX(0.01,Shocks!$E13*ABS(RFR_spot_no_VA!C13) ),5)</f>
        <v>2.5300000000000001E-3</v>
      </c>
      <c r="D13" s="17"/>
      <c r="E13" s="17"/>
      <c r="F13" s="17"/>
      <c r="G13" s="17"/>
      <c r="H13" s="17"/>
      <c r="I13" s="17"/>
      <c r="J13" s="17">
        <f>ROUND(RFR_spot_no_VA!J13 + MAX(0.01,Shocks!$E13*ABS(RFR_spot_no_VA!J13) ),5)</f>
        <v>2.4299999999999999E-3</v>
      </c>
      <c r="K13" s="17"/>
      <c r="L13" s="17"/>
      <c r="M13" s="18"/>
      <c r="N13" s="18"/>
      <c r="O13" s="18"/>
      <c r="P13" s="18"/>
      <c r="Q13" s="18"/>
      <c r="R13" s="18"/>
      <c r="S13" s="18"/>
      <c r="T13" s="18"/>
      <c r="U13" s="18"/>
      <c r="V13" s="18"/>
      <c r="W13" s="18"/>
      <c r="X13" s="18"/>
      <c r="Y13" s="18"/>
      <c r="Z13" s="18">
        <f>ROUND(RFR_spot_no_VA!Z13 + MAX(0.01,Shocks!$E13*ABS(RFR_spot_no_VA!Z13) ),5)</f>
        <v>2.189E-2</v>
      </c>
      <c r="AA13" s="18"/>
      <c r="AB13" s="18"/>
      <c r="AC13" s="18"/>
      <c r="AD13" s="18"/>
      <c r="AE13" s="18"/>
      <c r="AF13" s="18"/>
      <c r="AG13" s="18"/>
      <c r="AH13" s="18">
        <f>ROUND(RFR_spot_no_VA!AH13 + MAX(0.01,Shocks!$E13*ABS(RFR_spot_no_VA!AH13) ),5)</f>
        <v>8.8699999999999994E-3</v>
      </c>
      <c r="AI13" s="18"/>
      <c r="AJ13" s="18">
        <f>ROUND(RFR_spot_no_VA!AJ13 + MAX(0.01,Shocks!$E13*ABS(RFR_spot_no_VA!AJ13) ),5)</f>
        <v>1.583E-2</v>
      </c>
      <c r="AK13" s="18">
        <f>ROUND(RFR_spot_no_VA!AK13 + MAX(0.01,Shocks!$E13*ABS(RFR_spot_no_VA!AK13) ),5)</f>
        <v>1.754E-2</v>
      </c>
      <c r="AL13" s="18"/>
      <c r="AM13" s="18">
        <f>ROUND(RFR_spot_no_VA!AM13 + MAX(0.01,Shocks!$E13*ABS(RFR_spot_no_VA!AM13) ),5)</f>
        <v>2.1170000000000001E-2</v>
      </c>
      <c r="AN13" s="18"/>
      <c r="AO13" s="18"/>
      <c r="AP13" s="18"/>
      <c r="AQ13" s="18"/>
      <c r="AR13" s="18"/>
      <c r="AS13" s="18">
        <f>ROUND(RFR_spot_no_VA!AS13 + MAX(0.01,Shocks!$E13*ABS(RFR_spot_no_VA!AS13) ),5)</f>
        <v>4.1799999999999997E-3</v>
      </c>
      <c r="AT13" s="18"/>
      <c r="AU13" s="18"/>
      <c r="AV13" s="18"/>
      <c r="AW13" s="18"/>
      <c r="AX13" s="18"/>
      <c r="AY13" s="18"/>
      <c r="AZ13" s="18"/>
      <c r="BA13" s="18"/>
      <c r="BB13" s="18"/>
      <c r="BC13" s="18">
        <f>ROUND(RFR_spot_no_VA!BC13 + MAX(0.01,Shocks!$E13*ABS(RFR_spot_no_VA!BC13) ),5)</f>
        <v>1.5730000000000001E-2</v>
      </c>
      <c r="BD13" s="8"/>
      <c r="BE13" s="7"/>
    </row>
    <row r="14" spans="1:57" x14ac:dyDescent="0.25">
      <c r="A14" s="7"/>
      <c r="B14" s="7">
        <f>RFR_spot_no_VA!B14</f>
        <v>4</v>
      </c>
      <c r="C14" s="17">
        <f>ROUND(RFR_spot_no_VA!C14 + MAX(0.01,Shocks!$E14*ABS(RFR_spot_no_VA!C14) ),5)</f>
        <v>3.5300000000000002E-3</v>
      </c>
      <c r="D14" s="17"/>
      <c r="E14" s="17"/>
      <c r="F14" s="17"/>
      <c r="G14" s="17"/>
      <c r="H14" s="17"/>
      <c r="I14" s="17"/>
      <c r="J14" s="17">
        <f>ROUND(RFR_spot_no_VA!J14 + MAX(0.01,Shocks!$E14*ABS(RFR_spot_no_VA!J14) ),5)</f>
        <v>3.4299999999999999E-3</v>
      </c>
      <c r="K14" s="17"/>
      <c r="L14" s="17"/>
      <c r="M14" s="18"/>
      <c r="N14" s="18"/>
      <c r="O14" s="18"/>
      <c r="P14" s="18"/>
      <c r="Q14" s="18"/>
      <c r="R14" s="18"/>
      <c r="S14" s="18"/>
      <c r="T14" s="18"/>
      <c r="U14" s="18"/>
      <c r="V14" s="18"/>
      <c r="W14" s="18"/>
      <c r="X14" s="18"/>
      <c r="Y14" s="18"/>
      <c r="Z14" s="18">
        <f>ROUND(RFR_spot_no_VA!Z14 + MAX(0.01,Shocks!$E14*ABS(RFR_spot_no_VA!Z14) ),5)</f>
        <v>2.256E-2</v>
      </c>
      <c r="AA14" s="18"/>
      <c r="AB14" s="18"/>
      <c r="AC14" s="18"/>
      <c r="AD14" s="18"/>
      <c r="AE14" s="18"/>
      <c r="AF14" s="18"/>
      <c r="AG14" s="18"/>
      <c r="AH14" s="18">
        <f>ROUND(RFR_spot_no_VA!AH14 + MAX(0.01,Shocks!$E14*ABS(RFR_spot_no_VA!AH14) ),5)</f>
        <v>1.0149999999999999E-2</v>
      </c>
      <c r="AI14" s="18"/>
      <c r="AJ14" s="18">
        <f>ROUND(RFR_spot_no_VA!AJ14 + MAX(0.01,Shocks!$E14*ABS(RFR_spot_no_VA!AJ14) ),5)</f>
        <v>1.5779999999999999E-2</v>
      </c>
      <c r="AK14" s="18">
        <f>ROUND(RFR_spot_no_VA!AK14 + MAX(0.01,Shocks!$E14*ABS(RFR_spot_no_VA!AK14) ),5)</f>
        <v>1.9519999999999999E-2</v>
      </c>
      <c r="AL14" s="18"/>
      <c r="AM14" s="18">
        <f>ROUND(RFR_spot_no_VA!AM14 + MAX(0.01,Shocks!$E14*ABS(RFR_spot_no_VA!AM14) ),5)</f>
        <v>2.1850000000000001E-2</v>
      </c>
      <c r="AN14" s="18"/>
      <c r="AO14" s="18"/>
      <c r="AP14" s="18"/>
      <c r="AQ14" s="18"/>
      <c r="AR14" s="18"/>
      <c r="AS14" s="18">
        <f>ROUND(RFR_spot_no_VA!AS14 + MAX(0.01,Shocks!$E14*ABS(RFR_spot_no_VA!AS14) ),5)</f>
        <v>4.28E-3</v>
      </c>
      <c r="AT14" s="18"/>
      <c r="AU14" s="18"/>
      <c r="AV14" s="18"/>
      <c r="AW14" s="18"/>
      <c r="AX14" s="18"/>
      <c r="AY14" s="18"/>
      <c r="AZ14" s="18"/>
      <c r="BA14" s="18"/>
      <c r="BB14" s="18"/>
      <c r="BC14" s="18">
        <f>ROUND(RFR_spot_no_VA!BC14 + MAX(0.01,Shocks!$E14*ABS(RFR_spot_no_VA!BC14) ),5)</f>
        <v>1.6799999999999999E-2</v>
      </c>
      <c r="BD14" s="8"/>
      <c r="BE14" s="7"/>
    </row>
    <row r="15" spans="1:57" x14ac:dyDescent="0.25">
      <c r="A15" s="7"/>
      <c r="B15" s="19">
        <f>RFR_spot_no_VA!B15</f>
        <v>5</v>
      </c>
      <c r="C15" s="20">
        <f>ROUND(RFR_spot_no_VA!C15 + MAX(0.01,Shocks!$E15*ABS(RFR_spot_no_VA!C15) ),5)</f>
        <v>4.1399999999999996E-3</v>
      </c>
      <c r="D15" s="20"/>
      <c r="E15" s="20"/>
      <c r="F15" s="20"/>
      <c r="G15" s="20"/>
      <c r="H15" s="20"/>
      <c r="I15" s="20"/>
      <c r="J15" s="20">
        <f>ROUND(RFR_spot_no_VA!J15 + MAX(0.01,Shocks!$E15*ABS(RFR_spot_no_VA!J15) ),5)</f>
        <v>4.0400000000000002E-3</v>
      </c>
      <c r="K15" s="20"/>
      <c r="L15" s="20"/>
      <c r="M15" s="6"/>
      <c r="N15" s="6"/>
      <c r="O15" s="6"/>
      <c r="P15" s="6"/>
      <c r="Q15" s="6"/>
      <c r="R15" s="6"/>
      <c r="S15" s="6"/>
      <c r="T15" s="6"/>
      <c r="U15" s="6"/>
      <c r="V15" s="6"/>
      <c r="W15" s="6"/>
      <c r="X15" s="6"/>
      <c r="Y15" s="6"/>
      <c r="Z15" s="6">
        <f>ROUND(RFR_spot_no_VA!Z15 + MAX(0.01,Shocks!$E15*ABS(RFR_spot_no_VA!Z15) ),5)</f>
        <v>2.2769999999999999E-2</v>
      </c>
      <c r="AA15" s="6"/>
      <c r="AB15" s="6"/>
      <c r="AC15" s="6"/>
      <c r="AD15" s="6"/>
      <c r="AE15" s="6"/>
      <c r="AF15" s="6"/>
      <c r="AG15" s="6"/>
      <c r="AH15" s="6">
        <f>ROUND(RFR_spot_no_VA!AH15 + MAX(0.01,Shocks!$E15*ABS(RFR_spot_no_VA!AH15) ),5)</f>
        <v>1.111E-2</v>
      </c>
      <c r="AI15" s="6"/>
      <c r="AJ15" s="6">
        <f>ROUND(RFR_spot_no_VA!AJ15 + MAX(0.01,Shocks!$E15*ABS(RFR_spot_no_VA!AJ15) ),5)</f>
        <v>1.55E-2</v>
      </c>
      <c r="AK15" s="6">
        <f>ROUND(RFR_spot_no_VA!AK15 + MAX(0.01,Shocks!$E15*ABS(RFR_spot_no_VA!AK15) ),5)</f>
        <v>2.0750000000000001E-2</v>
      </c>
      <c r="AL15" s="6"/>
      <c r="AM15" s="6">
        <f>ROUND(RFR_spot_no_VA!AM15 + MAX(0.01,Shocks!$E15*ABS(RFR_spot_no_VA!AM15) ),5)</f>
        <v>2.181E-2</v>
      </c>
      <c r="AN15" s="6"/>
      <c r="AO15" s="6"/>
      <c r="AP15" s="6"/>
      <c r="AQ15" s="6"/>
      <c r="AR15" s="6"/>
      <c r="AS15" s="6">
        <f>ROUND(RFR_spot_no_VA!AS15 + MAX(0.01,Shocks!$E15*ABS(RFR_spot_no_VA!AS15) ),5)</f>
        <v>4.3699999999999998E-3</v>
      </c>
      <c r="AT15" s="6"/>
      <c r="AU15" s="6"/>
      <c r="AV15" s="6"/>
      <c r="AW15" s="6"/>
      <c r="AX15" s="6"/>
      <c r="AY15" s="6"/>
      <c r="AZ15" s="6"/>
      <c r="BA15" s="6"/>
      <c r="BB15" s="6"/>
      <c r="BC15" s="6">
        <f>ROUND(RFR_spot_no_VA!BC15 + MAX(0.01,Shocks!$E15*ABS(RFR_spot_no_VA!BC15) ),5)</f>
        <v>1.771E-2</v>
      </c>
      <c r="BD15" s="8"/>
      <c r="BE15" s="7"/>
    </row>
    <row r="16" spans="1:57" x14ac:dyDescent="0.25">
      <c r="A16" s="7"/>
      <c r="B16" s="7">
        <f>RFR_spot_no_VA!B16</f>
        <v>6</v>
      </c>
      <c r="C16" s="17">
        <f>ROUND(RFR_spot_no_VA!C16 + MAX(0.01,Shocks!$E16*ABS(RFR_spot_no_VA!C16) ),5)</f>
        <v>4.7200000000000002E-3</v>
      </c>
      <c r="D16" s="17"/>
      <c r="E16" s="17"/>
      <c r="F16" s="17"/>
      <c r="G16" s="17"/>
      <c r="H16" s="17"/>
      <c r="I16" s="17"/>
      <c r="J16" s="17">
        <f>ROUND(RFR_spot_no_VA!J16 + MAX(0.01,Shocks!$E16*ABS(RFR_spot_no_VA!J16) ),5)</f>
        <v>4.62E-3</v>
      </c>
      <c r="K16" s="17"/>
      <c r="L16" s="17"/>
      <c r="M16" s="18"/>
      <c r="N16" s="18"/>
      <c r="O16" s="18"/>
      <c r="P16" s="18"/>
      <c r="Q16" s="18"/>
      <c r="R16" s="18"/>
      <c r="S16" s="18"/>
      <c r="T16" s="18"/>
      <c r="U16" s="18"/>
      <c r="V16" s="18"/>
      <c r="W16" s="18"/>
      <c r="X16" s="18"/>
      <c r="Y16" s="18"/>
      <c r="Z16" s="18">
        <f>ROUND(RFR_spot_no_VA!Z16 + MAX(0.01,Shocks!$E16*ABS(RFR_spot_no_VA!Z16) ),5)</f>
        <v>2.274E-2</v>
      </c>
      <c r="AA16" s="18"/>
      <c r="AB16" s="18"/>
      <c r="AC16" s="18"/>
      <c r="AD16" s="18"/>
      <c r="AE16" s="18"/>
      <c r="AF16" s="18"/>
      <c r="AG16" s="18"/>
      <c r="AH16" s="18">
        <f>ROUND(RFR_spot_no_VA!AH16 + MAX(0.01,Shocks!$E16*ABS(RFR_spot_no_VA!AH16) ),5)</f>
        <v>1.145E-2</v>
      </c>
      <c r="AI16" s="18"/>
      <c r="AJ16" s="18">
        <f>ROUND(RFR_spot_no_VA!AJ16 + MAX(0.01,Shocks!$E16*ABS(RFR_spot_no_VA!AJ16) ),5)</f>
        <v>1.5169999999999999E-2</v>
      </c>
      <c r="AK16" s="18">
        <f>ROUND(RFR_spot_no_VA!AK16 + MAX(0.01,Shocks!$E16*ABS(RFR_spot_no_VA!AK16) ),5)</f>
        <v>2.1729999999999999E-2</v>
      </c>
      <c r="AL16" s="18"/>
      <c r="AM16" s="18">
        <f>ROUND(RFR_spot_no_VA!AM16 + MAX(0.01,Shocks!$E16*ABS(RFR_spot_no_VA!AM16) ),5)</f>
        <v>2.1940000000000001E-2</v>
      </c>
      <c r="AN16" s="18"/>
      <c r="AO16" s="18"/>
      <c r="AP16" s="18"/>
      <c r="AQ16" s="18"/>
      <c r="AR16" s="18"/>
      <c r="AS16" s="18">
        <f>ROUND(RFR_spot_no_VA!AS16 + MAX(0.01,Shocks!$E16*ABS(RFR_spot_no_VA!AS16) ),5)</f>
        <v>4.5199999999999997E-3</v>
      </c>
      <c r="AT16" s="18"/>
      <c r="AU16" s="18"/>
      <c r="AV16" s="18"/>
      <c r="AW16" s="18"/>
      <c r="AX16" s="18"/>
      <c r="AY16" s="18"/>
      <c r="AZ16" s="18"/>
      <c r="BA16" s="18"/>
      <c r="BB16" s="18"/>
      <c r="BC16" s="18">
        <f>ROUND(RFR_spot_no_VA!BC16 + MAX(0.01,Shocks!$E16*ABS(RFR_spot_no_VA!BC16) ),5)</f>
        <v>1.8270000000000002E-2</v>
      </c>
      <c r="BD16" s="8"/>
      <c r="BE16" s="7"/>
    </row>
    <row r="17" spans="1:57" x14ac:dyDescent="0.25">
      <c r="A17" s="7"/>
      <c r="B17" s="7">
        <f>RFR_spot_no_VA!B17</f>
        <v>7</v>
      </c>
      <c r="C17" s="17">
        <f>ROUND(RFR_spot_no_VA!C17 + MAX(0.01,Shocks!$E17*ABS(RFR_spot_no_VA!C17) ),5)</f>
        <v>5.2700000000000004E-3</v>
      </c>
      <c r="D17" s="17"/>
      <c r="E17" s="17"/>
      <c r="F17" s="17"/>
      <c r="G17" s="17"/>
      <c r="H17" s="17"/>
      <c r="I17" s="17"/>
      <c r="J17" s="17">
        <f>ROUND(RFR_spot_no_VA!J17 + MAX(0.01,Shocks!$E17*ABS(RFR_spot_no_VA!J17) ),5)</f>
        <v>5.1700000000000001E-3</v>
      </c>
      <c r="K17" s="17"/>
      <c r="L17" s="17"/>
      <c r="M17" s="18"/>
      <c r="N17" s="18"/>
      <c r="O17" s="18"/>
      <c r="P17" s="18"/>
      <c r="Q17" s="18"/>
      <c r="R17" s="18"/>
      <c r="S17" s="18"/>
      <c r="T17" s="18"/>
      <c r="U17" s="18"/>
      <c r="V17" s="18"/>
      <c r="W17" s="18"/>
      <c r="X17" s="18"/>
      <c r="Y17" s="18"/>
      <c r="Z17" s="18">
        <f>ROUND(RFR_spot_no_VA!Z17 + MAX(0.01,Shocks!$E17*ABS(RFR_spot_no_VA!Z17) ),5)</f>
        <v>2.2679999999999999E-2</v>
      </c>
      <c r="AA17" s="18"/>
      <c r="AB17" s="18"/>
      <c r="AC17" s="18"/>
      <c r="AD17" s="18"/>
      <c r="AE17" s="18"/>
      <c r="AF17" s="18"/>
      <c r="AG17" s="18"/>
      <c r="AH17" s="18">
        <f>ROUND(RFR_spot_no_VA!AH17 + MAX(0.01,Shocks!$E17*ABS(RFR_spot_no_VA!AH17) ),5)</f>
        <v>1.163E-2</v>
      </c>
      <c r="AI17" s="18"/>
      <c r="AJ17" s="18">
        <f>ROUND(RFR_spot_no_VA!AJ17 + MAX(0.01,Shocks!$E17*ABS(RFR_spot_no_VA!AJ17) ),5)</f>
        <v>1.487E-2</v>
      </c>
      <c r="AK17" s="18">
        <f>ROUND(RFR_spot_no_VA!AK17 + MAX(0.01,Shocks!$E17*ABS(RFR_spot_no_VA!AK17) ),5)</f>
        <v>2.2530000000000001E-2</v>
      </c>
      <c r="AL17" s="18"/>
      <c r="AM17" s="18">
        <f>ROUND(RFR_spot_no_VA!AM17 + MAX(0.01,Shocks!$E17*ABS(RFR_spot_no_VA!AM17) ),5)</f>
        <v>2.2280000000000001E-2</v>
      </c>
      <c r="AN17" s="18"/>
      <c r="AO17" s="18"/>
      <c r="AP17" s="18"/>
      <c r="AQ17" s="18"/>
      <c r="AR17" s="18"/>
      <c r="AS17" s="18">
        <f>ROUND(RFR_spot_no_VA!AS17 + MAX(0.01,Shocks!$E17*ABS(RFR_spot_no_VA!AS17) ),5)</f>
        <v>4.6600000000000001E-3</v>
      </c>
      <c r="AT17" s="18"/>
      <c r="AU17" s="18"/>
      <c r="AV17" s="18"/>
      <c r="AW17" s="18"/>
      <c r="AX17" s="18"/>
      <c r="AY17" s="18"/>
      <c r="AZ17" s="18"/>
      <c r="BA17" s="18"/>
      <c r="BB17" s="18"/>
      <c r="BC17" s="18">
        <f>ROUND(RFR_spot_no_VA!BC17 + MAX(0.01,Shocks!$E17*ABS(RFR_spot_no_VA!BC17) ),5)</f>
        <v>1.8769999999999998E-2</v>
      </c>
      <c r="BD17" s="8"/>
      <c r="BE17" s="7"/>
    </row>
    <row r="18" spans="1:57" x14ac:dyDescent="0.25">
      <c r="A18" s="7"/>
      <c r="B18" s="7">
        <f>RFR_spot_no_VA!B18</f>
        <v>8</v>
      </c>
      <c r="C18" s="17">
        <f>ROUND(RFR_spot_no_VA!C18 + MAX(0.01,Shocks!$E18*ABS(RFR_spot_no_VA!C18) ),5)</f>
        <v>5.8399999999999997E-3</v>
      </c>
      <c r="D18" s="17"/>
      <c r="E18" s="17"/>
      <c r="F18" s="17"/>
      <c r="G18" s="17"/>
      <c r="H18" s="17"/>
      <c r="I18" s="17"/>
      <c r="J18" s="17">
        <f>ROUND(RFR_spot_no_VA!J18 + MAX(0.01,Shocks!$E18*ABS(RFR_spot_no_VA!J18) ),5)</f>
        <v>5.7400000000000003E-3</v>
      </c>
      <c r="K18" s="17"/>
      <c r="L18" s="17"/>
      <c r="M18" s="18"/>
      <c r="N18" s="18"/>
      <c r="O18" s="18"/>
      <c r="P18" s="18"/>
      <c r="Q18" s="18"/>
      <c r="R18" s="18"/>
      <c r="S18" s="18"/>
      <c r="T18" s="18"/>
      <c r="U18" s="18"/>
      <c r="V18" s="18"/>
      <c r="W18" s="18"/>
      <c r="X18" s="18"/>
      <c r="Y18" s="18"/>
      <c r="Z18" s="18">
        <f>ROUND(RFR_spot_no_VA!Z18 + MAX(0.01,Shocks!$E18*ABS(RFR_spot_no_VA!Z18) ),5)</f>
        <v>2.2679999999999999E-2</v>
      </c>
      <c r="AA18" s="18"/>
      <c r="AB18" s="18"/>
      <c r="AC18" s="18"/>
      <c r="AD18" s="18"/>
      <c r="AE18" s="18"/>
      <c r="AF18" s="18"/>
      <c r="AG18" s="18"/>
      <c r="AH18" s="18">
        <f>ROUND(RFR_spot_no_VA!AH18 + MAX(0.01,Shocks!$E18*ABS(RFR_spot_no_VA!AH18) ),5)</f>
        <v>1.197E-2</v>
      </c>
      <c r="AI18" s="18"/>
      <c r="AJ18" s="18">
        <f>ROUND(RFR_spot_no_VA!AJ18 + MAX(0.01,Shocks!$E18*ABS(RFR_spot_no_VA!AJ18) ),5)</f>
        <v>1.4659999999999999E-2</v>
      </c>
      <c r="AK18" s="18">
        <f>ROUND(RFR_spot_no_VA!AK18 + MAX(0.01,Shocks!$E18*ABS(RFR_spot_no_VA!AK18) ),5)</f>
        <v>2.315E-2</v>
      </c>
      <c r="AL18" s="18"/>
      <c r="AM18" s="18">
        <f>ROUND(RFR_spot_no_VA!AM18 + MAX(0.01,Shocks!$E18*ABS(RFR_spot_no_VA!AM18) ),5)</f>
        <v>2.274E-2</v>
      </c>
      <c r="AN18" s="18"/>
      <c r="AO18" s="18"/>
      <c r="AP18" s="18"/>
      <c r="AQ18" s="18"/>
      <c r="AR18" s="18"/>
      <c r="AS18" s="18">
        <f>ROUND(RFR_spot_no_VA!AS18 + MAX(0.01,Shocks!$E18*ABS(RFR_spot_no_VA!AS18) ),5)</f>
        <v>4.8700000000000002E-3</v>
      </c>
      <c r="AT18" s="18"/>
      <c r="AU18" s="18"/>
      <c r="AV18" s="18"/>
      <c r="AW18" s="18"/>
      <c r="AX18" s="18"/>
      <c r="AY18" s="18"/>
      <c r="AZ18" s="18"/>
      <c r="BA18" s="18"/>
      <c r="BB18" s="18"/>
      <c r="BC18" s="18">
        <f>ROUND(RFR_spot_no_VA!BC18 + MAX(0.01,Shocks!$E18*ABS(RFR_spot_no_VA!BC18) ),5)</f>
        <v>1.9259999999999999E-2</v>
      </c>
      <c r="BD18" s="8"/>
      <c r="BE18" s="7"/>
    </row>
    <row r="19" spans="1:57" x14ac:dyDescent="0.25">
      <c r="A19" s="7"/>
      <c r="B19" s="7">
        <f>RFR_spot_no_VA!B19</f>
        <v>9</v>
      </c>
      <c r="C19" s="17">
        <f>ROUND(RFR_spot_no_VA!C19 + MAX(0.01,Shocks!$E19*ABS(RFR_spot_no_VA!C19) ),5)</f>
        <v>6.43E-3</v>
      </c>
      <c r="D19" s="17"/>
      <c r="E19" s="17"/>
      <c r="F19" s="17"/>
      <c r="G19" s="17"/>
      <c r="H19" s="17"/>
      <c r="I19" s="17"/>
      <c r="J19" s="17">
        <f>ROUND(RFR_spot_no_VA!J19 + MAX(0.01,Shocks!$E19*ABS(RFR_spot_no_VA!J19) ),5)</f>
        <v>6.3299999999999997E-3</v>
      </c>
      <c r="K19" s="17"/>
      <c r="L19" s="17"/>
      <c r="M19" s="18"/>
      <c r="N19" s="18"/>
      <c r="O19" s="18"/>
      <c r="P19" s="18"/>
      <c r="Q19" s="18"/>
      <c r="R19" s="18"/>
      <c r="S19" s="18"/>
      <c r="T19" s="18"/>
      <c r="U19" s="18"/>
      <c r="V19" s="18"/>
      <c r="W19" s="18"/>
      <c r="X19" s="18"/>
      <c r="Y19" s="18"/>
      <c r="Z19" s="18">
        <f>ROUND(RFR_spot_no_VA!Z19 + MAX(0.01,Shocks!$E19*ABS(RFR_spot_no_VA!Z19) ),5)</f>
        <v>2.281E-2</v>
      </c>
      <c r="AA19" s="18"/>
      <c r="AB19" s="18"/>
      <c r="AC19" s="18"/>
      <c r="AD19" s="18"/>
      <c r="AE19" s="18"/>
      <c r="AF19" s="18"/>
      <c r="AG19" s="18"/>
      <c r="AH19" s="18">
        <f>ROUND(RFR_spot_no_VA!AH19 + MAX(0.01,Shocks!$E19*ABS(RFR_spot_no_VA!AH19) ),5)</f>
        <v>1.2630000000000001E-2</v>
      </c>
      <c r="AI19" s="18"/>
      <c r="AJ19" s="18">
        <f>ROUND(RFR_spot_no_VA!AJ19 + MAX(0.01,Shocks!$E19*ABS(RFR_spot_no_VA!AJ19) ),5)</f>
        <v>1.451E-2</v>
      </c>
      <c r="AK19" s="18">
        <f>ROUND(RFR_spot_no_VA!AK19 + MAX(0.01,Shocks!$E19*ABS(RFR_spot_no_VA!AK19) ),5)</f>
        <v>2.3619999999999999E-2</v>
      </c>
      <c r="AL19" s="18"/>
      <c r="AM19" s="18">
        <f>ROUND(RFR_spot_no_VA!AM19 + MAX(0.01,Shocks!$E19*ABS(RFR_spot_no_VA!AM19) ),5)</f>
        <v>2.3179999999999999E-2</v>
      </c>
      <c r="AN19" s="18"/>
      <c r="AO19" s="18"/>
      <c r="AP19" s="18"/>
      <c r="AQ19" s="18"/>
      <c r="AR19" s="18"/>
      <c r="AS19" s="18">
        <f>ROUND(RFR_spot_no_VA!AS19 + MAX(0.01,Shocks!$E19*ABS(RFR_spot_no_VA!AS19) ),5)</f>
        <v>5.0899999999999999E-3</v>
      </c>
      <c r="AT19" s="18"/>
      <c r="AU19" s="18"/>
      <c r="AV19" s="18"/>
      <c r="AW19" s="18"/>
      <c r="AX19" s="18"/>
      <c r="AY19" s="18"/>
      <c r="AZ19" s="18"/>
      <c r="BA19" s="18"/>
      <c r="BB19" s="18"/>
      <c r="BC19" s="18">
        <f>ROUND(RFR_spot_no_VA!BC19 + MAX(0.01,Shocks!$E19*ABS(RFR_spot_no_VA!BC19) ),5)</f>
        <v>1.9539999999999998E-2</v>
      </c>
      <c r="BD19" s="8"/>
      <c r="BE19" s="7"/>
    </row>
    <row r="20" spans="1:57" x14ac:dyDescent="0.25">
      <c r="A20" s="7"/>
      <c r="B20" s="19">
        <f>RFR_spot_no_VA!B20</f>
        <v>10</v>
      </c>
      <c r="C20" s="20">
        <f>ROUND(RFR_spot_no_VA!C20 + MAX(0.01,Shocks!$E20*ABS(RFR_spot_no_VA!C20) ),5)</f>
        <v>7.0000000000000001E-3</v>
      </c>
      <c r="D20" s="20"/>
      <c r="E20" s="20"/>
      <c r="F20" s="20"/>
      <c r="G20" s="20"/>
      <c r="H20" s="20"/>
      <c r="I20" s="20"/>
      <c r="J20" s="20">
        <f>ROUND(RFR_spot_no_VA!J20 + MAX(0.01,Shocks!$E20*ABS(RFR_spot_no_VA!J20) ),5)</f>
        <v>6.8999999999999999E-3</v>
      </c>
      <c r="K20" s="20"/>
      <c r="L20" s="20"/>
      <c r="M20" s="6"/>
      <c r="N20" s="6"/>
      <c r="O20" s="6"/>
      <c r="P20" s="6"/>
      <c r="Q20" s="6"/>
      <c r="R20" s="6"/>
      <c r="S20" s="6"/>
      <c r="T20" s="6"/>
      <c r="U20" s="6"/>
      <c r="V20" s="6"/>
      <c r="W20" s="6"/>
      <c r="X20" s="6"/>
      <c r="Y20" s="6"/>
      <c r="Z20" s="6">
        <f>ROUND(RFR_spot_no_VA!Z20 + MAX(0.01,Shocks!$E20*ABS(RFR_spot_no_VA!Z20) ),5)</f>
        <v>2.308E-2</v>
      </c>
      <c r="AA20" s="6"/>
      <c r="AB20" s="6"/>
      <c r="AC20" s="6"/>
      <c r="AD20" s="6"/>
      <c r="AE20" s="6"/>
      <c r="AF20" s="6"/>
      <c r="AG20" s="6"/>
      <c r="AH20" s="6">
        <f>ROUND(RFR_spot_no_VA!AH20 + MAX(0.01,Shocks!$E20*ABS(RFR_spot_no_VA!AH20) ),5)</f>
        <v>1.375E-2</v>
      </c>
      <c r="AI20" s="6"/>
      <c r="AJ20" s="6">
        <f>ROUND(RFR_spot_no_VA!AJ20 + MAX(0.01,Shocks!$E20*ABS(RFR_spot_no_VA!AJ20) ),5)</f>
        <v>1.4489999999999999E-2</v>
      </c>
      <c r="AK20" s="6">
        <f>ROUND(RFR_spot_no_VA!AK20 + MAX(0.01,Shocks!$E20*ABS(RFR_spot_no_VA!AK20) ),5)</f>
        <v>2.4070000000000001E-2</v>
      </c>
      <c r="AL20" s="6"/>
      <c r="AM20" s="6">
        <f>ROUND(RFR_spot_no_VA!AM20 + MAX(0.01,Shocks!$E20*ABS(RFR_spot_no_VA!AM20) ),5)</f>
        <v>2.3470000000000001E-2</v>
      </c>
      <c r="AN20" s="6"/>
      <c r="AO20" s="6"/>
      <c r="AP20" s="6"/>
      <c r="AQ20" s="6"/>
      <c r="AR20" s="6"/>
      <c r="AS20" s="6">
        <f>ROUND(RFR_spot_no_VA!AS20 + MAX(0.01,Shocks!$E20*ABS(RFR_spot_no_VA!AS20) ),5)</f>
        <v>5.3200000000000001E-3</v>
      </c>
      <c r="AT20" s="6"/>
      <c r="AU20" s="6"/>
      <c r="AV20" s="6"/>
      <c r="AW20" s="6"/>
      <c r="AX20" s="6"/>
      <c r="AY20" s="6"/>
      <c r="AZ20" s="6"/>
      <c r="BA20" s="6"/>
      <c r="BB20" s="6"/>
      <c r="BC20" s="6">
        <f>ROUND(RFR_spot_no_VA!BC20 + MAX(0.01,Shocks!$E20*ABS(RFR_spot_no_VA!BC20) ),5)</f>
        <v>1.9879999999999998E-2</v>
      </c>
      <c r="BD20" s="8"/>
      <c r="BE20" s="7"/>
    </row>
    <row r="21" spans="1:57" x14ac:dyDescent="0.25">
      <c r="A21" s="7"/>
      <c r="B21" s="7">
        <f>RFR_spot_no_VA!B21</f>
        <v>11</v>
      </c>
      <c r="C21" s="17">
        <f>ROUND(RFR_spot_no_VA!C21 + MAX(0.01,Shocks!$E21*ABS(RFR_spot_no_VA!C21) ),5)</f>
        <v>7.4599999999999996E-3</v>
      </c>
      <c r="D21" s="17"/>
      <c r="E21" s="17"/>
      <c r="F21" s="17"/>
      <c r="G21" s="17"/>
      <c r="H21" s="17"/>
      <c r="I21" s="17"/>
      <c r="J21" s="17">
        <f>ROUND(RFR_spot_no_VA!J21 + MAX(0.01,Shocks!$E21*ABS(RFR_spot_no_VA!J21) ),5)</f>
        <v>7.3600000000000002E-3</v>
      </c>
      <c r="K21" s="17"/>
      <c r="L21" s="17"/>
      <c r="M21" s="18"/>
      <c r="N21" s="18"/>
      <c r="O21" s="18"/>
      <c r="P21" s="18"/>
      <c r="Q21" s="18"/>
      <c r="R21" s="18"/>
      <c r="S21" s="18"/>
      <c r="T21" s="18"/>
      <c r="U21" s="18"/>
      <c r="V21" s="18"/>
      <c r="W21" s="18"/>
      <c r="X21" s="18"/>
      <c r="Y21" s="18"/>
      <c r="Z21" s="18">
        <f>ROUND(RFR_spot_no_VA!Z21 + MAX(0.01,Shocks!$E21*ABS(RFR_spot_no_VA!Z21) ),5)</f>
        <v>2.35E-2</v>
      </c>
      <c r="AA21" s="18"/>
      <c r="AB21" s="18"/>
      <c r="AC21" s="18"/>
      <c r="AD21" s="18"/>
      <c r="AE21" s="18"/>
      <c r="AF21" s="18"/>
      <c r="AG21" s="18"/>
      <c r="AH21" s="18">
        <f>ROUND(RFR_spot_no_VA!AH21 + MAX(0.01,Shocks!$E21*ABS(RFR_spot_no_VA!AH21) ),5)</f>
        <v>1.54E-2</v>
      </c>
      <c r="AI21" s="18"/>
      <c r="AJ21" s="18">
        <f>ROUND(RFR_spot_no_VA!AJ21 + MAX(0.01,Shocks!$E21*ABS(RFR_spot_no_VA!AJ21) ),5)</f>
        <v>1.447E-2</v>
      </c>
      <c r="AK21" s="18">
        <f>ROUND(RFR_spot_no_VA!AK21 + MAX(0.01,Shocks!$E21*ABS(RFR_spot_no_VA!AK21) ),5)</f>
        <v>2.4459999999999999E-2</v>
      </c>
      <c r="AL21" s="18"/>
      <c r="AM21" s="18">
        <f>ROUND(RFR_spot_no_VA!AM21 + MAX(0.01,Shocks!$E21*ABS(RFR_spot_no_VA!AM21) ),5)</f>
        <v>2.358E-2</v>
      </c>
      <c r="AN21" s="18"/>
      <c r="AO21" s="18"/>
      <c r="AP21" s="18"/>
      <c r="AQ21" s="18"/>
      <c r="AR21" s="18"/>
      <c r="AS21" s="18">
        <f>ROUND(RFR_spot_no_VA!AS21 + MAX(0.01,Shocks!$E21*ABS(RFR_spot_no_VA!AS21) ),5)</f>
        <v>5.5399999999999998E-3</v>
      </c>
      <c r="AT21" s="18"/>
      <c r="AU21" s="18"/>
      <c r="AV21" s="18"/>
      <c r="AW21" s="18"/>
      <c r="AX21" s="18"/>
      <c r="AY21" s="18"/>
      <c r="AZ21" s="18"/>
      <c r="BA21" s="18"/>
      <c r="BB21" s="18"/>
      <c r="BC21" s="18">
        <f>ROUND(RFR_spot_no_VA!BC21 + MAX(0.01,Shocks!$E21*ABS(RFR_spot_no_VA!BC21) ),5)</f>
        <v>2.0150000000000001E-2</v>
      </c>
      <c r="BD21" s="8"/>
      <c r="BE21" s="7"/>
    </row>
    <row r="22" spans="1:57" x14ac:dyDescent="0.25">
      <c r="A22" s="7"/>
      <c r="B22" s="7">
        <f>RFR_spot_no_VA!B22</f>
        <v>12</v>
      </c>
      <c r="C22" s="17">
        <f>ROUND(RFR_spot_no_VA!C22 + MAX(0.01,Shocks!$E22*ABS(RFR_spot_no_VA!C22) ),5)</f>
        <v>7.9399999999999991E-3</v>
      </c>
      <c r="D22" s="17"/>
      <c r="E22" s="17"/>
      <c r="F22" s="17"/>
      <c r="G22" s="17"/>
      <c r="H22" s="17"/>
      <c r="I22" s="17"/>
      <c r="J22" s="17">
        <f>ROUND(RFR_spot_no_VA!J22 + MAX(0.01,Shocks!$E22*ABS(RFR_spot_no_VA!J22) ),5)</f>
        <v>7.8399999999999997E-3</v>
      </c>
      <c r="K22" s="17"/>
      <c r="L22" s="17"/>
      <c r="M22" s="18"/>
      <c r="N22" s="18"/>
      <c r="O22" s="18"/>
      <c r="P22" s="18"/>
      <c r="Q22" s="18"/>
      <c r="R22" s="18"/>
      <c r="S22" s="18"/>
      <c r="T22" s="18"/>
      <c r="U22" s="18"/>
      <c r="V22" s="18"/>
      <c r="W22" s="18"/>
      <c r="X22" s="18"/>
      <c r="Y22" s="18"/>
      <c r="Z22" s="18">
        <f>ROUND(RFR_spot_no_VA!Z22 + MAX(0.01,Shocks!$E22*ABS(RFR_spot_no_VA!Z22) ),5)</f>
        <v>2.402E-2</v>
      </c>
      <c r="AA22" s="18"/>
      <c r="AB22" s="18"/>
      <c r="AC22" s="18"/>
      <c r="AD22" s="18"/>
      <c r="AE22" s="18"/>
      <c r="AF22" s="18"/>
      <c r="AG22" s="18"/>
      <c r="AH22" s="18">
        <f>ROUND(RFR_spot_no_VA!AH22 + MAX(0.01,Shocks!$E22*ABS(RFR_spot_no_VA!AH22) ),5)</f>
        <v>1.7229999999999999E-2</v>
      </c>
      <c r="AI22" s="18"/>
      <c r="AJ22" s="18">
        <f>ROUND(RFR_spot_no_VA!AJ22 + MAX(0.01,Shocks!$E22*ABS(RFR_spot_no_VA!AJ22) ),5)</f>
        <v>1.4409999999999999E-2</v>
      </c>
      <c r="AK22" s="18">
        <f>ROUND(RFR_spot_no_VA!AK22 + MAX(0.01,Shocks!$E22*ABS(RFR_spot_no_VA!AK22) ),5)</f>
        <v>2.4799999999999999E-2</v>
      </c>
      <c r="AL22" s="18"/>
      <c r="AM22" s="18">
        <f>ROUND(RFR_spot_no_VA!AM22 + MAX(0.01,Shocks!$E22*ABS(RFR_spot_no_VA!AM22) ),5)</f>
        <v>2.358E-2</v>
      </c>
      <c r="AN22" s="18"/>
      <c r="AO22" s="18"/>
      <c r="AP22" s="18"/>
      <c r="AQ22" s="18"/>
      <c r="AR22" s="18"/>
      <c r="AS22" s="18">
        <f>ROUND(RFR_spot_no_VA!AS22 + MAX(0.01,Shocks!$E22*ABS(RFR_spot_no_VA!AS22) ),5)</f>
        <v>5.77E-3</v>
      </c>
      <c r="AT22" s="18"/>
      <c r="AU22" s="18"/>
      <c r="AV22" s="18"/>
      <c r="AW22" s="18"/>
      <c r="AX22" s="18"/>
      <c r="AY22" s="18"/>
      <c r="AZ22" s="18"/>
      <c r="BA22" s="18"/>
      <c r="BB22" s="18"/>
      <c r="BC22" s="18">
        <f>ROUND(RFR_spot_no_VA!BC22 + MAX(0.01,Shocks!$E22*ABS(RFR_spot_no_VA!BC22) ),5)</f>
        <v>2.0369999999999999E-2</v>
      </c>
      <c r="BD22" s="8"/>
      <c r="BE22" s="7"/>
    </row>
    <row r="23" spans="1:57" x14ac:dyDescent="0.25">
      <c r="A23" s="7"/>
      <c r="B23" s="7">
        <f>RFR_spot_no_VA!B23</f>
        <v>13</v>
      </c>
      <c r="C23" s="17">
        <f>ROUND(RFR_spot_no_VA!C23 + MAX(0.01,Shocks!$E23*ABS(RFR_spot_no_VA!C23) ),5)</f>
        <v>8.3800000000000003E-3</v>
      </c>
      <c r="D23" s="17"/>
      <c r="E23" s="17"/>
      <c r="F23" s="17"/>
      <c r="G23" s="17"/>
      <c r="H23" s="17"/>
      <c r="I23" s="17"/>
      <c r="J23" s="17">
        <f>ROUND(RFR_spot_no_VA!J23 + MAX(0.01,Shocks!$E23*ABS(RFR_spot_no_VA!J23) ),5)</f>
        <v>8.2799999999999992E-3</v>
      </c>
      <c r="K23" s="17"/>
      <c r="L23" s="17"/>
      <c r="M23" s="18"/>
      <c r="N23" s="18"/>
      <c r="O23" s="18"/>
      <c r="P23" s="18"/>
      <c r="Q23" s="18"/>
      <c r="R23" s="18"/>
      <c r="S23" s="18"/>
      <c r="T23" s="18"/>
      <c r="U23" s="18"/>
      <c r="V23" s="18"/>
      <c r="W23" s="18"/>
      <c r="X23" s="18"/>
      <c r="Y23" s="18"/>
      <c r="Z23" s="18">
        <f>ROUND(RFR_spot_no_VA!Z23 + MAX(0.01,Shocks!$E23*ABS(RFR_spot_no_VA!Z23) ),5)</f>
        <v>2.4590000000000001E-2</v>
      </c>
      <c r="AA23" s="18"/>
      <c r="AB23" s="18"/>
      <c r="AC23" s="18"/>
      <c r="AD23" s="18"/>
      <c r="AE23" s="18"/>
      <c r="AF23" s="18"/>
      <c r="AG23" s="18"/>
      <c r="AH23" s="18">
        <f>ROUND(RFR_spot_no_VA!AH23 + MAX(0.01,Shocks!$E23*ABS(RFR_spot_no_VA!AH23) ),5)</f>
        <v>1.9050000000000001E-2</v>
      </c>
      <c r="AI23" s="18"/>
      <c r="AJ23" s="18">
        <f>ROUND(RFR_spot_no_VA!AJ23 + MAX(0.01,Shocks!$E23*ABS(RFR_spot_no_VA!AJ23) ),5)</f>
        <v>1.4330000000000001E-2</v>
      </c>
      <c r="AK23" s="18">
        <f>ROUND(RFR_spot_no_VA!AK23 + MAX(0.01,Shocks!$E23*ABS(RFR_spot_no_VA!AK23) ),5)</f>
        <v>2.5069999999999999E-2</v>
      </c>
      <c r="AL23" s="18"/>
      <c r="AM23" s="18">
        <f>ROUND(RFR_spot_no_VA!AM23 + MAX(0.01,Shocks!$E23*ABS(RFR_spot_no_VA!AM23) ),5)</f>
        <v>2.351E-2</v>
      </c>
      <c r="AN23" s="18"/>
      <c r="AO23" s="18"/>
      <c r="AP23" s="18"/>
      <c r="AQ23" s="18"/>
      <c r="AR23" s="18"/>
      <c r="AS23" s="18">
        <f>ROUND(RFR_spot_no_VA!AS23 + MAX(0.01,Shocks!$E23*ABS(RFR_spot_no_VA!AS23) ),5)</f>
        <v>6.0299999999999998E-3</v>
      </c>
      <c r="AT23" s="18"/>
      <c r="AU23" s="18"/>
      <c r="AV23" s="18"/>
      <c r="AW23" s="18"/>
      <c r="AX23" s="18"/>
      <c r="AY23" s="18"/>
      <c r="AZ23" s="18"/>
      <c r="BA23" s="18"/>
      <c r="BB23" s="18"/>
      <c r="BC23" s="18">
        <f>ROUND(RFR_spot_no_VA!BC23 + MAX(0.01,Shocks!$E23*ABS(RFR_spot_no_VA!BC23) ),5)</f>
        <v>2.0580000000000001E-2</v>
      </c>
      <c r="BD23" s="8"/>
      <c r="BE23" s="7"/>
    </row>
    <row r="24" spans="1:57" x14ac:dyDescent="0.25">
      <c r="A24" s="7"/>
      <c r="B24" s="7">
        <f>RFR_spot_no_VA!B24</f>
        <v>14</v>
      </c>
      <c r="C24" s="17">
        <f>ROUND(RFR_spot_no_VA!C24 + MAX(0.01,Shocks!$E24*ABS(RFR_spot_no_VA!C24) ),5)</f>
        <v>8.7200000000000003E-3</v>
      </c>
      <c r="D24" s="17"/>
      <c r="E24" s="17"/>
      <c r="F24" s="17"/>
      <c r="G24" s="17"/>
      <c r="H24" s="17"/>
      <c r="I24" s="17"/>
      <c r="J24" s="17">
        <f>ROUND(RFR_spot_no_VA!J24 + MAX(0.01,Shocks!$E24*ABS(RFR_spot_no_VA!J24) ),5)</f>
        <v>8.6199999999999992E-3</v>
      </c>
      <c r="K24" s="17"/>
      <c r="L24" s="17"/>
      <c r="M24" s="18"/>
      <c r="N24" s="18"/>
      <c r="O24" s="18"/>
      <c r="P24" s="18"/>
      <c r="Q24" s="18"/>
      <c r="R24" s="18"/>
      <c r="S24" s="18"/>
      <c r="T24" s="18"/>
      <c r="U24" s="18"/>
      <c r="V24" s="18"/>
      <c r="W24" s="18"/>
      <c r="X24" s="18"/>
      <c r="Y24" s="18"/>
      <c r="Z24" s="18">
        <f>ROUND(RFR_spot_no_VA!Z24 + MAX(0.01,Shocks!$E24*ABS(RFR_spot_no_VA!Z24) ),5)</f>
        <v>2.52E-2</v>
      </c>
      <c r="AA24" s="18"/>
      <c r="AB24" s="18"/>
      <c r="AC24" s="18"/>
      <c r="AD24" s="18"/>
      <c r="AE24" s="18"/>
      <c r="AF24" s="18"/>
      <c r="AG24" s="18"/>
      <c r="AH24" s="18">
        <f>ROUND(RFR_spot_no_VA!AH24 + MAX(0.01,Shocks!$E24*ABS(RFR_spot_no_VA!AH24) ),5)</f>
        <v>2.0740000000000001E-2</v>
      </c>
      <c r="AI24" s="18"/>
      <c r="AJ24" s="18">
        <f>ROUND(RFR_spot_no_VA!AJ24 + MAX(0.01,Shocks!$E24*ABS(RFR_spot_no_VA!AJ24) ),5)</f>
        <v>1.4239999999999999E-2</v>
      </c>
      <c r="AK24" s="18">
        <f>ROUND(RFR_spot_no_VA!AK24 + MAX(0.01,Shocks!$E24*ABS(RFR_spot_no_VA!AK24) ),5)</f>
        <v>2.529E-2</v>
      </c>
      <c r="AL24" s="18"/>
      <c r="AM24" s="18">
        <f>ROUND(RFR_spot_no_VA!AM24 + MAX(0.01,Shocks!$E24*ABS(RFR_spot_no_VA!AM24) ),5)</f>
        <v>2.342E-2</v>
      </c>
      <c r="AN24" s="18"/>
      <c r="AO24" s="18"/>
      <c r="AP24" s="18"/>
      <c r="AQ24" s="18"/>
      <c r="AR24" s="18"/>
      <c r="AS24" s="18">
        <f>ROUND(RFR_spot_no_VA!AS24 + MAX(0.01,Shocks!$E24*ABS(RFR_spot_no_VA!AS24) ),5)</f>
        <v>6.2899999999999996E-3</v>
      </c>
      <c r="AT24" s="18"/>
      <c r="AU24" s="18"/>
      <c r="AV24" s="18"/>
      <c r="AW24" s="18"/>
      <c r="AX24" s="18"/>
      <c r="AY24" s="18"/>
      <c r="AZ24" s="18"/>
      <c r="BA24" s="18"/>
      <c r="BB24" s="18"/>
      <c r="BC24" s="18">
        <f>ROUND(RFR_spot_no_VA!BC24 + MAX(0.01,Shocks!$E24*ABS(RFR_spot_no_VA!BC24) ),5)</f>
        <v>2.078E-2</v>
      </c>
      <c r="BD24" s="8"/>
      <c r="BE24" s="7"/>
    </row>
    <row r="25" spans="1:57" x14ac:dyDescent="0.25">
      <c r="A25" s="7"/>
      <c r="B25" s="19">
        <f>RFR_spot_no_VA!B25</f>
        <v>15</v>
      </c>
      <c r="C25" s="20">
        <f>ROUND(RFR_spot_no_VA!C25 + MAX(0.01,Shocks!$E25*ABS(RFR_spot_no_VA!C25) ),5)</f>
        <v>8.8999999999999999E-3</v>
      </c>
      <c r="D25" s="20"/>
      <c r="E25" s="20"/>
      <c r="F25" s="20"/>
      <c r="G25" s="20"/>
      <c r="H25" s="20"/>
      <c r="I25" s="20"/>
      <c r="J25" s="20">
        <f>ROUND(RFR_spot_no_VA!J25 + MAX(0.01,Shocks!$E25*ABS(RFR_spot_no_VA!J25) ),5)</f>
        <v>8.8000000000000005E-3</v>
      </c>
      <c r="K25" s="20"/>
      <c r="L25" s="20"/>
      <c r="M25" s="6"/>
      <c r="N25" s="6"/>
      <c r="O25" s="6"/>
      <c r="P25" s="6"/>
      <c r="Q25" s="6"/>
      <c r="R25" s="6"/>
      <c r="S25" s="6"/>
      <c r="T25" s="6"/>
      <c r="U25" s="6"/>
      <c r="V25" s="6"/>
      <c r="W25" s="6"/>
      <c r="X25" s="6"/>
      <c r="Y25" s="6"/>
      <c r="Z25" s="6">
        <f>ROUND(RFR_spot_no_VA!Z25 + MAX(0.01,Shocks!$E25*ABS(RFR_spot_no_VA!Z25) ),5)</f>
        <v>2.581E-2</v>
      </c>
      <c r="AA25" s="6"/>
      <c r="AB25" s="6"/>
      <c r="AC25" s="6"/>
      <c r="AD25" s="6"/>
      <c r="AE25" s="6"/>
      <c r="AF25" s="6"/>
      <c r="AG25" s="6"/>
      <c r="AH25" s="6">
        <f>ROUND(RFR_spot_no_VA!AH25 + MAX(0.01,Shocks!$E25*ABS(RFR_spot_no_VA!AH25) ),5)</f>
        <v>2.2290000000000001E-2</v>
      </c>
      <c r="AI25" s="6"/>
      <c r="AJ25" s="6">
        <f>ROUND(RFR_spot_no_VA!AJ25 + MAX(0.01,Shocks!$E25*ABS(RFR_spot_no_VA!AJ25) ),5)</f>
        <v>1.4149999999999999E-2</v>
      </c>
      <c r="AK25" s="6">
        <f>ROUND(RFR_spot_no_VA!AK25 + MAX(0.01,Shocks!$E25*ABS(RFR_spot_no_VA!AK25) ),5)</f>
        <v>2.546E-2</v>
      </c>
      <c r="AL25" s="6"/>
      <c r="AM25" s="6">
        <f>ROUND(RFR_spot_no_VA!AM25 + MAX(0.01,Shocks!$E25*ABS(RFR_spot_no_VA!AM25) ),5)</f>
        <v>2.332E-2</v>
      </c>
      <c r="AN25" s="6"/>
      <c r="AO25" s="6"/>
      <c r="AP25" s="6"/>
      <c r="AQ25" s="6"/>
      <c r="AR25" s="6"/>
      <c r="AS25" s="6">
        <f>ROUND(RFR_spot_no_VA!AS25 + MAX(0.01,Shocks!$E25*ABS(RFR_spot_no_VA!AS25) ),5)</f>
        <v>6.5599999999999999E-3</v>
      </c>
      <c r="AT25" s="6"/>
      <c r="AU25" s="6"/>
      <c r="AV25" s="6"/>
      <c r="AW25" s="6"/>
      <c r="AX25" s="6"/>
      <c r="AY25" s="6"/>
      <c r="AZ25" s="6"/>
      <c r="BA25" s="6"/>
      <c r="BB25" s="6"/>
      <c r="BC25" s="6">
        <f>ROUND(RFR_spot_no_VA!BC25 + MAX(0.01,Shocks!$E25*ABS(RFR_spot_no_VA!BC25) ),5)</f>
        <v>2.0969999999999999E-2</v>
      </c>
      <c r="BD25" s="8"/>
      <c r="BE25" s="7"/>
    </row>
    <row r="26" spans="1:57" x14ac:dyDescent="0.25">
      <c r="A26" s="7"/>
      <c r="B26" s="7">
        <f>RFR_spot_no_VA!B26</f>
        <v>16</v>
      </c>
      <c r="C26" s="17">
        <f>ROUND(RFR_spot_no_VA!C26 + MAX(0.01,Shocks!$E26*ABS(RFR_spot_no_VA!C26) ),5)</f>
        <v>8.94E-3</v>
      </c>
      <c r="D26" s="17"/>
      <c r="E26" s="17"/>
      <c r="F26" s="17"/>
      <c r="G26" s="17"/>
      <c r="H26" s="17"/>
      <c r="I26" s="17"/>
      <c r="J26" s="17">
        <f>ROUND(RFR_spot_no_VA!J26 + MAX(0.01,Shocks!$E26*ABS(RFR_spot_no_VA!J26) ),5)</f>
        <v>8.8400000000000006E-3</v>
      </c>
      <c r="K26" s="17"/>
      <c r="L26" s="17"/>
      <c r="M26" s="18"/>
      <c r="N26" s="18"/>
      <c r="O26" s="18"/>
      <c r="P26" s="18"/>
      <c r="Q26" s="18"/>
      <c r="R26" s="18"/>
      <c r="S26" s="18"/>
      <c r="T26" s="18"/>
      <c r="U26" s="18"/>
      <c r="V26" s="18"/>
      <c r="W26" s="18"/>
      <c r="X26" s="18"/>
      <c r="Y26" s="18"/>
      <c r="Z26" s="18">
        <f>ROUND(RFR_spot_no_VA!Z26 + MAX(0.01,Shocks!$E26*ABS(RFR_spot_no_VA!Z26) ),5)</f>
        <v>2.6419999999999999E-2</v>
      </c>
      <c r="AA26" s="18"/>
      <c r="AB26" s="18"/>
      <c r="AC26" s="18"/>
      <c r="AD26" s="18"/>
      <c r="AE26" s="18"/>
      <c r="AF26" s="18"/>
      <c r="AG26" s="18"/>
      <c r="AH26" s="18">
        <f>ROUND(RFR_spot_no_VA!AH26 + MAX(0.01,Shocks!$E26*ABS(RFR_spot_no_VA!AH26) ),5)</f>
        <v>2.3689999999999999E-2</v>
      </c>
      <c r="AI26" s="18"/>
      <c r="AJ26" s="18">
        <f>ROUND(RFR_spot_no_VA!AJ26 + MAX(0.01,Shocks!$E26*ABS(RFR_spot_no_VA!AJ26) ),5)</f>
        <v>1.4069999999999999E-2</v>
      </c>
      <c r="AK26" s="18">
        <f>ROUND(RFR_spot_no_VA!AK26 + MAX(0.01,Shocks!$E26*ABS(RFR_spot_no_VA!AK26) ),5)</f>
        <v>2.5569999999999999E-2</v>
      </c>
      <c r="AL26" s="18"/>
      <c r="AM26" s="18">
        <f>ROUND(RFR_spot_no_VA!AM26 + MAX(0.01,Shocks!$E26*ABS(RFR_spot_no_VA!AM26) ),5)</f>
        <v>2.3230000000000001E-2</v>
      </c>
      <c r="AN26" s="18"/>
      <c r="AO26" s="18"/>
      <c r="AP26" s="18"/>
      <c r="AQ26" s="18"/>
      <c r="AR26" s="18"/>
      <c r="AS26" s="18">
        <f>ROUND(RFR_spot_no_VA!AS26 + MAX(0.01,Shocks!$E26*ABS(RFR_spot_no_VA!AS26) ),5)</f>
        <v>6.8199999999999997E-3</v>
      </c>
      <c r="AT26" s="18"/>
      <c r="AU26" s="18"/>
      <c r="AV26" s="18"/>
      <c r="AW26" s="18"/>
      <c r="AX26" s="18"/>
      <c r="AY26" s="18"/>
      <c r="AZ26" s="18"/>
      <c r="BA26" s="18"/>
      <c r="BB26" s="18"/>
      <c r="BC26" s="18">
        <f>ROUND(RFR_spot_no_VA!BC26 + MAX(0.01,Shocks!$E26*ABS(RFR_spot_no_VA!BC26) ),5)</f>
        <v>2.1139999999999999E-2</v>
      </c>
      <c r="BD26" s="8"/>
      <c r="BE26" s="7"/>
    </row>
    <row r="27" spans="1:57" x14ac:dyDescent="0.25">
      <c r="A27" s="7"/>
      <c r="B27" s="7">
        <f>RFR_spot_no_VA!B27</f>
        <v>17</v>
      </c>
      <c r="C27" s="17">
        <f>ROUND(RFR_spot_no_VA!C27 + MAX(0.01,Shocks!$E27*ABS(RFR_spot_no_VA!C27) ),5)</f>
        <v>8.94E-3</v>
      </c>
      <c r="D27" s="17"/>
      <c r="E27" s="17"/>
      <c r="F27" s="17"/>
      <c r="G27" s="17"/>
      <c r="H27" s="17"/>
      <c r="I27" s="17"/>
      <c r="J27" s="17">
        <f>ROUND(RFR_spot_no_VA!J27 + MAX(0.01,Shocks!$E27*ABS(RFR_spot_no_VA!J27) ),5)</f>
        <v>8.8400000000000006E-3</v>
      </c>
      <c r="K27" s="17"/>
      <c r="L27" s="17"/>
      <c r="M27" s="18"/>
      <c r="N27" s="18"/>
      <c r="O27" s="18"/>
      <c r="P27" s="18"/>
      <c r="Q27" s="18"/>
      <c r="R27" s="18"/>
      <c r="S27" s="18"/>
      <c r="T27" s="18"/>
      <c r="U27" s="18"/>
      <c r="V27" s="18"/>
      <c r="W27" s="18"/>
      <c r="X27" s="18"/>
      <c r="Y27" s="18"/>
      <c r="Z27" s="18">
        <f>ROUND(RFR_spot_no_VA!Z27 + MAX(0.01,Shocks!$E27*ABS(RFR_spot_no_VA!Z27) ),5)</f>
        <v>2.7029999999999998E-2</v>
      </c>
      <c r="AA27" s="18"/>
      <c r="AB27" s="18"/>
      <c r="AC27" s="18"/>
      <c r="AD27" s="18"/>
      <c r="AE27" s="18"/>
      <c r="AF27" s="18"/>
      <c r="AG27" s="18"/>
      <c r="AH27" s="18">
        <f>ROUND(RFR_spot_no_VA!AH27 + MAX(0.01,Shocks!$E27*ABS(RFR_spot_no_VA!AH27) ),5)</f>
        <v>2.495E-2</v>
      </c>
      <c r="AI27" s="18"/>
      <c r="AJ27" s="18">
        <f>ROUND(RFR_spot_no_VA!AJ27 + MAX(0.01,Shocks!$E27*ABS(RFR_spot_no_VA!AJ27) ),5)</f>
        <v>1.4E-2</v>
      </c>
      <c r="AK27" s="18">
        <f>ROUND(RFR_spot_no_VA!AK27 + MAX(0.01,Shocks!$E27*ABS(RFR_spot_no_VA!AK27) ),5)</f>
        <v>2.5649999999999999E-2</v>
      </c>
      <c r="AL27" s="18"/>
      <c r="AM27" s="18">
        <f>ROUND(RFR_spot_no_VA!AM27 + MAX(0.01,Shocks!$E27*ABS(RFR_spot_no_VA!AM27) ),5)</f>
        <v>2.316E-2</v>
      </c>
      <c r="AN27" s="18"/>
      <c r="AO27" s="18"/>
      <c r="AP27" s="18"/>
      <c r="AQ27" s="18"/>
      <c r="AR27" s="18"/>
      <c r="AS27" s="18">
        <f>ROUND(RFR_spot_no_VA!AS27 + MAX(0.01,Shocks!$E27*ABS(RFR_spot_no_VA!AS27) ),5)</f>
        <v>7.0699999999999999E-3</v>
      </c>
      <c r="AT27" s="18"/>
      <c r="AU27" s="18"/>
      <c r="AV27" s="18"/>
      <c r="AW27" s="18"/>
      <c r="AX27" s="18"/>
      <c r="AY27" s="18"/>
      <c r="AZ27" s="18"/>
      <c r="BA27" s="18"/>
      <c r="BB27" s="18"/>
      <c r="BC27" s="18">
        <f>ROUND(RFR_spot_no_VA!BC27 + MAX(0.01,Shocks!$E27*ABS(RFR_spot_no_VA!BC27) ),5)</f>
        <v>2.128E-2</v>
      </c>
      <c r="BD27" s="8"/>
      <c r="BE27" s="7"/>
    </row>
    <row r="28" spans="1:57" x14ac:dyDescent="0.25">
      <c r="A28" s="7"/>
      <c r="B28" s="7">
        <f>RFR_spot_no_VA!B28</f>
        <v>18</v>
      </c>
      <c r="C28" s="17">
        <f>ROUND(RFR_spot_no_VA!C28 + MAX(0.01,Shocks!$E28*ABS(RFR_spot_no_VA!C28) ),5)</f>
        <v>8.9899999999999997E-3</v>
      </c>
      <c r="D28" s="17"/>
      <c r="E28" s="17"/>
      <c r="F28" s="17"/>
      <c r="G28" s="17"/>
      <c r="H28" s="17"/>
      <c r="I28" s="17"/>
      <c r="J28" s="17">
        <f>ROUND(RFR_spot_no_VA!J28 + MAX(0.01,Shocks!$E28*ABS(RFR_spot_no_VA!J28) ),5)</f>
        <v>8.8900000000000003E-3</v>
      </c>
      <c r="K28" s="17"/>
      <c r="L28" s="17"/>
      <c r="M28" s="18"/>
      <c r="N28" s="18"/>
      <c r="O28" s="18"/>
      <c r="P28" s="18"/>
      <c r="Q28" s="18"/>
      <c r="R28" s="18"/>
      <c r="S28" s="18"/>
      <c r="T28" s="18"/>
      <c r="U28" s="18"/>
      <c r="V28" s="18"/>
      <c r="W28" s="18"/>
      <c r="X28" s="18"/>
      <c r="Y28" s="18"/>
      <c r="Z28" s="18">
        <f>ROUND(RFR_spot_no_VA!Z28 + MAX(0.01,Shocks!$E28*ABS(RFR_spot_no_VA!Z28) ),5)</f>
        <v>2.7619999999999999E-2</v>
      </c>
      <c r="AA28" s="18"/>
      <c r="AB28" s="18"/>
      <c r="AC28" s="18"/>
      <c r="AD28" s="18"/>
      <c r="AE28" s="18"/>
      <c r="AF28" s="18"/>
      <c r="AG28" s="18"/>
      <c r="AH28" s="18">
        <f>ROUND(RFR_spot_no_VA!AH28 + MAX(0.01,Shocks!$E28*ABS(RFR_spot_no_VA!AH28) ),5)</f>
        <v>2.6089999999999999E-2</v>
      </c>
      <c r="AI28" s="18"/>
      <c r="AJ28" s="18">
        <f>ROUND(RFR_spot_no_VA!AJ28 + MAX(0.01,Shocks!$E28*ABS(RFR_spot_no_VA!AJ28) ),5)</f>
        <v>1.393E-2</v>
      </c>
      <c r="AK28" s="18">
        <f>ROUND(RFR_spot_no_VA!AK28 + MAX(0.01,Shocks!$E28*ABS(RFR_spot_no_VA!AK28) ),5)</f>
        <v>2.5680000000000001E-2</v>
      </c>
      <c r="AL28" s="18"/>
      <c r="AM28" s="18">
        <f>ROUND(RFR_spot_no_VA!AM28 + MAX(0.01,Shocks!$E28*ABS(RFR_spot_no_VA!AM28) ),5)</f>
        <v>2.3120000000000002E-2</v>
      </c>
      <c r="AN28" s="18"/>
      <c r="AO28" s="18"/>
      <c r="AP28" s="18"/>
      <c r="AQ28" s="18"/>
      <c r="AR28" s="18"/>
      <c r="AS28" s="18">
        <f>ROUND(RFR_spot_no_VA!AS28 + MAX(0.01,Shocks!$E28*ABS(RFR_spot_no_VA!AS28) ),5)</f>
        <v>7.3299999999999997E-3</v>
      </c>
      <c r="AT28" s="18"/>
      <c r="AU28" s="18"/>
      <c r="AV28" s="18"/>
      <c r="AW28" s="18"/>
      <c r="AX28" s="18"/>
      <c r="AY28" s="18"/>
      <c r="AZ28" s="18"/>
      <c r="BA28" s="18"/>
      <c r="BB28" s="18"/>
      <c r="BC28" s="18">
        <f>ROUND(RFR_spot_no_VA!BC28 + MAX(0.01,Shocks!$E28*ABS(RFR_spot_no_VA!BC28) ),5)</f>
        <v>2.1399999999999999E-2</v>
      </c>
      <c r="BD28" s="8"/>
      <c r="BE28" s="7"/>
    </row>
    <row r="29" spans="1:57" x14ac:dyDescent="0.25">
      <c r="A29" s="7"/>
      <c r="B29" s="7">
        <f>RFR_spot_no_VA!B29</f>
        <v>19</v>
      </c>
      <c r="C29" s="17">
        <f>ROUND(RFR_spot_no_VA!C29 + MAX(0.01,Shocks!$E29*ABS(RFR_spot_no_VA!C29) ),5)</f>
        <v>9.1500000000000001E-3</v>
      </c>
      <c r="D29" s="17"/>
      <c r="E29" s="17"/>
      <c r="F29" s="17"/>
      <c r="G29" s="17"/>
      <c r="H29" s="17"/>
      <c r="I29" s="17"/>
      <c r="J29" s="17">
        <f>ROUND(RFR_spot_no_VA!J29 + MAX(0.01,Shocks!$E29*ABS(RFR_spot_no_VA!J29) ),5)</f>
        <v>9.0500000000000008E-3</v>
      </c>
      <c r="K29" s="17"/>
      <c r="L29" s="17"/>
      <c r="M29" s="18"/>
      <c r="N29" s="18"/>
      <c r="O29" s="18"/>
      <c r="P29" s="18"/>
      <c r="Q29" s="18"/>
      <c r="R29" s="18"/>
      <c r="S29" s="18"/>
      <c r="T29" s="18"/>
      <c r="U29" s="18"/>
      <c r="V29" s="18"/>
      <c r="W29" s="18"/>
      <c r="X29" s="18"/>
      <c r="Y29" s="18"/>
      <c r="Z29" s="18">
        <f>ROUND(RFR_spot_no_VA!Z29 + MAX(0.01,Shocks!$E29*ABS(RFR_spot_no_VA!Z29) ),5)</f>
        <v>2.819E-2</v>
      </c>
      <c r="AA29" s="18"/>
      <c r="AB29" s="18"/>
      <c r="AC29" s="18"/>
      <c r="AD29" s="18"/>
      <c r="AE29" s="18"/>
      <c r="AF29" s="18"/>
      <c r="AG29" s="18"/>
      <c r="AH29" s="18">
        <f>ROUND(RFR_spot_no_VA!AH29 + MAX(0.01,Shocks!$E29*ABS(RFR_spot_no_VA!AH29) ),5)</f>
        <v>2.7119999999999998E-2</v>
      </c>
      <c r="AI29" s="18"/>
      <c r="AJ29" s="18">
        <f>ROUND(RFR_spot_no_VA!AJ29 + MAX(0.01,Shocks!$E29*ABS(RFR_spot_no_VA!AJ29) ),5)</f>
        <v>1.387E-2</v>
      </c>
      <c r="AK29" s="18">
        <f>ROUND(RFR_spot_no_VA!AK29 + MAX(0.01,Shocks!$E29*ABS(RFR_spot_no_VA!AK29) ),5)</f>
        <v>2.5700000000000001E-2</v>
      </c>
      <c r="AL29" s="18"/>
      <c r="AM29" s="18">
        <f>ROUND(RFR_spot_no_VA!AM29 + MAX(0.01,Shocks!$E29*ABS(RFR_spot_no_VA!AM29) ),5)</f>
        <v>2.3109999999999999E-2</v>
      </c>
      <c r="AN29" s="18"/>
      <c r="AO29" s="18"/>
      <c r="AP29" s="18"/>
      <c r="AQ29" s="18"/>
      <c r="AR29" s="18"/>
      <c r="AS29" s="18">
        <f>ROUND(RFR_spot_no_VA!AS29 + MAX(0.01,Shocks!$E29*ABS(RFR_spot_no_VA!AS29) ),5)</f>
        <v>7.5799999999999999E-3</v>
      </c>
      <c r="AT29" s="18"/>
      <c r="AU29" s="18"/>
      <c r="AV29" s="18"/>
      <c r="AW29" s="18"/>
      <c r="AX29" s="18"/>
      <c r="AY29" s="18"/>
      <c r="AZ29" s="18"/>
      <c r="BA29" s="18"/>
      <c r="BB29" s="18"/>
      <c r="BC29" s="18">
        <f>ROUND(RFR_spot_no_VA!BC29 + MAX(0.01,Shocks!$E29*ABS(RFR_spot_no_VA!BC29) ),5)</f>
        <v>2.1489999999999999E-2</v>
      </c>
      <c r="BD29" s="8"/>
      <c r="BE29" s="7"/>
    </row>
    <row r="30" spans="1:57" x14ac:dyDescent="0.25">
      <c r="A30" s="7"/>
      <c r="B30" s="19">
        <f>RFR_spot_no_VA!B30</f>
        <v>20</v>
      </c>
      <c r="C30" s="20">
        <f>ROUND(RFR_spot_no_VA!C30 + MAX(0.01,Shocks!$E30*ABS(RFR_spot_no_VA!C30) ),5)</f>
        <v>9.4699999999999993E-3</v>
      </c>
      <c r="D30" s="20"/>
      <c r="E30" s="20"/>
      <c r="F30" s="20"/>
      <c r="G30" s="20"/>
      <c r="H30" s="20"/>
      <c r="I30" s="20"/>
      <c r="J30" s="20">
        <f>ROUND(RFR_spot_no_VA!J30 + MAX(0.01,Shocks!$E30*ABS(RFR_spot_no_VA!J30) ),5)</f>
        <v>9.3699999999999999E-3</v>
      </c>
      <c r="K30" s="20"/>
      <c r="L30" s="20"/>
      <c r="M30" s="6"/>
      <c r="N30" s="6"/>
      <c r="O30" s="6"/>
      <c r="P30" s="6"/>
      <c r="Q30" s="6"/>
      <c r="R30" s="6"/>
      <c r="S30" s="6"/>
      <c r="T30" s="6"/>
      <c r="U30" s="6"/>
      <c r="V30" s="6"/>
      <c r="W30" s="6"/>
      <c r="X30" s="6"/>
      <c r="Y30" s="6"/>
      <c r="Z30" s="6">
        <f>ROUND(RFR_spot_no_VA!Z30 + MAX(0.01,Shocks!$E30*ABS(RFR_spot_no_VA!Z30) ),5)</f>
        <v>2.8750000000000001E-2</v>
      </c>
      <c r="AA30" s="6"/>
      <c r="AB30" s="6"/>
      <c r="AC30" s="6"/>
      <c r="AD30" s="6"/>
      <c r="AE30" s="6"/>
      <c r="AF30" s="6"/>
      <c r="AG30" s="6"/>
      <c r="AH30" s="6">
        <f>ROUND(RFR_spot_no_VA!AH30 + MAX(0.01,Shocks!$E30*ABS(RFR_spot_no_VA!AH30) ),5)</f>
        <v>2.8049999999999999E-2</v>
      </c>
      <c r="AI30" s="6"/>
      <c r="AJ30" s="6">
        <f>ROUND(RFR_spot_no_VA!AJ30 + MAX(0.01,Shocks!$E30*ABS(RFR_spot_no_VA!AJ30) ),5)</f>
        <v>1.3820000000000001E-2</v>
      </c>
      <c r="AK30" s="6">
        <f>ROUND(RFR_spot_no_VA!AK30 + MAX(0.01,Shocks!$E30*ABS(RFR_spot_no_VA!AK30) ),5)</f>
        <v>2.5680000000000001E-2</v>
      </c>
      <c r="AL30" s="6"/>
      <c r="AM30" s="6">
        <f>ROUND(RFR_spot_no_VA!AM30 + MAX(0.01,Shocks!$E30*ABS(RFR_spot_no_VA!AM30) ),5)</f>
        <v>2.3130000000000001E-2</v>
      </c>
      <c r="AN30" s="6"/>
      <c r="AO30" s="6"/>
      <c r="AP30" s="6"/>
      <c r="AQ30" s="6"/>
      <c r="AR30" s="6"/>
      <c r="AS30" s="6">
        <f>ROUND(RFR_spot_no_VA!AS30 + MAX(0.01,Shocks!$E30*ABS(RFR_spot_no_VA!AS30) ),5)</f>
        <v>7.8300000000000002E-3</v>
      </c>
      <c r="AT30" s="6"/>
      <c r="AU30" s="6"/>
      <c r="AV30" s="6"/>
      <c r="AW30" s="6"/>
      <c r="AX30" s="6"/>
      <c r="AY30" s="6"/>
      <c r="AZ30" s="6"/>
      <c r="BA30" s="6"/>
      <c r="BB30" s="6"/>
      <c r="BC30" s="6">
        <f>ROUND(RFR_spot_no_VA!BC30 + MAX(0.01,Shocks!$E30*ABS(RFR_spot_no_VA!BC30) ),5)</f>
        <v>2.155E-2</v>
      </c>
      <c r="BD30" s="8"/>
      <c r="BE30" s="7"/>
    </row>
    <row r="31" spans="1:57" x14ac:dyDescent="0.25">
      <c r="A31" s="7"/>
      <c r="B31" s="7">
        <f>RFR_spot_no_VA!B31</f>
        <v>21</v>
      </c>
      <c r="C31" s="17">
        <f>ROUND(RFR_spot_no_VA!C31 + MAX(0.01,Shocks!$E31*ABS(RFR_spot_no_VA!C31) ),5)</f>
        <v>9.9600000000000001E-3</v>
      </c>
      <c r="D31" s="17"/>
      <c r="E31" s="17"/>
      <c r="F31" s="17"/>
      <c r="G31" s="17"/>
      <c r="H31" s="17"/>
      <c r="I31" s="17"/>
      <c r="J31" s="17">
        <f>ROUND(RFR_spot_no_VA!J31 + MAX(0.01,Shocks!$E31*ABS(RFR_spot_no_VA!J31) ),5)</f>
        <v>9.8600000000000007E-3</v>
      </c>
      <c r="K31" s="17"/>
      <c r="L31" s="17"/>
      <c r="M31" s="18"/>
      <c r="N31" s="18"/>
      <c r="O31" s="18"/>
      <c r="P31" s="18"/>
      <c r="Q31" s="18"/>
      <c r="R31" s="18"/>
      <c r="S31" s="18"/>
      <c r="T31" s="18"/>
      <c r="U31" s="18"/>
      <c r="V31" s="18"/>
      <c r="W31" s="18"/>
      <c r="X31" s="18"/>
      <c r="Y31" s="18"/>
      <c r="Z31" s="18">
        <f>ROUND(RFR_spot_no_VA!Z31 + MAX(0.01,Shocks!$E31*ABS(RFR_spot_no_VA!Z31) ),5)</f>
        <v>2.928E-2</v>
      </c>
      <c r="AA31" s="18"/>
      <c r="AB31" s="18"/>
      <c r="AC31" s="18"/>
      <c r="AD31" s="18"/>
      <c r="AE31" s="18"/>
      <c r="AF31" s="18"/>
      <c r="AG31" s="18"/>
      <c r="AH31" s="18">
        <f>ROUND(RFR_spot_no_VA!AH31 + MAX(0.01,Shocks!$E31*ABS(RFR_spot_no_VA!AH31) ),5)</f>
        <v>2.8889999999999999E-2</v>
      </c>
      <c r="AI31" s="18"/>
      <c r="AJ31" s="18">
        <f>ROUND(RFR_spot_no_VA!AJ31 + MAX(0.01,Shocks!$E31*ABS(RFR_spot_no_VA!AJ31) ),5)</f>
        <v>1.376E-2</v>
      </c>
      <c r="AK31" s="18">
        <f>ROUND(RFR_spot_no_VA!AK31 + MAX(0.01,Shocks!$E31*ABS(RFR_spot_no_VA!AK31) ),5)</f>
        <v>2.564E-2</v>
      </c>
      <c r="AL31" s="18"/>
      <c r="AM31" s="18">
        <f>ROUND(RFR_spot_no_VA!AM31 + MAX(0.01,Shocks!$E31*ABS(RFR_spot_no_VA!AM31) ),5)</f>
        <v>2.3179999999999999E-2</v>
      </c>
      <c r="AN31" s="18"/>
      <c r="AO31" s="18"/>
      <c r="AP31" s="18"/>
      <c r="AQ31" s="18"/>
      <c r="AR31" s="18"/>
      <c r="AS31" s="18">
        <f>ROUND(RFR_spot_no_VA!AS31 + MAX(0.01,Shocks!$E31*ABS(RFR_spot_no_VA!AS31) ),5)</f>
        <v>8.0800000000000004E-3</v>
      </c>
      <c r="AT31" s="18"/>
      <c r="AU31" s="18"/>
      <c r="AV31" s="18"/>
      <c r="AW31" s="18"/>
      <c r="AX31" s="18"/>
      <c r="AY31" s="18"/>
      <c r="AZ31" s="18"/>
      <c r="BA31" s="18"/>
      <c r="BB31" s="18"/>
      <c r="BC31" s="18">
        <f>ROUND(RFR_spot_no_VA!BC31 + MAX(0.01,Shocks!$E31*ABS(RFR_spot_no_VA!BC31) ),5)</f>
        <v>2.1579999999999998E-2</v>
      </c>
      <c r="BD31" s="8"/>
      <c r="BE31" s="7"/>
    </row>
    <row r="32" spans="1:57" x14ac:dyDescent="0.25">
      <c r="A32" s="7"/>
      <c r="B32" s="7">
        <f>RFR_spot_no_VA!B32</f>
        <v>22</v>
      </c>
      <c r="C32" s="17">
        <f>ROUND(RFR_spot_no_VA!C32 + MAX(0.01,Shocks!$E32*ABS(RFR_spot_no_VA!C32) ),5)</f>
        <v>1.0580000000000001E-2</v>
      </c>
      <c r="D32" s="17"/>
      <c r="E32" s="17"/>
      <c r="F32" s="17"/>
      <c r="G32" s="17"/>
      <c r="H32" s="17"/>
      <c r="I32" s="17"/>
      <c r="J32" s="17">
        <f>ROUND(RFR_spot_no_VA!J32 + MAX(0.01,Shocks!$E32*ABS(RFR_spot_no_VA!J32) ),5)</f>
        <v>1.048E-2</v>
      </c>
      <c r="K32" s="17"/>
      <c r="L32" s="17"/>
      <c r="M32" s="18"/>
      <c r="N32" s="18"/>
      <c r="O32" s="18"/>
      <c r="P32" s="18"/>
      <c r="Q32" s="18"/>
      <c r="R32" s="18"/>
      <c r="S32" s="18"/>
      <c r="T32" s="18"/>
      <c r="U32" s="18"/>
      <c r="V32" s="18"/>
      <c r="W32" s="18"/>
      <c r="X32" s="18"/>
      <c r="Y32" s="18"/>
      <c r="Z32" s="18">
        <f>ROUND(RFR_spot_no_VA!Z32 + MAX(0.01,Shocks!$E32*ABS(RFR_spot_no_VA!Z32) ),5)</f>
        <v>2.9790000000000001E-2</v>
      </c>
      <c r="AA32" s="18"/>
      <c r="AB32" s="18"/>
      <c r="AC32" s="18"/>
      <c r="AD32" s="18"/>
      <c r="AE32" s="18"/>
      <c r="AF32" s="18"/>
      <c r="AG32" s="18"/>
      <c r="AH32" s="18">
        <f>ROUND(RFR_spot_no_VA!AH32 + MAX(0.01,Shocks!$E32*ABS(RFR_spot_no_VA!AH32) ),5)</f>
        <v>2.9659999999999999E-2</v>
      </c>
      <c r="AI32" s="18"/>
      <c r="AJ32" s="18">
        <f>ROUND(RFR_spot_no_VA!AJ32 + MAX(0.01,Shocks!$E32*ABS(RFR_spot_no_VA!AJ32) ),5)</f>
        <v>1.37E-2</v>
      </c>
      <c r="AK32" s="18">
        <f>ROUND(RFR_spot_no_VA!AK32 + MAX(0.01,Shocks!$E32*ABS(RFR_spot_no_VA!AK32) ),5)</f>
        <v>2.5579999999999999E-2</v>
      </c>
      <c r="AL32" s="18"/>
      <c r="AM32" s="18">
        <f>ROUND(RFR_spot_no_VA!AM32 + MAX(0.01,Shocks!$E32*ABS(RFR_spot_no_VA!AM32) ),5)</f>
        <v>2.3259999999999999E-2</v>
      </c>
      <c r="AN32" s="18"/>
      <c r="AO32" s="18"/>
      <c r="AP32" s="18"/>
      <c r="AQ32" s="18"/>
      <c r="AR32" s="18"/>
      <c r="AS32" s="18">
        <f>ROUND(RFR_spot_no_VA!AS32 + MAX(0.01,Shocks!$E32*ABS(RFR_spot_no_VA!AS32) ),5)</f>
        <v>8.3099999999999997E-3</v>
      </c>
      <c r="AT32" s="18"/>
      <c r="AU32" s="18"/>
      <c r="AV32" s="18"/>
      <c r="AW32" s="18"/>
      <c r="AX32" s="18"/>
      <c r="AY32" s="18"/>
      <c r="AZ32" s="18"/>
      <c r="BA32" s="18"/>
      <c r="BB32" s="18"/>
      <c r="BC32" s="18">
        <f>ROUND(RFR_spot_no_VA!BC32 + MAX(0.01,Shocks!$E32*ABS(RFR_spot_no_VA!BC32) ),5)</f>
        <v>2.1600000000000001E-2</v>
      </c>
      <c r="BD32" s="8"/>
      <c r="BE32" s="7"/>
    </row>
    <row r="33" spans="1:57" x14ac:dyDescent="0.25">
      <c r="A33" s="7"/>
      <c r="B33" s="7">
        <f>RFR_spot_no_VA!B33</f>
        <v>23</v>
      </c>
      <c r="C33" s="17">
        <f>ROUND(RFR_spot_no_VA!C33 + MAX(0.01,Shocks!$E33*ABS(RFR_spot_no_VA!C33) ),5)</f>
        <v>1.128E-2</v>
      </c>
      <c r="D33" s="17"/>
      <c r="E33" s="17"/>
      <c r="F33" s="17"/>
      <c r="G33" s="17"/>
      <c r="H33" s="17"/>
      <c r="I33" s="17"/>
      <c r="J33" s="17">
        <f>ROUND(RFR_spot_no_VA!J33 + MAX(0.01,Shocks!$E33*ABS(RFR_spot_no_VA!J33) ),5)</f>
        <v>1.1180000000000001E-2</v>
      </c>
      <c r="K33" s="17"/>
      <c r="L33" s="17"/>
      <c r="M33" s="18"/>
      <c r="N33" s="18"/>
      <c r="O33" s="18"/>
      <c r="P33" s="18"/>
      <c r="Q33" s="18"/>
      <c r="R33" s="18"/>
      <c r="S33" s="18"/>
      <c r="T33" s="18"/>
      <c r="U33" s="18"/>
      <c r="V33" s="18"/>
      <c r="W33" s="18"/>
      <c r="X33" s="18"/>
      <c r="Y33" s="18"/>
      <c r="Z33" s="18">
        <f>ROUND(RFR_spot_no_VA!Z33 + MAX(0.01,Shocks!$E33*ABS(RFR_spot_no_VA!Z33) ),5)</f>
        <v>3.0280000000000001E-2</v>
      </c>
      <c r="AA33" s="18"/>
      <c r="AB33" s="18"/>
      <c r="AC33" s="18"/>
      <c r="AD33" s="18"/>
      <c r="AE33" s="18"/>
      <c r="AF33" s="18"/>
      <c r="AG33" s="18"/>
      <c r="AH33" s="18">
        <f>ROUND(RFR_spot_no_VA!AH33 + MAX(0.01,Shocks!$E33*ABS(RFR_spot_no_VA!AH33) ),5)</f>
        <v>3.0360000000000002E-2</v>
      </c>
      <c r="AI33" s="18"/>
      <c r="AJ33" s="18">
        <f>ROUND(RFR_spot_no_VA!AJ33 + MAX(0.01,Shocks!$E33*ABS(RFR_spot_no_VA!AJ33) ),5)</f>
        <v>1.3650000000000001E-2</v>
      </c>
      <c r="AK33" s="18">
        <f>ROUND(RFR_spot_no_VA!AK33 + MAX(0.01,Shocks!$E33*ABS(RFR_spot_no_VA!AK33) ),5)</f>
        <v>2.5479999999999999E-2</v>
      </c>
      <c r="AL33" s="18"/>
      <c r="AM33" s="18">
        <f>ROUND(RFR_spot_no_VA!AM33 + MAX(0.01,Shocks!$E33*ABS(RFR_spot_no_VA!AM33) ),5)</f>
        <v>2.3380000000000001E-2</v>
      </c>
      <c r="AN33" s="18"/>
      <c r="AO33" s="18"/>
      <c r="AP33" s="18"/>
      <c r="AQ33" s="18"/>
      <c r="AR33" s="18"/>
      <c r="AS33" s="18">
        <f>ROUND(RFR_spot_no_VA!AS33 + MAX(0.01,Shocks!$E33*ABS(RFR_spot_no_VA!AS33) ),5)</f>
        <v>8.5100000000000002E-3</v>
      </c>
      <c r="AT33" s="18"/>
      <c r="AU33" s="18"/>
      <c r="AV33" s="18"/>
      <c r="AW33" s="18"/>
      <c r="AX33" s="18"/>
      <c r="AY33" s="18"/>
      <c r="AZ33" s="18"/>
      <c r="BA33" s="18"/>
      <c r="BB33" s="18"/>
      <c r="BC33" s="18">
        <f>ROUND(RFR_spot_no_VA!BC33 + MAX(0.01,Shocks!$E33*ABS(RFR_spot_no_VA!BC33) ),5)</f>
        <v>2.1610000000000001E-2</v>
      </c>
      <c r="BD33" s="8"/>
      <c r="BE33" s="7"/>
    </row>
    <row r="34" spans="1:57" x14ac:dyDescent="0.25">
      <c r="A34" s="7"/>
      <c r="B34" s="7">
        <f>RFR_spot_no_VA!B34</f>
        <v>24</v>
      </c>
      <c r="C34" s="17">
        <f>ROUND(RFR_spot_no_VA!C34 + MAX(0.01,Shocks!$E34*ABS(RFR_spot_no_VA!C34) ),5)</f>
        <v>1.2030000000000001E-2</v>
      </c>
      <c r="D34" s="17"/>
      <c r="E34" s="17"/>
      <c r="F34" s="17"/>
      <c r="G34" s="17"/>
      <c r="H34" s="17"/>
      <c r="I34" s="17"/>
      <c r="J34" s="17">
        <f>ROUND(RFR_spot_no_VA!J34 + MAX(0.01,Shocks!$E34*ABS(RFR_spot_no_VA!J34) ),5)</f>
        <v>1.1939999999999999E-2</v>
      </c>
      <c r="K34" s="17"/>
      <c r="L34" s="17"/>
      <c r="M34" s="18"/>
      <c r="N34" s="18"/>
      <c r="O34" s="18"/>
      <c r="P34" s="18"/>
      <c r="Q34" s="18"/>
      <c r="R34" s="18"/>
      <c r="S34" s="18"/>
      <c r="T34" s="18"/>
      <c r="U34" s="18"/>
      <c r="V34" s="18"/>
      <c r="W34" s="18"/>
      <c r="X34" s="18"/>
      <c r="Y34" s="18"/>
      <c r="Z34" s="18">
        <f>ROUND(RFR_spot_no_VA!Z34 + MAX(0.01,Shocks!$E34*ABS(RFR_spot_no_VA!Z34) ),5)</f>
        <v>3.075E-2</v>
      </c>
      <c r="AA34" s="18"/>
      <c r="AB34" s="18"/>
      <c r="AC34" s="18"/>
      <c r="AD34" s="18"/>
      <c r="AE34" s="18"/>
      <c r="AF34" s="18"/>
      <c r="AG34" s="18"/>
      <c r="AH34" s="18">
        <f>ROUND(RFR_spot_no_VA!AH34 + MAX(0.01,Shocks!$E34*ABS(RFR_spot_no_VA!AH34) ),5)</f>
        <v>3.1009999999999999E-2</v>
      </c>
      <c r="AI34" s="18"/>
      <c r="AJ34" s="18">
        <f>ROUND(RFR_spot_no_VA!AJ34 + MAX(0.01,Shocks!$E34*ABS(RFR_spot_no_VA!AJ34) ),5)</f>
        <v>1.359E-2</v>
      </c>
      <c r="AK34" s="18">
        <f>ROUND(RFR_spot_no_VA!AK34 + MAX(0.01,Shocks!$E34*ABS(RFR_spot_no_VA!AK34) ),5)</f>
        <v>2.5340000000000001E-2</v>
      </c>
      <c r="AL34" s="18"/>
      <c r="AM34" s="18">
        <f>ROUND(RFR_spot_no_VA!AM34 + MAX(0.01,Shocks!$E34*ABS(RFR_spot_no_VA!AM34) ),5)</f>
        <v>2.3519999999999999E-2</v>
      </c>
      <c r="AN34" s="18"/>
      <c r="AO34" s="18"/>
      <c r="AP34" s="18"/>
      <c r="AQ34" s="18"/>
      <c r="AR34" s="18"/>
      <c r="AS34" s="18">
        <f>ROUND(RFR_spot_no_VA!AS34 + MAX(0.01,Shocks!$E34*ABS(RFR_spot_no_VA!AS34) ),5)</f>
        <v>8.6800000000000002E-3</v>
      </c>
      <c r="AT34" s="18"/>
      <c r="AU34" s="18"/>
      <c r="AV34" s="18"/>
      <c r="AW34" s="18"/>
      <c r="AX34" s="18"/>
      <c r="AY34" s="18"/>
      <c r="AZ34" s="18"/>
      <c r="BA34" s="18"/>
      <c r="BB34" s="18"/>
      <c r="BC34" s="18">
        <f>ROUND(RFR_spot_no_VA!BC34 + MAX(0.01,Shocks!$E34*ABS(RFR_spot_no_VA!BC34) ),5)</f>
        <v>2.162E-2</v>
      </c>
      <c r="BD34" s="8"/>
      <c r="BE34" s="7"/>
    </row>
    <row r="35" spans="1:57" x14ac:dyDescent="0.25">
      <c r="A35" s="7"/>
      <c r="B35" s="19">
        <f>RFR_spot_no_VA!B35</f>
        <v>25</v>
      </c>
      <c r="C35" s="20">
        <f>ROUND(RFR_spot_no_VA!C35 + MAX(0.01,Shocks!$E35*ABS(RFR_spot_no_VA!C35) ),5)</f>
        <v>1.282E-2</v>
      </c>
      <c r="D35" s="20"/>
      <c r="E35" s="20"/>
      <c r="F35" s="20"/>
      <c r="G35" s="20"/>
      <c r="H35" s="20"/>
      <c r="I35" s="20"/>
      <c r="J35" s="20">
        <f>ROUND(RFR_spot_no_VA!J35 + MAX(0.01,Shocks!$E35*ABS(RFR_spot_no_VA!J35) ),5)</f>
        <v>1.273E-2</v>
      </c>
      <c r="K35" s="20"/>
      <c r="L35" s="20"/>
      <c r="M35" s="6"/>
      <c r="N35" s="6"/>
      <c r="O35" s="6"/>
      <c r="P35" s="6"/>
      <c r="Q35" s="6"/>
      <c r="R35" s="6"/>
      <c r="S35" s="6"/>
      <c r="T35" s="6"/>
      <c r="U35" s="6"/>
      <c r="V35" s="6"/>
      <c r="W35" s="6"/>
      <c r="X35" s="6"/>
      <c r="Y35" s="6"/>
      <c r="Z35" s="6">
        <f>ROUND(RFR_spot_no_VA!Z35 + MAX(0.01,Shocks!$E35*ABS(RFR_spot_no_VA!Z35) ),5)</f>
        <v>3.1199999999999999E-2</v>
      </c>
      <c r="AA35" s="6"/>
      <c r="AB35" s="6"/>
      <c r="AC35" s="6"/>
      <c r="AD35" s="6"/>
      <c r="AE35" s="6"/>
      <c r="AF35" s="6"/>
      <c r="AG35" s="6"/>
      <c r="AH35" s="6">
        <f>ROUND(RFR_spot_no_VA!AH35 + MAX(0.01,Shocks!$E35*ABS(RFR_spot_no_VA!AH35) ),5)</f>
        <v>3.1609999999999999E-2</v>
      </c>
      <c r="AI35" s="6"/>
      <c r="AJ35" s="6">
        <f>ROUND(RFR_spot_no_VA!AJ35 + MAX(0.01,Shocks!$E35*ABS(RFR_spot_no_VA!AJ35) ),5)</f>
        <v>1.353E-2</v>
      </c>
      <c r="AK35" s="6">
        <f>ROUND(RFR_spot_no_VA!AK35 + MAX(0.01,Shocks!$E35*ABS(RFR_spot_no_VA!AK35) ),5)</f>
        <v>2.5170000000000001E-2</v>
      </c>
      <c r="AL35" s="6"/>
      <c r="AM35" s="6">
        <f>ROUND(RFR_spot_no_VA!AM35 + MAX(0.01,Shocks!$E35*ABS(RFR_spot_no_VA!AM35) ),5)</f>
        <v>2.368E-2</v>
      </c>
      <c r="AN35" s="6"/>
      <c r="AO35" s="6"/>
      <c r="AP35" s="6"/>
      <c r="AQ35" s="6"/>
      <c r="AR35" s="6"/>
      <c r="AS35" s="6">
        <f>ROUND(RFR_spot_no_VA!AS35 + MAX(0.01,Shocks!$E35*ABS(RFR_spot_no_VA!AS35) ),5)</f>
        <v>8.8100000000000001E-3</v>
      </c>
      <c r="AT35" s="6"/>
      <c r="AU35" s="6"/>
      <c r="AV35" s="6"/>
      <c r="AW35" s="6"/>
      <c r="AX35" s="6"/>
      <c r="AY35" s="6"/>
      <c r="AZ35" s="6"/>
      <c r="BA35" s="6"/>
      <c r="BB35" s="6"/>
      <c r="BC35" s="6">
        <f>ROUND(RFR_spot_no_VA!BC35 + MAX(0.01,Shocks!$E35*ABS(RFR_spot_no_VA!BC35) ),5)</f>
        <v>2.1649999999999999E-2</v>
      </c>
      <c r="BD35" s="8"/>
      <c r="BE35" s="7"/>
    </row>
    <row r="36" spans="1:57" x14ac:dyDescent="0.25">
      <c r="A36" s="7"/>
      <c r="B36" s="7">
        <f>RFR_spot_no_VA!B36</f>
        <v>26</v>
      </c>
      <c r="C36" s="17">
        <f>ROUND(RFR_spot_no_VA!C36 + MAX(0.01,Shocks!$E36*ABS(RFR_spot_no_VA!C36) ),5)</f>
        <v>1.362E-2</v>
      </c>
      <c r="D36" s="17"/>
      <c r="E36" s="17"/>
      <c r="F36" s="17"/>
      <c r="G36" s="17"/>
      <c r="H36" s="17"/>
      <c r="I36" s="17"/>
      <c r="J36" s="17">
        <f>ROUND(RFR_spot_no_VA!J36 + MAX(0.01,Shocks!$E36*ABS(RFR_spot_no_VA!J36) ),5)</f>
        <v>1.353E-2</v>
      </c>
      <c r="K36" s="17"/>
      <c r="L36" s="17"/>
      <c r="M36" s="18"/>
      <c r="N36" s="18"/>
      <c r="O36" s="18"/>
      <c r="P36" s="18"/>
      <c r="Q36" s="18"/>
      <c r="R36" s="18"/>
      <c r="S36" s="18"/>
      <c r="T36" s="18"/>
      <c r="U36" s="18"/>
      <c r="V36" s="18"/>
      <c r="W36" s="18"/>
      <c r="X36" s="18"/>
      <c r="Y36" s="18"/>
      <c r="Z36" s="18">
        <f>ROUND(RFR_spot_no_VA!Z36 + MAX(0.01,Shocks!$E36*ABS(RFR_spot_no_VA!Z36) ),5)</f>
        <v>3.1629999999999998E-2</v>
      </c>
      <c r="AA36" s="18"/>
      <c r="AB36" s="18"/>
      <c r="AC36" s="18"/>
      <c r="AD36" s="18"/>
      <c r="AE36" s="18"/>
      <c r="AF36" s="18"/>
      <c r="AG36" s="18"/>
      <c r="AH36" s="18">
        <f>ROUND(RFR_spot_no_VA!AH36 + MAX(0.01,Shocks!$E36*ABS(RFR_spot_no_VA!AH36) ),5)</f>
        <v>3.2149999999999998E-2</v>
      </c>
      <c r="AI36" s="18"/>
      <c r="AJ36" s="18">
        <f>ROUND(RFR_spot_no_VA!AJ36 + MAX(0.01,Shocks!$E36*ABS(RFR_spot_no_VA!AJ36) ),5)</f>
        <v>1.3469999999999999E-2</v>
      </c>
      <c r="AK36" s="18">
        <f>ROUND(RFR_spot_no_VA!AK36 + MAX(0.01,Shocks!$E36*ABS(RFR_spot_no_VA!AK36) ),5)</f>
        <v>2.496E-2</v>
      </c>
      <c r="AL36" s="18"/>
      <c r="AM36" s="18">
        <f>ROUND(RFR_spot_no_VA!AM36 + MAX(0.01,Shocks!$E36*ABS(RFR_spot_no_VA!AM36) ),5)</f>
        <v>2.3879999999999998E-2</v>
      </c>
      <c r="AN36" s="18"/>
      <c r="AO36" s="18"/>
      <c r="AP36" s="18"/>
      <c r="AQ36" s="18"/>
      <c r="AR36" s="18"/>
      <c r="AS36" s="18">
        <f>ROUND(RFR_spot_no_VA!AS36 + MAX(0.01,Shocks!$E36*ABS(RFR_spot_no_VA!AS36) ),5)</f>
        <v>8.8999999999999999E-3</v>
      </c>
      <c r="AT36" s="18"/>
      <c r="AU36" s="18"/>
      <c r="AV36" s="18"/>
      <c r="AW36" s="18"/>
      <c r="AX36" s="18"/>
      <c r="AY36" s="18"/>
      <c r="AZ36" s="18"/>
      <c r="BA36" s="18"/>
      <c r="BB36" s="18"/>
      <c r="BC36" s="18">
        <f>ROUND(RFR_spot_no_VA!BC36 + MAX(0.01,Shocks!$E36*ABS(RFR_spot_no_VA!BC36) ),5)</f>
        <v>2.1669999999999998E-2</v>
      </c>
      <c r="BD36" s="8"/>
      <c r="BE36" s="7"/>
    </row>
    <row r="37" spans="1:57" x14ac:dyDescent="0.25">
      <c r="A37" s="7"/>
      <c r="B37" s="7">
        <f>RFR_spot_no_VA!B37</f>
        <v>27</v>
      </c>
      <c r="C37" s="17">
        <f>ROUND(RFR_spot_no_VA!C37 + MAX(0.01,Shocks!$E37*ABS(RFR_spot_no_VA!C37) ),5)</f>
        <v>1.4420000000000001E-2</v>
      </c>
      <c r="D37" s="17"/>
      <c r="E37" s="17"/>
      <c r="F37" s="17"/>
      <c r="G37" s="17"/>
      <c r="H37" s="17"/>
      <c r="I37" s="17"/>
      <c r="J37" s="17">
        <f>ROUND(RFR_spot_no_VA!J37 + MAX(0.01,Shocks!$E37*ABS(RFR_spot_no_VA!J37) ),5)</f>
        <v>1.4330000000000001E-2</v>
      </c>
      <c r="K37" s="17"/>
      <c r="L37" s="17"/>
      <c r="M37" s="18"/>
      <c r="N37" s="18"/>
      <c r="O37" s="18"/>
      <c r="P37" s="18"/>
      <c r="Q37" s="18"/>
      <c r="R37" s="18"/>
      <c r="S37" s="18"/>
      <c r="T37" s="18"/>
      <c r="U37" s="18"/>
      <c r="V37" s="18"/>
      <c r="W37" s="18"/>
      <c r="X37" s="18"/>
      <c r="Y37" s="18"/>
      <c r="Z37" s="18">
        <f>ROUND(RFR_spot_no_VA!Z37 + MAX(0.01,Shocks!$E37*ABS(RFR_spot_no_VA!Z37) ),5)</f>
        <v>3.2050000000000002E-2</v>
      </c>
      <c r="AA37" s="18"/>
      <c r="AB37" s="18"/>
      <c r="AC37" s="18"/>
      <c r="AD37" s="18"/>
      <c r="AE37" s="18"/>
      <c r="AF37" s="18"/>
      <c r="AG37" s="18"/>
      <c r="AH37" s="18">
        <f>ROUND(RFR_spot_no_VA!AH37 + MAX(0.01,Shocks!$E37*ABS(RFR_spot_no_VA!AH37) ),5)</f>
        <v>3.2660000000000002E-2</v>
      </c>
      <c r="AI37" s="18"/>
      <c r="AJ37" s="18">
        <f>ROUND(RFR_spot_no_VA!AJ37 + MAX(0.01,Shocks!$E37*ABS(RFR_spot_no_VA!AJ37) ),5)</f>
        <v>1.341E-2</v>
      </c>
      <c r="AK37" s="18">
        <f>ROUND(RFR_spot_no_VA!AK37 + MAX(0.01,Shocks!$E37*ABS(RFR_spot_no_VA!AK37) ),5)</f>
        <v>2.4750000000000001E-2</v>
      </c>
      <c r="AL37" s="18"/>
      <c r="AM37" s="18">
        <f>ROUND(RFR_spot_no_VA!AM37 + MAX(0.01,Shocks!$E37*ABS(RFR_spot_no_VA!AM37) ),5)</f>
        <v>2.41E-2</v>
      </c>
      <c r="AN37" s="18"/>
      <c r="AO37" s="18"/>
      <c r="AP37" s="18"/>
      <c r="AQ37" s="18"/>
      <c r="AR37" s="18"/>
      <c r="AS37" s="18">
        <f>ROUND(RFR_spot_no_VA!AS37 + MAX(0.01,Shocks!$E37*ABS(RFR_spot_no_VA!AS37) ),5)</f>
        <v>8.9899999999999997E-3</v>
      </c>
      <c r="AT37" s="18"/>
      <c r="AU37" s="18"/>
      <c r="AV37" s="18"/>
      <c r="AW37" s="18"/>
      <c r="AX37" s="18"/>
      <c r="AY37" s="18"/>
      <c r="AZ37" s="18"/>
      <c r="BA37" s="18"/>
      <c r="BB37" s="18"/>
      <c r="BC37" s="18">
        <f>ROUND(RFR_spot_no_VA!BC37 + MAX(0.01,Shocks!$E37*ABS(RFR_spot_no_VA!BC37) ),5)</f>
        <v>2.1680000000000001E-2</v>
      </c>
      <c r="BD37" s="8"/>
      <c r="BE37" s="7"/>
    </row>
    <row r="38" spans="1:57" x14ac:dyDescent="0.25">
      <c r="A38" s="7"/>
      <c r="B38" s="7">
        <f>RFR_spot_no_VA!B38</f>
        <v>28</v>
      </c>
      <c r="C38" s="17">
        <f>ROUND(RFR_spot_no_VA!C38 + MAX(0.01,Shocks!$E38*ABS(RFR_spot_no_VA!C38) ),5)</f>
        <v>1.521E-2</v>
      </c>
      <c r="D38" s="17"/>
      <c r="E38" s="17"/>
      <c r="F38" s="17"/>
      <c r="G38" s="17"/>
      <c r="H38" s="17"/>
      <c r="I38" s="17"/>
      <c r="J38" s="17">
        <f>ROUND(RFR_spot_no_VA!J38 + MAX(0.01,Shocks!$E38*ABS(RFR_spot_no_VA!J38) ),5)</f>
        <v>1.5129999999999999E-2</v>
      </c>
      <c r="K38" s="17"/>
      <c r="L38" s="17"/>
      <c r="M38" s="18"/>
      <c r="N38" s="18"/>
      <c r="O38" s="18"/>
      <c r="P38" s="18"/>
      <c r="Q38" s="18"/>
      <c r="R38" s="18"/>
      <c r="S38" s="18"/>
      <c r="T38" s="18"/>
      <c r="U38" s="18"/>
      <c r="V38" s="18"/>
      <c r="W38" s="18"/>
      <c r="X38" s="18"/>
      <c r="Y38" s="18"/>
      <c r="Z38" s="18">
        <f>ROUND(RFR_spot_no_VA!Z38 + MAX(0.01,Shocks!$E38*ABS(RFR_spot_no_VA!Z38) ),5)</f>
        <v>3.2439999999999997E-2</v>
      </c>
      <c r="AA38" s="18"/>
      <c r="AB38" s="18"/>
      <c r="AC38" s="18"/>
      <c r="AD38" s="18"/>
      <c r="AE38" s="18"/>
      <c r="AF38" s="18"/>
      <c r="AG38" s="18"/>
      <c r="AH38" s="18">
        <f>ROUND(RFR_spot_no_VA!AH38 + MAX(0.01,Shocks!$E38*ABS(RFR_spot_no_VA!AH38) ),5)</f>
        <v>3.3140000000000003E-2</v>
      </c>
      <c r="AI38" s="18"/>
      <c r="AJ38" s="18">
        <f>ROUND(RFR_spot_no_VA!AJ38 + MAX(0.01,Shocks!$E38*ABS(RFR_spot_no_VA!AJ38) ),5)</f>
        <v>1.336E-2</v>
      </c>
      <c r="AK38" s="18">
        <f>ROUND(RFR_spot_no_VA!AK38 + MAX(0.01,Shocks!$E38*ABS(RFR_spot_no_VA!AK38) ),5)</f>
        <v>2.4580000000000001E-2</v>
      </c>
      <c r="AL38" s="18"/>
      <c r="AM38" s="18">
        <f>ROUND(RFR_spot_no_VA!AM38 + MAX(0.01,Shocks!$E38*ABS(RFR_spot_no_VA!AM38) ),5)</f>
        <v>2.435E-2</v>
      </c>
      <c r="AN38" s="18"/>
      <c r="AO38" s="18"/>
      <c r="AP38" s="18"/>
      <c r="AQ38" s="18"/>
      <c r="AR38" s="18"/>
      <c r="AS38" s="18">
        <f>ROUND(RFR_spot_no_VA!AS38 + MAX(0.01,Shocks!$E38*ABS(RFR_spot_no_VA!AS38) ),5)</f>
        <v>9.1299999999999992E-3</v>
      </c>
      <c r="AT38" s="18"/>
      <c r="AU38" s="18"/>
      <c r="AV38" s="18"/>
      <c r="AW38" s="18"/>
      <c r="AX38" s="18"/>
      <c r="AY38" s="18"/>
      <c r="AZ38" s="18"/>
      <c r="BA38" s="18"/>
      <c r="BB38" s="18"/>
      <c r="BC38" s="18">
        <f>ROUND(RFR_spot_no_VA!BC38 + MAX(0.01,Shocks!$E38*ABS(RFR_spot_no_VA!BC38) ),5)</f>
        <v>2.164E-2</v>
      </c>
      <c r="BD38" s="8"/>
      <c r="BE38" s="7"/>
    </row>
    <row r="39" spans="1:57" x14ac:dyDescent="0.25">
      <c r="A39" s="7"/>
      <c r="B39" s="7">
        <f>RFR_spot_no_VA!B39</f>
        <v>29</v>
      </c>
      <c r="C39" s="17">
        <f>ROUND(RFR_spot_no_VA!C39 + MAX(0.01,Shocks!$E39*ABS(RFR_spot_no_VA!C39) ),5)</f>
        <v>1.5990000000000001E-2</v>
      </c>
      <c r="D39" s="17"/>
      <c r="E39" s="17"/>
      <c r="F39" s="17"/>
      <c r="G39" s="17"/>
      <c r="H39" s="17"/>
      <c r="I39" s="17"/>
      <c r="J39" s="17">
        <f>ROUND(RFR_spot_no_VA!J39 + MAX(0.01,Shocks!$E39*ABS(RFR_spot_no_VA!J39) ),5)</f>
        <v>1.5910000000000001E-2</v>
      </c>
      <c r="K39" s="17"/>
      <c r="L39" s="17"/>
      <c r="M39" s="18"/>
      <c r="N39" s="18"/>
      <c r="O39" s="18"/>
      <c r="P39" s="18"/>
      <c r="Q39" s="18"/>
      <c r="R39" s="18"/>
      <c r="S39" s="18"/>
      <c r="T39" s="18"/>
      <c r="U39" s="18"/>
      <c r="V39" s="18"/>
      <c r="W39" s="18"/>
      <c r="X39" s="18"/>
      <c r="Y39" s="18"/>
      <c r="Z39" s="18">
        <f>ROUND(RFR_spot_no_VA!Z39 + MAX(0.01,Shocks!$E39*ABS(RFR_spot_no_VA!Z39) ),5)</f>
        <v>3.2820000000000002E-2</v>
      </c>
      <c r="AA39" s="18"/>
      <c r="AB39" s="18"/>
      <c r="AC39" s="18"/>
      <c r="AD39" s="18"/>
      <c r="AE39" s="18"/>
      <c r="AF39" s="18"/>
      <c r="AG39" s="18"/>
      <c r="AH39" s="18">
        <f>ROUND(RFR_spot_no_VA!AH39 + MAX(0.01,Shocks!$E39*ABS(RFR_spot_no_VA!AH39) ),5)</f>
        <v>3.3579999999999999E-2</v>
      </c>
      <c r="AI39" s="18"/>
      <c r="AJ39" s="18">
        <f>ROUND(RFR_spot_no_VA!AJ39 + MAX(0.01,Shocks!$E39*ABS(RFR_spot_no_VA!AJ39) ),5)</f>
        <v>1.3310000000000001E-2</v>
      </c>
      <c r="AK39" s="18">
        <f>ROUND(RFR_spot_no_VA!AK39 + MAX(0.01,Shocks!$E39*ABS(RFR_spot_no_VA!AK39) ),5)</f>
        <v>2.4469999999999999E-2</v>
      </c>
      <c r="AL39" s="18"/>
      <c r="AM39" s="18">
        <f>ROUND(RFR_spot_no_VA!AM39 + MAX(0.01,Shocks!$E39*ABS(RFR_spot_no_VA!AM39) ),5)</f>
        <v>2.4629999999999999E-2</v>
      </c>
      <c r="AN39" s="18"/>
      <c r="AO39" s="18"/>
      <c r="AP39" s="18"/>
      <c r="AQ39" s="18"/>
      <c r="AR39" s="18"/>
      <c r="AS39" s="18">
        <f>ROUND(RFR_spot_no_VA!AS39 + MAX(0.01,Shocks!$E39*ABS(RFR_spot_no_VA!AS39) ),5)</f>
        <v>9.3299999999999998E-3</v>
      </c>
      <c r="AT39" s="18"/>
      <c r="AU39" s="18"/>
      <c r="AV39" s="18"/>
      <c r="AW39" s="18"/>
      <c r="AX39" s="18"/>
      <c r="AY39" s="18"/>
      <c r="AZ39" s="18"/>
      <c r="BA39" s="18"/>
      <c r="BB39" s="18"/>
      <c r="BC39" s="18">
        <f>ROUND(RFR_spot_no_VA!BC39 + MAX(0.01,Shocks!$E39*ABS(RFR_spot_no_VA!BC39) ),5)</f>
        <v>2.154E-2</v>
      </c>
      <c r="BD39" s="8"/>
      <c r="BE39" s="7"/>
    </row>
    <row r="40" spans="1:57" x14ac:dyDescent="0.25">
      <c r="A40" s="7"/>
      <c r="B40" s="19">
        <f>RFR_spot_no_VA!B40</f>
        <v>30</v>
      </c>
      <c r="C40" s="20">
        <f>ROUND(RFR_spot_no_VA!C40 + MAX(0.01,Shocks!$E40*ABS(RFR_spot_no_VA!C40) ),5)</f>
        <v>1.6750000000000001E-2</v>
      </c>
      <c r="D40" s="20"/>
      <c r="E40" s="20"/>
      <c r="F40" s="20"/>
      <c r="G40" s="20"/>
      <c r="H40" s="20"/>
      <c r="I40" s="20"/>
      <c r="J40" s="20">
        <f>ROUND(RFR_spot_no_VA!J40 + MAX(0.01,Shocks!$E40*ABS(RFR_spot_no_VA!J40) ),5)</f>
        <v>1.6670000000000001E-2</v>
      </c>
      <c r="K40" s="20"/>
      <c r="L40" s="20"/>
      <c r="M40" s="6"/>
      <c r="N40" s="6"/>
      <c r="O40" s="6"/>
      <c r="P40" s="6"/>
      <c r="Q40" s="6"/>
      <c r="R40" s="6"/>
      <c r="S40" s="6"/>
      <c r="T40" s="6"/>
      <c r="U40" s="6"/>
      <c r="V40" s="6"/>
      <c r="W40" s="6"/>
      <c r="X40" s="6"/>
      <c r="Y40" s="6"/>
      <c r="Z40" s="6">
        <f>ROUND(RFR_spot_no_VA!Z40 + MAX(0.01,Shocks!$E40*ABS(RFR_spot_no_VA!Z40) ),5)</f>
        <v>3.3180000000000001E-2</v>
      </c>
      <c r="AA40" s="6"/>
      <c r="AB40" s="6"/>
      <c r="AC40" s="6"/>
      <c r="AD40" s="6"/>
      <c r="AE40" s="6"/>
      <c r="AF40" s="6"/>
      <c r="AG40" s="6"/>
      <c r="AH40" s="6">
        <f>ROUND(RFR_spot_no_VA!AH40 + MAX(0.01,Shocks!$E40*ABS(RFR_spot_no_VA!AH40) ),5)</f>
        <v>3.3989999999999999E-2</v>
      </c>
      <c r="AI40" s="6"/>
      <c r="AJ40" s="6">
        <f>ROUND(RFR_spot_no_VA!AJ40 + MAX(0.01,Shocks!$E40*ABS(RFR_spot_no_VA!AJ40) ),5)</f>
        <v>1.328E-2</v>
      </c>
      <c r="AK40" s="6">
        <f>ROUND(RFR_spot_no_VA!AK40 + MAX(0.01,Shocks!$E40*ABS(RFR_spot_no_VA!AK40) ),5)</f>
        <v>2.445E-2</v>
      </c>
      <c r="AL40" s="6"/>
      <c r="AM40" s="6">
        <f>ROUND(RFR_spot_no_VA!AM40 + MAX(0.01,Shocks!$E40*ABS(RFR_spot_no_VA!AM40) ),5)</f>
        <v>2.4930000000000001E-2</v>
      </c>
      <c r="AN40" s="6"/>
      <c r="AO40" s="6"/>
      <c r="AP40" s="6"/>
      <c r="AQ40" s="6"/>
      <c r="AR40" s="6"/>
      <c r="AS40" s="6">
        <f>ROUND(RFR_spot_no_VA!AS40 + MAX(0.01,Shocks!$E40*ABS(RFR_spot_no_VA!AS40) ),5)</f>
        <v>9.6100000000000005E-3</v>
      </c>
      <c r="AT40" s="6"/>
      <c r="AU40" s="6"/>
      <c r="AV40" s="6"/>
      <c r="AW40" s="6"/>
      <c r="AX40" s="6"/>
      <c r="AY40" s="6"/>
      <c r="AZ40" s="6"/>
      <c r="BA40" s="6"/>
      <c r="BB40" s="6"/>
      <c r="BC40" s="6">
        <f>ROUND(RFR_spot_no_VA!BC40 + MAX(0.01,Shocks!$E40*ABS(RFR_spot_no_VA!BC40) ),5)</f>
        <v>2.1350000000000001E-2</v>
      </c>
      <c r="BD40" s="8"/>
      <c r="BE40" s="7"/>
    </row>
    <row r="41" spans="1:57" x14ac:dyDescent="0.25">
      <c r="A41" s="7"/>
      <c r="B41" s="7">
        <f>RFR_spot_no_VA!B41</f>
        <v>31</v>
      </c>
      <c r="C41" s="17">
        <f>ROUND(RFR_spot_no_VA!C41 + MAX(0.01,Shocks!$E41*ABS(RFR_spot_no_VA!C41) ),5)</f>
        <v>1.7500000000000002E-2</v>
      </c>
      <c r="D41" s="17"/>
      <c r="E41" s="17"/>
      <c r="F41" s="17"/>
      <c r="G41" s="17"/>
      <c r="H41" s="17"/>
      <c r="I41" s="17"/>
      <c r="J41" s="17">
        <f>ROUND(RFR_spot_no_VA!J41 + MAX(0.01,Shocks!$E41*ABS(RFR_spot_no_VA!J41) ),5)</f>
        <v>1.7420000000000001E-2</v>
      </c>
      <c r="K41" s="17"/>
      <c r="L41" s="17"/>
      <c r="M41" s="18"/>
      <c r="N41" s="18"/>
      <c r="O41" s="18"/>
      <c r="P41" s="18"/>
      <c r="Q41" s="18"/>
      <c r="R41" s="18"/>
      <c r="S41" s="18"/>
      <c r="T41" s="18"/>
      <c r="U41" s="18"/>
      <c r="V41" s="18"/>
      <c r="W41" s="18"/>
      <c r="X41" s="18"/>
      <c r="Y41" s="18"/>
      <c r="Z41" s="18">
        <f>ROUND(RFR_spot_no_VA!Z41 + MAX(0.01,Shocks!$E41*ABS(RFR_spot_no_VA!Z41) ),5)</f>
        <v>3.3520000000000001E-2</v>
      </c>
      <c r="AA41" s="18"/>
      <c r="AB41" s="18"/>
      <c r="AC41" s="18"/>
      <c r="AD41" s="18"/>
      <c r="AE41" s="18"/>
      <c r="AF41" s="18"/>
      <c r="AG41" s="18"/>
      <c r="AH41" s="18">
        <f>ROUND(RFR_spot_no_VA!AH41 + MAX(0.01,Shocks!$E41*ABS(RFR_spot_no_VA!AH41) ),5)</f>
        <v>3.4380000000000001E-2</v>
      </c>
      <c r="AI41" s="18"/>
      <c r="AJ41" s="18">
        <f>ROUND(RFR_spot_no_VA!AJ41 + MAX(0.01,Shocks!$E41*ABS(RFR_spot_no_VA!AJ41) ),5)</f>
        <v>1.325E-2</v>
      </c>
      <c r="AK41" s="18">
        <f>ROUND(RFR_spot_no_VA!AK41 + MAX(0.01,Shocks!$E41*ABS(RFR_spot_no_VA!AK41) ),5)</f>
        <v>2.452E-2</v>
      </c>
      <c r="AL41" s="18"/>
      <c r="AM41" s="18">
        <f>ROUND(RFR_spot_no_VA!AM41 + MAX(0.01,Shocks!$E41*ABS(RFR_spot_no_VA!AM41) ),5)</f>
        <v>2.5260000000000001E-2</v>
      </c>
      <c r="AN41" s="18"/>
      <c r="AO41" s="18"/>
      <c r="AP41" s="18"/>
      <c r="AQ41" s="18"/>
      <c r="AR41" s="18"/>
      <c r="AS41" s="18">
        <f>ROUND(RFR_spot_no_VA!AS41 + MAX(0.01,Shocks!$E41*ABS(RFR_spot_no_VA!AS41) ),5)</f>
        <v>0.01</v>
      </c>
      <c r="AT41" s="18"/>
      <c r="AU41" s="18"/>
      <c r="AV41" s="18"/>
      <c r="AW41" s="18"/>
      <c r="AX41" s="18"/>
      <c r="AY41" s="18"/>
      <c r="AZ41" s="18"/>
      <c r="BA41" s="18"/>
      <c r="BB41" s="18"/>
      <c r="BC41" s="18">
        <f>ROUND(RFR_spot_no_VA!BC41 + MAX(0.01,Shocks!$E41*ABS(RFR_spot_no_VA!BC41) ),5)</f>
        <v>2.1069999999999998E-2</v>
      </c>
      <c r="BD41" s="8"/>
      <c r="BE41" s="7"/>
    </row>
    <row r="42" spans="1:57" x14ac:dyDescent="0.25">
      <c r="A42" s="7"/>
      <c r="B42" s="7">
        <f>RFR_spot_no_VA!B42</f>
        <v>32</v>
      </c>
      <c r="C42" s="17">
        <f>ROUND(RFR_spot_no_VA!C42 + MAX(0.01,Shocks!$E42*ABS(RFR_spot_no_VA!C42) ),5)</f>
        <v>1.822E-2</v>
      </c>
      <c r="D42" s="17"/>
      <c r="E42" s="17"/>
      <c r="F42" s="17"/>
      <c r="G42" s="17"/>
      <c r="H42" s="17"/>
      <c r="I42" s="17"/>
      <c r="J42" s="17">
        <f>ROUND(RFR_spot_no_VA!J42 + MAX(0.01,Shocks!$E42*ABS(RFR_spot_no_VA!J42) ),5)</f>
        <v>1.814E-2</v>
      </c>
      <c r="K42" s="17"/>
      <c r="L42" s="17"/>
      <c r="M42" s="18"/>
      <c r="N42" s="18"/>
      <c r="O42" s="18"/>
      <c r="P42" s="18"/>
      <c r="Q42" s="18"/>
      <c r="R42" s="18"/>
      <c r="S42" s="18"/>
      <c r="T42" s="18"/>
      <c r="U42" s="18"/>
      <c r="V42" s="18"/>
      <c r="W42" s="18"/>
      <c r="X42" s="18"/>
      <c r="Y42" s="18"/>
      <c r="Z42" s="18">
        <f>ROUND(RFR_spot_no_VA!Z42 + MAX(0.01,Shocks!$E42*ABS(RFR_spot_no_VA!Z42) ),5)</f>
        <v>3.3849999999999998E-2</v>
      </c>
      <c r="AA42" s="18"/>
      <c r="AB42" s="18"/>
      <c r="AC42" s="18"/>
      <c r="AD42" s="18"/>
      <c r="AE42" s="18"/>
      <c r="AF42" s="18"/>
      <c r="AG42" s="18"/>
      <c r="AH42" s="18">
        <f>ROUND(RFR_spot_no_VA!AH42 + MAX(0.01,Shocks!$E42*ABS(RFR_spot_no_VA!AH42) ),5)</f>
        <v>3.474E-2</v>
      </c>
      <c r="AI42" s="18"/>
      <c r="AJ42" s="18">
        <f>ROUND(RFR_spot_no_VA!AJ42 + MAX(0.01,Shocks!$E42*ABS(RFR_spot_no_VA!AJ42) ),5)</f>
        <v>1.323E-2</v>
      </c>
      <c r="AK42" s="18">
        <f>ROUND(RFR_spot_no_VA!AK42 + MAX(0.01,Shocks!$E42*ABS(RFR_spot_no_VA!AK42) ),5)</f>
        <v>2.4670000000000001E-2</v>
      </c>
      <c r="AL42" s="18"/>
      <c r="AM42" s="18">
        <f>ROUND(RFR_spot_no_VA!AM42 + MAX(0.01,Shocks!$E42*ABS(RFR_spot_no_VA!AM42) ),5)</f>
        <v>2.5610000000000001E-2</v>
      </c>
      <c r="AN42" s="18"/>
      <c r="AO42" s="18"/>
      <c r="AP42" s="18"/>
      <c r="AQ42" s="18"/>
      <c r="AR42" s="18"/>
      <c r="AS42" s="18">
        <f>ROUND(RFR_spot_no_VA!AS42 + MAX(0.01,Shocks!$E42*ABS(RFR_spot_no_VA!AS42) ),5)</f>
        <v>1.047E-2</v>
      </c>
      <c r="AT42" s="18"/>
      <c r="AU42" s="18"/>
      <c r="AV42" s="18"/>
      <c r="AW42" s="18"/>
      <c r="AX42" s="18"/>
      <c r="AY42" s="18"/>
      <c r="AZ42" s="18"/>
      <c r="BA42" s="18"/>
      <c r="BB42" s="18"/>
      <c r="BC42" s="18">
        <f>ROUND(RFR_spot_no_VA!BC42 + MAX(0.01,Shocks!$E42*ABS(RFR_spot_no_VA!BC42) ),5)</f>
        <v>2.0740000000000001E-2</v>
      </c>
      <c r="BD42" s="8"/>
      <c r="BE42" s="7"/>
    </row>
    <row r="43" spans="1:57" x14ac:dyDescent="0.25">
      <c r="A43" s="7"/>
      <c r="B43" s="7">
        <f>RFR_spot_no_VA!B43</f>
        <v>33</v>
      </c>
      <c r="C43" s="17">
        <f>ROUND(RFR_spot_no_VA!C43 + MAX(0.01,Shocks!$E43*ABS(RFR_spot_no_VA!C43) ),5)</f>
        <v>1.891E-2</v>
      </c>
      <c r="D43" s="17"/>
      <c r="E43" s="17"/>
      <c r="F43" s="17"/>
      <c r="G43" s="17"/>
      <c r="H43" s="17"/>
      <c r="I43" s="17"/>
      <c r="J43" s="17">
        <f>ROUND(RFR_spot_no_VA!J43 + MAX(0.01,Shocks!$E43*ABS(RFR_spot_no_VA!J43) ),5)</f>
        <v>1.8839999999999999E-2</v>
      </c>
      <c r="K43" s="17"/>
      <c r="L43" s="17"/>
      <c r="M43" s="18"/>
      <c r="N43" s="18"/>
      <c r="O43" s="18"/>
      <c r="P43" s="18"/>
      <c r="Q43" s="18"/>
      <c r="R43" s="18"/>
      <c r="S43" s="18"/>
      <c r="T43" s="18"/>
      <c r="U43" s="18"/>
      <c r="V43" s="18"/>
      <c r="W43" s="18"/>
      <c r="X43" s="18"/>
      <c r="Y43" s="18"/>
      <c r="Z43" s="18">
        <f>ROUND(RFR_spot_no_VA!Z43 + MAX(0.01,Shocks!$E43*ABS(RFR_spot_no_VA!Z43) ),5)</f>
        <v>3.4160000000000003E-2</v>
      </c>
      <c r="AA43" s="18"/>
      <c r="AB43" s="18"/>
      <c r="AC43" s="18"/>
      <c r="AD43" s="18"/>
      <c r="AE43" s="18"/>
      <c r="AF43" s="18"/>
      <c r="AG43" s="18"/>
      <c r="AH43" s="18">
        <f>ROUND(RFR_spot_no_VA!AH43 + MAX(0.01,Shocks!$E43*ABS(RFR_spot_no_VA!AH43) ),5)</f>
        <v>3.508E-2</v>
      </c>
      <c r="AI43" s="18"/>
      <c r="AJ43" s="18">
        <f>ROUND(RFR_spot_no_VA!AJ43 + MAX(0.01,Shocks!$E43*ABS(RFR_spot_no_VA!AJ43) ),5)</f>
        <v>1.32E-2</v>
      </c>
      <c r="AK43" s="18">
        <f>ROUND(RFR_spot_no_VA!AK43 + MAX(0.01,Shocks!$E43*ABS(RFR_spot_no_VA!AK43) ),5)</f>
        <v>2.4879999999999999E-2</v>
      </c>
      <c r="AL43" s="18"/>
      <c r="AM43" s="18">
        <f>ROUND(RFR_spot_no_VA!AM43 + MAX(0.01,Shocks!$E43*ABS(RFR_spot_no_VA!AM43) ),5)</f>
        <v>2.597E-2</v>
      </c>
      <c r="AN43" s="18"/>
      <c r="AO43" s="18"/>
      <c r="AP43" s="18"/>
      <c r="AQ43" s="18"/>
      <c r="AR43" s="18"/>
      <c r="AS43" s="18">
        <f>ROUND(RFR_spot_no_VA!AS43 + MAX(0.01,Shocks!$E43*ABS(RFR_spot_no_VA!AS43) ),5)</f>
        <v>1.099E-2</v>
      </c>
      <c r="AT43" s="18"/>
      <c r="AU43" s="18"/>
      <c r="AV43" s="18"/>
      <c r="AW43" s="18"/>
      <c r="AX43" s="18"/>
      <c r="AY43" s="18"/>
      <c r="AZ43" s="18"/>
      <c r="BA43" s="18"/>
      <c r="BB43" s="18"/>
      <c r="BC43" s="18">
        <f>ROUND(RFR_spot_no_VA!BC43 + MAX(0.01,Shocks!$E43*ABS(RFR_spot_no_VA!BC43) ),5)</f>
        <v>2.0389999999999998E-2</v>
      </c>
      <c r="BD43" s="8"/>
      <c r="BE43" s="7"/>
    </row>
    <row r="44" spans="1:57" x14ac:dyDescent="0.25">
      <c r="A44" s="7"/>
      <c r="B44" s="7">
        <f>RFR_spot_no_VA!B44</f>
        <v>34</v>
      </c>
      <c r="C44" s="17">
        <f>ROUND(RFR_spot_no_VA!C44 + MAX(0.01,Shocks!$E44*ABS(RFR_spot_no_VA!C44) ),5)</f>
        <v>1.959E-2</v>
      </c>
      <c r="D44" s="17"/>
      <c r="E44" s="17"/>
      <c r="F44" s="17"/>
      <c r="G44" s="17"/>
      <c r="H44" s="17"/>
      <c r="I44" s="17"/>
      <c r="J44" s="17">
        <f>ROUND(RFR_spot_no_VA!J44 + MAX(0.01,Shocks!$E44*ABS(RFR_spot_no_VA!J44) ),5)</f>
        <v>1.9519999999999999E-2</v>
      </c>
      <c r="K44" s="17"/>
      <c r="L44" s="17"/>
      <c r="M44" s="18"/>
      <c r="N44" s="18"/>
      <c r="O44" s="18"/>
      <c r="P44" s="18"/>
      <c r="Q44" s="18"/>
      <c r="R44" s="18"/>
      <c r="S44" s="18"/>
      <c r="T44" s="18"/>
      <c r="U44" s="18"/>
      <c r="V44" s="18"/>
      <c r="W44" s="18"/>
      <c r="X44" s="18"/>
      <c r="Y44" s="18"/>
      <c r="Z44" s="18">
        <f>ROUND(RFR_spot_no_VA!Z44 + MAX(0.01,Shocks!$E44*ABS(RFR_spot_no_VA!Z44) ),5)</f>
        <v>3.4470000000000001E-2</v>
      </c>
      <c r="AA44" s="18"/>
      <c r="AB44" s="18"/>
      <c r="AC44" s="18"/>
      <c r="AD44" s="18"/>
      <c r="AE44" s="18"/>
      <c r="AF44" s="18"/>
      <c r="AG44" s="18"/>
      <c r="AH44" s="18">
        <f>ROUND(RFR_spot_no_VA!AH44 + MAX(0.01,Shocks!$E44*ABS(RFR_spot_no_VA!AH44) ),5)</f>
        <v>3.5400000000000001E-2</v>
      </c>
      <c r="AI44" s="18"/>
      <c r="AJ44" s="18">
        <f>ROUND(RFR_spot_no_VA!AJ44 + MAX(0.01,Shocks!$E44*ABS(RFR_spot_no_VA!AJ44) ),5)</f>
        <v>1.316E-2</v>
      </c>
      <c r="AK44" s="18">
        <f>ROUND(RFR_spot_no_VA!AK44 + MAX(0.01,Shocks!$E44*ABS(RFR_spot_no_VA!AK44) ),5)</f>
        <v>2.513E-2</v>
      </c>
      <c r="AL44" s="18"/>
      <c r="AM44" s="18">
        <f>ROUND(RFR_spot_no_VA!AM44 + MAX(0.01,Shocks!$E44*ABS(RFR_spot_no_VA!AM44) ),5)</f>
        <v>2.6329999999999999E-2</v>
      </c>
      <c r="AN44" s="18"/>
      <c r="AO44" s="18"/>
      <c r="AP44" s="18"/>
      <c r="AQ44" s="18"/>
      <c r="AR44" s="18"/>
      <c r="AS44" s="18">
        <f>ROUND(RFR_spot_no_VA!AS44 + MAX(0.01,Shocks!$E44*ABS(RFR_spot_no_VA!AS44) ),5)</f>
        <v>1.155E-2</v>
      </c>
      <c r="AT44" s="18"/>
      <c r="AU44" s="18"/>
      <c r="AV44" s="18"/>
      <c r="AW44" s="18"/>
      <c r="AX44" s="18"/>
      <c r="AY44" s="18"/>
      <c r="AZ44" s="18"/>
      <c r="BA44" s="18"/>
      <c r="BB44" s="18"/>
      <c r="BC44" s="18">
        <f>ROUND(RFR_spot_no_VA!BC44 + MAX(0.01,Shocks!$E44*ABS(RFR_spot_no_VA!BC44) ),5)</f>
        <v>2.002E-2</v>
      </c>
      <c r="BD44" s="8"/>
      <c r="BE44" s="7"/>
    </row>
    <row r="45" spans="1:57" x14ac:dyDescent="0.25">
      <c r="A45" s="7"/>
      <c r="B45" s="19">
        <f>RFR_spot_no_VA!B45</f>
        <v>35</v>
      </c>
      <c r="C45" s="20">
        <f>ROUND(RFR_spot_no_VA!C45 + MAX(0.01,Shocks!$E45*ABS(RFR_spot_no_VA!C45) ),5)</f>
        <v>2.0240000000000001E-2</v>
      </c>
      <c r="D45" s="20"/>
      <c r="E45" s="20"/>
      <c r="F45" s="20"/>
      <c r="G45" s="20"/>
      <c r="H45" s="20"/>
      <c r="I45" s="20"/>
      <c r="J45" s="20">
        <f>ROUND(RFR_spot_no_VA!J45 + MAX(0.01,Shocks!$E45*ABS(RFR_spot_no_VA!J45) ),5)</f>
        <v>2.017E-2</v>
      </c>
      <c r="K45" s="20"/>
      <c r="L45" s="20"/>
      <c r="M45" s="6"/>
      <c r="N45" s="6"/>
      <c r="O45" s="6"/>
      <c r="P45" s="6"/>
      <c r="Q45" s="6"/>
      <c r="R45" s="6"/>
      <c r="S45" s="6"/>
      <c r="T45" s="6"/>
      <c r="U45" s="6"/>
      <c r="V45" s="6"/>
      <c r="W45" s="6"/>
      <c r="X45" s="6"/>
      <c r="Y45" s="6"/>
      <c r="Z45" s="6">
        <f>ROUND(RFR_spot_no_VA!Z45 + MAX(0.01,Shocks!$E45*ABS(RFR_spot_no_VA!Z45) ),5)</f>
        <v>3.4750000000000003E-2</v>
      </c>
      <c r="AA45" s="6"/>
      <c r="AB45" s="6"/>
      <c r="AC45" s="6"/>
      <c r="AD45" s="6"/>
      <c r="AE45" s="6"/>
      <c r="AF45" s="6"/>
      <c r="AG45" s="6"/>
      <c r="AH45" s="6">
        <f>ROUND(RFR_spot_no_VA!AH45 + MAX(0.01,Shocks!$E45*ABS(RFR_spot_no_VA!AH45) ),5)</f>
        <v>3.5700000000000003E-2</v>
      </c>
      <c r="AI45" s="6"/>
      <c r="AJ45" s="6">
        <f>ROUND(RFR_spot_no_VA!AJ45 + MAX(0.01,Shocks!$E45*ABS(RFR_spot_no_VA!AJ45) ),5)</f>
        <v>1.311E-2</v>
      </c>
      <c r="AK45" s="6">
        <f>ROUND(RFR_spot_no_VA!AK45 + MAX(0.01,Shocks!$E45*ABS(RFR_spot_no_VA!AK45) ),5)</f>
        <v>2.5409999999999999E-2</v>
      </c>
      <c r="AL45" s="6"/>
      <c r="AM45" s="6">
        <f>ROUND(RFR_spot_no_VA!AM45 + MAX(0.01,Shocks!$E45*ABS(RFR_spot_no_VA!AM45) ),5)</f>
        <v>2.6700000000000002E-2</v>
      </c>
      <c r="AN45" s="6"/>
      <c r="AO45" s="6"/>
      <c r="AP45" s="6"/>
      <c r="AQ45" s="6"/>
      <c r="AR45" s="6"/>
      <c r="AS45" s="6">
        <f>ROUND(RFR_spot_no_VA!AS45 + MAX(0.01,Shocks!$E45*ABS(RFR_spot_no_VA!AS45) ),5)</f>
        <v>1.213E-2</v>
      </c>
      <c r="AT45" s="6"/>
      <c r="AU45" s="6"/>
      <c r="AV45" s="6"/>
      <c r="AW45" s="6"/>
      <c r="AX45" s="6"/>
      <c r="AY45" s="6"/>
      <c r="AZ45" s="6"/>
      <c r="BA45" s="6"/>
      <c r="BB45" s="6"/>
      <c r="BC45" s="6">
        <f>ROUND(RFR_spot_no_VA!BC45 + MAX(0.01,Shocks!$E45*ABS(RFR_spot_no_VA!BC45) ),5)</f>
        <v>1.968E-2</v>
      </c>
      <c r="BD45" s="8"/>
      <c r="BE45" s="7"/>
    </row>
    <row r="46" spans="1:57" x14ac:dyDescent="0.25">
      <c r="A46" s="7"/>
      <c r="B46" s="7">
        <f>RFR_spot_no_VA!B46</f>
        <v>36</v>
      </c>
      <c r="C46" s="17">
        <f>ROUND(RFR_spot_no_VA!C46 + MAX(0.01,Shocks!$E46*ABS(RFR_spot_no_VA!C46) ),5)</f>
        <v>2.087E-2</v>
      </c>
      <c r="D46" s="17"/>
      <c r="E46" s="17"/>
      <c r="F46" s="17"/>
      <c r="G46" s="17"/>
      <c r="H46" s="17"/>
      <c r="I46" s="17"/>
      <c r="J46" s="17">
        <f>ROUND(RFR_spot_no_VA!J46 + MAX(0.01,Shocks!$E46*ABS(RFR_spot_no_VA!J46) ),5)</f>
        <v>2.0799999999999999E-2</v>
      </c>
      <c r="K46" s="17"/>
      <c r="L46" s="17"/>
      <c r="M46" s="18"/>
      <c r="N46" s="18"/>
      <c r="O46" s="18"/>
      <c r="P46" s="18"/>
      <c r="Q46" s="18"/>
      <c r="R46" s="18"/>
      <c r="S46" s="18"/>
      <c r="T46" s="18"/>
      <c r="U46" s="18"/>
      <c r="V46" s="18"/>
      <c r="W46" s="18"/>
      <c r="X46" s="18"/>
      <c r="Y46" s="18"/>
      <c r="Z46" s="18">
        <f>ROUND(RFR_spot_no_VA!Z46 + MAX(0.01,Shocks!$E46*ABS(RFR_spot_no_VA!Z46) ),5)</f>
        <v>3.5029999999999999E-2</v>
      </c>
      <c r="AA46" s="18"/>
      <c r="AB46" s="18"/>
      <c r="AC46" s="18"/>
      <c r="AD46" s="18"/>
      <c r="AE46" s="18"/>
      <c r="AF46" s="18"/>
      <c r="AG46" s="18"/>
      <c r="AH46" s="18">
        <f>ROUND(RFR_spot_no_VA!AH46 + MAX(0.01,Shocks!$E46*ABS(RFR_spot_no_VA!AH46) ),5)</f>
        <v>3.5979999999999998E-2</v>
      </c>
      <c r="AI46" s="18"/>
      <c r="AJ46" s="18">
        <f>ROUND(RFR_spot_no_VA!AJ46 + MAX(0.01,Shocks!$E46*ABS(RFR_spot_no_VA!AJ46) ),5)</f>
        <v>1.304E-2</v>
      </c>
      <c r="AK46" s="18">
        <f>ROUND(RFR_spot_no_VA!AK46 + MAX(0.01,Shocks!$E46*ABS(RFR_spot_no_VA!AK46) ),5)</f>
        <v>2.572E-2</v>
      </c>
      <c r="AL46" s="18"/>
      <c r="AM46" s="18">
        <f>ROUND(RFR_spot_no_VA!AM46 + MAX(0.01,Shocks!$E46*ABS(RFR_spot_no_VA!AM46) ),5)</f>
        <v>2.707E-2</v>
      </c>
      <c r="AN46" s="18"/>
      <c r="AO46" s="18"/>
      <c r="AP46" s="18"/>
      <c r="AQ46" s="18"/>
      <c r="AR46" s="18"/>
      <c r="AS46" s="18">
        <f>ROUND(RFR_spot_no_VA!AS46 + MAX(0.01,Shocks!$E46*ABS(RFR_spot_no_VA!AS46) ),5)</f>
        <v>1.273E-2</v>
      </c>
      <c r="AT46" s="18"/>
      <c r="AU46" s="18"/>
      <c r="AV46" s="18"/>
      <c r="AW46" s="18"/>
      <c r="AX46" s="18"/>
      <c r="AY46" s="18"/>
      <c r="AZ46" s="18"/>
      <c r="BA46" s="18"/>
      <c r="BB46" s="18"/>
      <c r="BC46" s="18">
        <f>ROUND(RFR_spot_no_VA!BC46 + MAX(0.01,Shocks!$E46*ABS(RFR_spot_no_VA!BC46) ),5)</f>
        <v>1.9349999999999999E-2</v>
      </c>
      <c r="BD46" s="8"/>
      <c r="BE46" s="7"/>
    </row>
    <row r="47" spans="1:57" x14ac:dyDescent="0.25">
      <c r="A47" s="7"/>
      <c r="B47" s="7">
        <f>RFR_spot_no_VA!B47</f>
        <v>37</v>
      </c>
      <c r="C47" s="17">
        <f>ROUND(RFR_spot_no_VA!C47 + MAX(0.01,Shocks!$E47*ABS(RFR_spot_no_VA!C47) ),5)</f>
        <v>2.147E-2</v>
      </c>
      <c r="D47" s="17"/>
      <c r="E47" s="17"/>
      <c r="F47" s="17"/>
      <c r="G47" s="17"/>
      <c r="H47" s="17"/>
      <c r="I47" s="17"/>
      <c r="J47" s="17">
        <f>ROUND(RFR_spot_no_VA!J47 + MAX(0.01,Shocks!$E47*ABS(RFR_spot_no_VA!J47) ),5)</f>
        <v>2.1399999999999999E-2</v>
      </c>
      <c r="K47" s="17"/>
      <c r="L47" s="17"/>
      <c r="M47" s="18"/>
      <c r="N47" s="18"/>
      <c r="O47" s="18"/>
      <c r="P47" s="18"/>
      <c r="Q47" s="18"/>
      <c r="R47" s="18"/>
      <c r="S47" s="18"/>
      <c r="T47" s="18"/>
      <c r="U47" s="18"/>
      <c r="V47" s="18"/>
      <c r="W47" s="18"/>
      <c r="X47" s="18"/>
      <c r="Y47" s="18"/>
      <c r="Z47" s="18">
        <f>ROUND(RFR_spot_no_VA!Z47 + MAX(0.01,Shocks!$E47*ABS(RFR_spot_no_VA!Z47) ),5)</f>
        <v>3.5290000000000002E-2</v>
      </c>
      <c r="AA47" s="18"/>
      <c r="AB47" s="18"/>
      <c r="AC47" s="18"/>
      <c r="AD47" s="18"/>
      <c r="AE47" s="18"/>
      <c r="AF47" s="18"/>
      <c r="AG47" s="18"/>
      <c r="AH47" s="18">
        <f>ROUND(RFR_spot_no_VA!AH47 + MAX(0.01,Shocks!$E47*ABS(RFR_spot_no_VA!AH47) ),5)</f>
        <v>3.6249999999999998E-2</v>
      </c>
      <c r="AI47" s="18"/>
      <c r="AJ47" s="18">
        <f>ROUND(RFR_spot_no_VA!AJ47 + MAX(0.01,Shocks!$E47*ABS(RFR_spot_no_VA!AJ47) ),5)</f>
        <v>1.294E-2</v>
      </c>
      <c r="AK47" s="18">
        <f>ROUND(RFR_spot_no_VA!AK47 + MAX(0.01,Shocks!$E47*ABS(RFR_spot_no_VA!AK47) ),5)</f>
        <v>2.6040000000000001E-2</v>
      </c>
      <c r="AL47" s="18"/>
      <c r="AM47" s="18">
        <f>ROUND(RFR_spot_no_VA!AM47 + MAX(0.01,Shocks!$E47*ABS(RFR_spot_no_VA!AM47) ),5)</f>
        <v>2.7439999999999999E-2</v>
      </c>
      <c r="AN47" s="18"/>
      <c r="AO47" s="18"/>
      <c r="AP47" s="18"/>
      <c r="AQ47" s="18"/>
      <c r="AR47" s="18"/>
      <c r="AS47" s="18">
        <f>ROUND(RFR_spot_no_VA!AS47 + MAX(0.01,Shocks!$E47*ABS(RFR_spot_no_VA!AS47) ),5)</f>
        <v>1.333E-2</v>
      </c>
      <c r="AT47" s="18"/>
      <c r="AU47" s="18"/>
      <c r="AV47" s="18"/>
      <c r="AW47" s="18"/>
      <c r="AX47" s="18"/>
      <c r="AY47" s="18"/>
      <c r="AZ47" s="18"/>
      <c r="BA47" s="18"/>
      <c r="BB47" s="18"/>
      <c r="BC47" s="18">
        <f>ROUND(RFR_spot_no_VA!BC47 + MAX(0.01,Shocks!$E47*ABS(RFR_spot_no_VA!BC47) ),5)</f>
        <v>1.9050000000000001E-2</v>
      </c>
      <c r="BD47" s="8"/>
      <c r="BE47" s="7"/>
    </row>
    <row r="48" spans="1:57" x14ac:dyDescent="0.25">
      <c r="A48" s="7"/>
      <c r="B48" s="7">
        <f>RFR_spot_no_VA!B48</f>
        <v>38</v>
      </c>
      <c r="C48" s="17">
        <f>ROUND(RFR_spot_no_VA!C48 + MAX(0.01,Shocks!$E48*ABS(RFR_spot_no_VA!C48) ),5)</f>
        <v>2.205E-2</v>
      </c>
      <c r="D48" s="17"/>
      <c r="E48" s="17"/>
      <c r="F48" s="17"/>
      <c r="G48" s="17"/>
      <c r="H48" s="17"/>
      <c r="I48" s="17"/>
      <c r="J48" s="17">
        <f>ROUND(RFR_spot_no_VA!J48 + MAX(0.01,Shocks!$E48*ABS(RFR_spot_no_VA!J48) ),5)</f>
        <v>2.1989999999999999E-2</v>
      </c>
      <c r="K48" s="17"/>
      <c r="L48" s="17"/>
      <c r="M48" s="18"/>
      <c r="N48" s="18"/>
      <c r="O48" s="18"/>
      <c r="P48" s="18"/>
      <c r="Q48" s="18"/>
      <c r="R48" s="18"/>
      <c r="S48" s="18"/>
      <c r="T48" s="18"/>
      <c r="U48" s="18"/>
      <c r="V48" s="18"/>
      <c r="W48" s="18"/>
      <c r="X48" s="18"/>
      <c r="Y48" s="18"/>
      <c r="Z48" s="18">
        <f>ROUND(RFR_spot_no_VA!Z48 + MAX(0.01,Shocks!$E48*ABS(RFR_spot_no_VA!Z48) ),5)</f>
        <v>3.5549999999999998E-2</v>
      </c>
      <c r="AA48" s="18"/>
      <c r="AB48" s="18"/>
      <c r="AC48" s="18"/>
      <c r="AD48" s="18"/>
      <c r="AE48" s="18"/>
      <c r="AF48" s="18"/>
      <c r="AG48" s="18"/>
      <c r="AH48" s="18">
        <f>ROUND(RFR_spot_no_VA!AH48 + MAX(0.01,Shocks!$E48*ABS(RFR_spot_no_VA!AH48) ),5)</f>
        <v>3.6510000000000001E-2</v>
      </c>
      <c r="AI48" s="18"/>
      <c r="AJ48" s="18">
        <f>ROUND(RFR_spot_no_VA!AJ48 + MAX(0.01,Shocks!$E48*ABS(RFR_spot_no_VA!AJ48) ),5)</f>
        <v>1.281E-2</v>
      </c>
      <c r="AK48" s="18">
        <f>ROUND(RFR_spot_no_VA!AK48 + MAX(0.01,Shocks!$E48*ABS(RFR_spot_no_VA!AK48) ),5)</f>
        <v>2.6370000000000001E-2</v>
      </c>
      <c r="AL48" s="18"/>
      <c r="AM48" s="18">
        <f>ROUND(RFR_spot_no_VA!AM48 + MAX(0.01,Shocks!$E48*ABS(RFR_spot_no_VA!AM48) ),5)</f>
        <v>2.7810000000000001E-2</v>
      </c>
      <c r="AN48" s="18"/>
      <c r="AO48" s="18"/>
      <c r="AP48" s="18"/>
      <c r="AQ48" s="18"/>
      <c r="AR48" s="18"/>
      <c r="AS48" s="18">
        <f>ROUND(RFR_spot_no_VA!AS48 + MAX(0.01,Shocks!$E48*ABS(RFR_spot_no_VA!AS48) ),5)</f>
        <v>1.3939999999999999E-2</v>
      </c>
      <c r="AT48" s="18"/>
      <c r="AU48" s="18"/>
      <c r="AV48" s="18"/>
      <c r="AW48" s="18"/>
      <c r="AX48" s="18"/>
      <c r="AY48" s="18"/>
      <c r="AZ48" s="18"/>
      <c r="BA48" s="18"/>
      <c r="BB48" s="18"/>
      <c r="BC48" s="18">
        <f>ROUND(RFR_spot_no_VA!BC48 + MAX(0.01,Shocks!$E48*ABS(RFR_spot_no_VA!BC48) ),5)</f>
        <v>1.8790000000000001E-2</v>
      </c>
      <c r="BD48" s="8"/>
      <c r="BE48" s="7"/>
    </row>
    <row r="49" spans="1:57" x14ac:dyDescent="0.25">
      <c r="A49" s="7"/>
      <c r="B49" s="7">
        <f>RFR_spot_no_VA!B49</f>
        <v>39</v>
      </c>
      <c r="C49" s="17">
        <f>ROUND(RFR_spot_no_VA!C49 + MAX(0.01,Shocks!$E49*ABS(RFR_spot_no_VA!C49) ),5)</f>
        <v>2.2610000000000002E-2</v>
      </c>
      <c r="D49" s="17"/>
      <c r="E49" s="17"/>
      <c r="F49" s="17"/>
      <c r="G49" s="17"/>
      <c r="H49" s="17"/>
      <c r="I49" s="17"/>
      <c r="J49" s="17">
        <f>ROUND(RFR_spot_no_VA!J49 + MAX(0.01,Shocks!$E49*ABS(RFR_spot_no_VA!J49) ),5)</f>
        <v>2.2540000000000001E-2</v>
      </c>
      <c r="K49" s="17"/>
      <c r="L49" s="17"/>
      <c r="M49" s="18"/>
      <c r="N49" s="18"/>
      <c r="O49" s="18"/>
      <c r="P49" s="18"/>
      <c r="Q49" s="18"/>
      <c r="R49" s="18"/>
      <c r="S49" s="18"/>
      <c r="T49" s="18"/>
      <c r="U49" s="18"/>
      <c r="V49" s="18"/>
      <c r="W49" s="18"/>
      <c r="X49" s="18"/>
      <c r="Y49" s="18"/>
      <c r="Z49" s="18">
        <f>ROUND(RFR_spot_no_VA!Z49 + MAX(0.01,Shocks!$E49*ABS(RFR_spot_no_VA!Z49) ),5)</f>
        <v>3.5790000000000002E-2</v>
      </c>
      <c r="AA49" s="18"/>
      <c r="AB49" s="18"/>
      <c r="AC49" s="18"/>
      <c r="AD49" s="18"/>
      <c r="AE49" s="18"/>
      <c r="AF49" s="18"/>
      <c r="AG49" s="18"/>
      <c r="AH49" s="18">
        <f>ROUND(RFR_spot_no_VA!AH49 + MAX(0.01,Shocks!$E49*ABS(RFR_spot_no_VA!AH49) ),5)</f>
        <v>3.6749999999999998E-2</v>
      </c>
      <c r="AI49" s="18"/>
      <c r="AJ49" s="18">
        <f>ROUND(RFR_spot_no_VA!AJ49 + MAX(0.01,Shocks!$E49*ABS(RFR_spot_no_VA!AJ49) ),5)</f>
        <v>1.2659999999999999E-2</v>
      </c>
      <c r="AK49" s="18">
        <f>ROUND(RFR_spot_no_VA!AK49 + MAX(0.01,Shocks!$E49*ABS(RFR_spot_no_VA!AK49) ),5)</f>
        <v>2.6710000000000001E-2</v>
      </c>
      <c r="AL49" s="18"/>
      <c r="AM49" s="18">
        <f>ROUND(RFR_spot_no_VA!AM49 + MAX(0.01,Shocks!$E49*ABS(RFR_spot_no_VA!AM49) ),5)</f>
        <v>2.8170000000000001E-2</v>
      </c>
      <c r="AN49" s="18"/>
      <c r="AO49" s="18"/>
      <c r="AP49" s="18"/>
      <c r="AQ49" s="18"/>
      <c r="AR49" s="18"/>
      <c r="AS49" s="18">
        <f>ROUND(RFR_spot_no_VA!AS49 + MAX(0.01,Shocks!$E49*ABS(RFR_spot_no_VA!AS49) ),5)</f>
        <v>1.4540000000000001E-2</v>
      </c>
      <c r="AT49" s="18"/>
      <c r="AU49" s="18"/>
      <c r="AV49" s="18"/>
      <c r="AW49" s="18"/>
      <c r="AX49" s="18"/>
      <c r="AY49" s="18"/>
      <c r="AZ49" s="18"/>
      <c r="BA49" s="18"/>
      <c r="BB49" s="18"/>
      <c r="BC49" s="18">
        <f>ROUND(RFR_spot_no_VA!BC49 + MAX(0.01,Shocks!$E49*ABS(RFR_spot_no_VA!BC49) ),5)</f>
        <v>1.857E-2</v>
      </c>
      <c r="BD49" s="8"/>
      <c r="BE49" s="7"/>
    </row>
    <row r="50" spans="1:57" x14ac:dyDescent="0.25">
      <c r="A50" s="7"/>
      <c r="B50" s="19">
        <f>RFR_spot_no_VA!B50</f>
        <v>40</v>
      </c>
      <c r="C50" s="20">
        <f>ROUND(RFR_spot_no_VA!C50 + MAX(0.01,Shocks!$E50*ABS(RFR_spot_no_VA!C50) ),5)</f>
        <v>2.3140000000000001E-2</v>
      </c>
      <c r="D50" s="20"/>
      <c r="E50" s="20"/>
      <c r="F50" s="20"/>
      <c r="G50" s="20"/>
      <c r="H50" s="20"/>
      <c r="I50" s="20"/>
      <c r="J50" s="20">
        <f>ROUND(RFR_spot_no_VA!J50 + MAX(0.01,Shocks!$E50*ABS(RFR_spot_no_VA!J50) ),5)</f>
        <v>2.308E-2</v>
      </c>
      <c r="K50" s="20"/>
      <c r="L50" s="20"/>
      <c r="M50" s="6"/>
      <c r="N50" s="6"/>
      <c r="O50" s="6"/>
      <c r="P50" s="6"/>
      <c r="Q50" s="6"/>
      <c r="R50" s="6"/>
      <c r="S50" s="6"/>
      <c r="T50" s="6"/>
      <c r="U50" s="6"/>
      <c r="V50" s="6"/>
      <c r="W50" s="6"/>
      <c r="X50" s="6"/>
      <c r="Y50" s="6"/>
      <c r="Z50" s="6">
        <f>ROUND(RFR_spot_no_VA!Z50 + MAX(0.01,Shocks!$E50*ABS(RFR_spot_no_VA!Z50) ),5)</f>
        <v>3.6020000000000003E-2</v>
      </c>
      <c r="AA50" s="6"/>
      <c r="AB50" s="6"/>
      <c r="AC50" s="6"/>
      <c r="AD50" s="6"/>
      <c r="AE50" s="6"/>
      <c r="AF50" s="6"/>
      <c r="AG50" s="6"/>
      <c r="AH50" s="6">
        <f>ROUND(RFR_spot_no_VA!AH50 + MAX(0.01,Shocks!$E50*ABS(RFR_spot_no_VA!AH50) ),5)</f>
        <v>3.6979999999999999E-2</v>
      </c>
      <c r="AI50" s="6"/>
      <c r="AJ50" s="6">
        <f>ROUND(RFR_spot_no_VA!AJ50 + MAX(0.01,Shocks!$E50*ABS(RFR_spot_no_VA!AJ50) ),5)</f>
        <v>1.248E-2</v>
      </c>
      <c r="AK50" s="6">
        <f>ROUND(RFR_spot_no_VA!AK50 + MAX(0.01,Shocks!$E50*ABS(RFR_spot_no_VA!AK50) ),5)</f>
        <v>2.7050000000000001E-2</v>
      </c>
      <c r="AL50" s="6"/>
      <c r="AM50" s="6">
        <f>ROUND(RFR_spot_no_VA!AM50 + MAX(0.01,Shocks!$E50*ABS(RFR_spot_no_VA!AM50) ),5)</f>
        <v>2.852E-2</v>
      </c>
      <c r="AN50" s="6"/>
      <c r="AO50" s="6"/>
      <c r="AP50" s="6"/>
      <c r="AQ50" s="6"/>
      <c r="AR50" s="6"/>
      <c r="AS50" s="6">
        <f>ROUND(RFR_spot_no_VA!AS50 + MAX(0.01,Shocks!$E50*ABS(RFR_spot_no_VA!AS50) ),5)</f>
        <v>1.5140000000000001E-2</v>
      </c>
      <c r="AT50" s="6"/>
      <c r="AU50" s="6"/>
      <c r="AV50" s="6"/>
      <c r="AW50" s="6"/>
      <c r="AX50" s="6"/>
      <c r="AY50" s="6"/>
      <c r="AZ50" s="6"/>
      <c r="BA50" s="6"/>
      <c r="BB50" s="6"/>
      <c r="BC50" s="6">
        <f>ROUND(RFR_spot_no_VA!BC50 + MAX(0.01,Shocks!$E50*ABS(RFR_spot_no_VA!BC50) ),5)</f>
        <v>1.839E-2</v>
      </c>
      <c r="BD50" s="8"/>
      <c r="BE50" s="7"/>
    </row>
    <row r="51" spans="1:57" x14ac:dyDescent="0.25">
      <c r="A51" s="7"/>
      <c r="B51" s="7">
        <f>RFR_spot_no_VA!B51</f>
        <v>41</v>
      </c>
      <c r="C51" s="17">
        <f>ROUND(RFR_spot_no_VA!C51 + MAX(0.01,Shocks!$E51*ABS(RFR_spot_no_VA!C51) ),5)</f>
        <v>2.366E-2</v>
      </c>
      <c r="D51" s="17"/>
      <c r="E51" s="17"/>
      <c r="F51" s="17"/>
      <c r="G51" s="17"/>
      <c r="H51" s="17"/>
      <c r="I51" s="17"/>
      <c r="J51" s="17">
        <f>ROUND(RFR_spot_no_VA!J51 + MAX(0.01,Shocks!$E51*ABS(RFR_spot_no_VA!J51) ),5)</f>
        <v>2.3599999999999999E-2</v>
      </c>
      <c r="K51" s="17"/>
      <c r="L51" s="17"/>
      <c r="M51" s="18"/>
      <c r="N51" s="18"/>
      <c r="O51" s="18"/>
      <c r="P51" s="18"/>
      <c r="Q51" s="18"/>
      <c r="R51" s="18"/>
      <c r="S51" s="18"/>
      <c r="T51" s="18"/>
      <c r="U51" s="18"/>
      <c r="V51" s="18"/>
      <c r="W51" s="18"/>
      <c r="X51" s="18"/>
      <c r="Y51" s="18"/>
      <c r="Z51" s="18">
        <f>ROUND(RFR_spot_no_VA!Z51 + MAX(0.01,Shocks!$E51*ABS(RFR_spot_no_VA!Z51) ),5)</f>
        <v>3.6249999999999998E-2</v>
      </c>
      <c r="AA51" s="18"/>
      <c r="AB51" s="18"/>
      <c r="AC51" s="18"/>
      <c r="AD51" s="18"/>
      <c r="AE51" s="18"/>
      <c r="AF51" s="18"/>
      <c r="AG51" s="18"/>
      <c r="AH51" s="18">
        <f>ROUND(RFR_spot_no_VA!AH51 + MAX(0.01,Shocks!$E51*ABS(RFR_spot_no_VA!AH51) ),5)</f>
        <v>3.7199999999999997E-2</v>
      </c>
      <c r="AI51" s="18"/>
      <c r="AJ51" s="18">
        <f>ROUND(RFR_spot_no_VA!AJ51 + MAX(0.01,Shocks!$E51*ABS(RFR_spot_no_VA!AJ51) ),5)</f>
        <v>1.226E-2</v>
      </c>
      <c r="AK51" s="18">
        <f>ROUND(RFR_spot_no_VA!AK51 + MAX(0.01,Shocks!$E51*ABS(RFR_spot_no_VA!AK51) ),5)</f>
        <v>2.7390000000000001E-2</v>
      </c>
      <c r="AL51" s="18"/>
      <c r="AM51" s="18">
        <f>ROUND(RFR_spot_no_VA!AM51 + MAX(0.01,Shocks!$E51*ABS(RFR_spot_no_VA!AM51) ),5)</f>
        <v>2.886E-2</v>
      </c>
      <c r="AN51" s="18"/>
      <c r="AO51" s="18"/>
      <c r="AP51" s="18"/>
      <c r="AQ51" s="18"/>
      <c r="AR51" s="18"/>
      <c r="AS51" s="18">
        <f>ROUND(RFR_spot_no_VA!AS51 + MAX(0.01,Shocks!$E51*ABS(RFR_spot_no_VA!AS51) ),5)</f>
        <v>1.5730000000000001E-2</v>
      </c>
      <c r="AT51" s="18"/>
      <c r="AU51" s="18"/>
      <c r="AV51" s="18"/>
      <c r="AW51" s="18"/>
      <c r="AX51" s="18"/>
      <c r="AY51" s="18"/>
      <c r="AZ51" s="18"/>
      <c r="BA51" s="18"/>
      <c r="BB51" s="18"/>
      <c r="BC51" s="18">
        <f>ROUND(RFR_spot_no_VA!BC51 + MAX(0.01,Shocks!$E51*ABS(RFR_spot_no_VA!BC51) ),5)</f>
        <v>1.8239999999999999E-2</v>
      </c>
      <c r="BD51" s="8"/>
      <c r="BE51" s="7"/>
    </row>
    <row r="52" spans="1:57" x14ac:dyDescent="0.25">
      <c r="A52" s="7"/>
      <c r="B52" s="7">
        <f>RFR_spot_no_VA!B52</f>
        <v>42</v>
      </c>
      <c r="C52" s="17">
        <f>ROUND(RFR_spot_no_VA!C52 + MAX(0.01,Shocks!$E52*ABS(RFR_spot_no_VA!C52) ),5)</f>
        <v>2.4160000000000001E-2</v>
      </c>
      <c r="D52" s="17"/>
      <c r="E52" s="17"/>
      <c r="F52" s="17"/>
      <c r="G52" s="17"/>
      <c r="H52" s="17"/>
      <c r="I52" s="17"/>
      <c r="J52" s="17">
        <f>ROUND(RFR_spot_no_VA!J52 + MAX(0.01,Shocks!$E52*ABS(RFR_spot_no_VA!J52) ),5)</f>
        <v>2.41E-2</v>
      </c>
      <c r="K52" s="17"/>
      <c r="L52" s="17"/>
      <c r="M52" s="18"/>
      <c r="N52" s="18"/>
      <c r="O52" s="18"/>
      <c r="P52" s="18"/>
      <c r="Q52" s="18"/>
      <c r="R52" s="18"/>
      <c r="S52" s="18"/>
      <c r="T52" s="18"/>
      <c r="U52" s="18"/>
      <c r="V52" s="18"/>
      <c r="W52" s="18"/>
      <c r="X52" s="18"/>
      <c r="Y52" s="18"/>
      <c r="Z52" s="18">
        <f>ROUND(RFR_spot_no_VA!Z52 + MAX(0.01,Shocks!$E52*ABS(RFR_spot_no_VA!Z52) ),5)</f>
        <v>3.6459999999999999E-2</v>
      </c>
      <c r="AA52" s="18"/>
      <c r="AB52" s="18"/>
      <c r="AC52" s="18"/>
      <c r="AD52" s="18"/>
      <c r="AE52" s="18"/>
      <c r="AF52" s="18"/>
      <c r="AG52" s="18"/>
      <c r="AH52" s="18">
        <f>ROUND(RFR_spot_no_VA!AH52 + MAX(0.01,Shocks!$E52*ABS(RFR_spot_no_VA!AH52) ),5)</f>
        <v>3.7409999999999999E-2</v>
      </c>
      <c r="AI52" s="18"/>
      <c r="AJ52" s="18">
        <f>ROUND(RFR_spot_no_VA!AJ52 + MAX(0.01,Shocks!$E52*ABS(RFR_spot_no_VA!AJ52) ),5)</f>
        <v>1.204E-2</v>
      </c>
      <c r="AK52" s="18">
        <f>ROUND(RFR_spot_no_VA!AK52 + MAX(0.01,Shocks!$E52*ABS(RFR_spot_no_VA!AK52) ),5)</f>
        <v>2.7730000000000001E-2</v>
      </c>
      <c r="AL52" s="18"/>
      <c r="AM52" s="18">
        <f>ROUND(RFR_spot_no_VA!AM52 + MAX(0.01,Shocks!$E52*ABS(RFR_spot_no_VA!AM52) ),5)</f>
        <v>2.92E-2</v>
      </c>
      <c r="AN52" s="18"/>
      <c r="AO52" s="18"/>
      <c r="AP52" s="18"/>
      <c r="AQ52" s="18"/>
      <c r="AR52" s="18"/>
      <c r="AS52" s="18">
        <f>ROUND(RFR_spot_no_VA!AS52 + MAX(0.01,Shocks!$E52*ABS(RFR_spot_no_VA!AS52) ),5)</f>
        <v>1.6299999999999999E-2</v>
      </c>
      <c r="AT52" s="18"/>
      <c r="AU52" s="18"/>
      <c r="AV52" s="18"/>
      <c r="AW52" s="18"/>
      <c r="AX52" s="18"/>
      <c r="AY52" s="18"/>
      <c r="AZ52" s="18"/>
      <c r="BA52" s="18"/>
      <c r="BB52" s="18"/>
      <c r="BC52" s="18">
        <f>ROUND(RFR_spot_no_VA!BC52 + MAX(0.01,Shocks!$E52*ABS(RFR_spot_no_VA!BC52) ),5)</f>
        <v>1.814E-2</v>
      </c>
      <c r="BD52" s="8"/>
      <c r="BE52" s="7"/>
    </row>
    <row r="53" spans="1:57" x14ac:dyDescent="0.25">
      <c r="A53" s="7"/>
      <c r="B53" s="7">
        <f>RFR_spot_no_VA!B53</f>
        <v>43</v>
      </c>
      <c r="C53" s="17">
        <f>ROUND(RFR_spot_no_VA!C53 + MAX(0.01,Shocks!$E53*ABS(RFR_spot_no_VA!C53) ),5)</f>
        <v>2.4629999999999999E-2</v>
      </c>
      <c r="D53" s="17"/>
      <c r="E53" s="17"/>
      <c r="F53" s="17"/>
      <c r="G53" s="17"/>
      <c r="H53" s="17"/>
      <c r="I53" s="17"/>
      <c r="J53" s="17">
        <f>ROUND(RFR_spot_no_VA!J53 + MAX(0.01,Shocks!$E53*ABS(RFR_spot_no_VA!J53) ),5)</f>
        <v>2.4580000000000001E-2</v>
      </c>
      <c r="K53" s="17"/>
      <c r="L53" s="17"/>
      <c r="M53" s="18"/>
      <c r="N53" s="18"/>
      <c r="O53" s="18"/>
      <c r="P53" s="18"/>
      <c r="Q53" s="18"/>
      <c r="R53" s="18"/>
      <c r="S53" s="18"/>
      <c r="T53" s="18"/>
      <c r="U53" s="18"/>
      <c r="V53" s="18"/>
      <c r="W53" s="18"/>
      <c r="X53" s="18"/>
      <c r="Y53" s="18"/>
      <c r="Z53" s="18">
        <f>ROUND(RFR_spot_no_VA!Z53 + MAX(0.01,Shocks!$E53*ABS(RFR_spot_no_VA!Z53) ),5)</f>
        <v>3.6670000000000001E-2</v>
      </c>
      <c r="AA53" s="18"/>
      <c r="AB53" s="18"/>
      <c r="AC53" s="18"/>
      <c r="AD53" s="18"/>
      <c r="AE53" s="18"/>
      <c r="AF53" s="18"/>
      <c r="AG53" s="18"/>
      <c r="AH53" s="18">
        <f>ROUND(RFR_spot_no_VA!AH53 + MAX(0.01,Shocks!$E53*ABS(RFR_spot_no_VA!AH53) ),5)</f>
        <v>3.7609999999999998E-2</v>
      </c>
      <c r="AI53" s="18"/>
      <c r="AJ53" s="18">
        <f>ROUND(RFR_spot_no_VA!AJ53 + MAX(0.01,Shocks!$E53*ABS(RFR_spot_no_VA!AJ53) ),5)</f>
        <v>1.183E-2</v>
      </c>
      <c r="AK53" s="18">
        <f>ROUND(RFR_spot_no_VA!AK53 + MAX(0.01,Shocks!$E53*ABS(RFR_spot_no_VA!AK53) ),5)</f>
        <v>2.8070000000000001E-2</v>
      </c>
      <c r="AL53" s="18"/>
      <c r="AM53" s="18">
        <f>ROUND(RFR_spot_no_VA!AM53 + MAX(0.01,Shocks!$E53*ABS(RFR_spot_no_VA!AM53) ),5)</f>
        <v>2.9530000000000001E-2</v>
      </c>
      <c r="AN53" s="18"/>
      <c r="AO53" s="18"/>
      <c r="AP53" s="18"/>
      <c r="AQ53" s="18"/>
      <c r="AR53" s="18"/>
      <c r="AS53" s="18">
        <f>ROUND(RFR_spot_no_VA!AS53 + MAX(0.01,Shocks!$E53*ABS(RFR_spot_no_VA!AS53) ),5)</f>
        <v>1.687E-2</v>
      </c>
      <c r="AT53" s="18"/>
      <c r="AU53" s="18"/>
      <c r="AV53" s="18"/>
      <c r="AW53" s="18"/>
      <c r="AX53" s="18"/>
      <c r="AY53" s="18"/>
      <c r="AZ53" s="18"/>
      <c r="BA53" s="18"/>
      <c r="BB53" s="18"/>
      <c r="BC53" s="18">
        <f>ROUND(RFR_spot_no_VA!BC53 + MAX(0.01,Shocks!$E53*ABS(RFR_spot_no_VA!BC53) ),5)</f>
        <v>1.8079999999999999E-2</v>
      </c>
      <c r="BD53" s="8"/>
      <c r="BE53" s="7"/>
    </row>
    <row r="54" spans="1:57" x14ac:dyDescent="0.25">
      <c r="A54" s="7"/>
      <c r="B54" s="7">
        <f>RFR_spot_no_VA!B54</f>
        <v>44</v>
      </c>
      <c r="C54" s="17">
        <f>ROUND(RFR_spot_no_VA!C54 + MAX(0.01,Shocks!$E54*ABS(RFR_spot_no_VA!C54) ),5)</f>
        <v>2.5090000000000001E-2</v>
      </c>
      <c r="D54" s="17"/>
      <c r="E54" s="17"/>
      <c r="F54" s="17"/>
      <c r="G54" s="17"/>
      <c r="H54" s="17"/>
      <c r="I54" s="17"/>
      <c r="J54" s="17">
        <f>ROUND(RFR_spot_no_VA!J54 + MAX(0.01,Shocks!$E54*ABS(RFR_spot_no_VA!J54) ),5)</f>
        <v>2.504E-2</v>
      </c>
      <c r="K54" s="17"/>
      <c r="L54" s="17"/>
      <c r="M54" s="18"/>
      <c r="N54" s="18"/>
      <c r="O54" s="18"/>
      <c r="P54" s="18"/>
      <c r="Q54" s="18"/>
      <c r="R54" s="18"/>
      <c r="S54" s="18"/>
      <c r="T54" s="18"/>
      <c r="U54" s="18"/>
      <c r="V54" s="18"/>
      <c r="W54" s="18"/>
      <c r="X54" s="18"/>
      <c r="Y54" s="18"/>
      <c r="Z54" s="18">
        <f>ROUND(RFR_spot_no_VA!Z54 + MAX(0.01,Shocks!$E54*ABS(RFR_spot_no_VA!Z54) ),5)</f>
        <v>3.687E-2</v>
      </c>
      <c r="AA54" s="18"/>
      <c r="AB54" s="18"/>
      <c r="AC54" s="18"/>
      <c r="AD54" s="18"/>
      <c r="AE54" s="18"/>
      <c r="AF54" s="18"/>
      <c r="AG54" s="18"/>
      <c r="AH54" s="18">
        <f>ROUND(RFR_spot_no_VA!AH54 + MAX(0.01,Shocks!$E54*ABS(RFR_spot_no_VA!AH54) ),5)</f>
        <v>3.78E-2</v>
      </c>
      <c r="AI54" s="18"/>
      <c r="AJ54" s="18">
        <f>ROUND(RFR_spot_no_VA!AJ54 + MAX(0.01,Shocks!$E54*ABS(RFR_spot_no_VA!AJ54) ),5)</f>
        <v>1.1650000000000001E-2</v>
      </c>
      <c r="AK54" s="18">
        <f>ROUND(RFR_spot_no_VA!AK54 + MAX(0.01,Shocks!$E54*ABS(RFR_spot_no_VA!AK54) ),5)</f>
        <v>2.8400000000000002E-2</v>
      </c>
      <c r="AL54" s="18"/>
      <c r="AM54" s="18">
        <f>ROUND(RFR_spot_no_VA!AM54 + MAX(0.01,Shocks!$E54*ABS(RFR_spot_no_VA!AM54) ),5)</f>
        <v>2.9850000000000002E-2</v>
      </c>
      <c r="AN54" s="18"/>
      <c r="AO54" s="18"/>
      <c r="AP54" s="18"/>
      <c r="AQ54" s="18"/>
      <c r="AR54" s="18"/>
      <c r="AS54" s="18">
        <f>ROUND(RFR_spot_no_VA!AS54 + MAX(0.01,Shocks!$E54*ABS(RFR_spot_no_VA!AS54) ),5)</f>
        <v>1.7420000000000001E-2</v>
      </c>
      <c r="AT54" s="18"/>
      <c r="AU54" s="18"/>
      <c r="AV54" s="18"/>
      <c r="AW54" s="18"/>
      <c r="AX54" s="18"/>
      <c r="AY54" s="18"/>
      <c r="AZ54" s="18"/>
      <c r="BA54" s="18"/>
      <c r="BB54" s="18"/>
      <c r="BC54" s="18">
        <f>ROUND(RFR_spot_no_VA!BC54 + MAX(0.01,Shocks!$E54*ABS(RFR_spot_no_VA!BC54) ),5)</f>
        <v>1.805E-2</v>
      </c>
      <c r="BD54" s="8"/>
      <c r="BE54" s="7"/>
    </row>
    <row r="55" spans="1:57" x14ac:dyDescent="0.25">
      <c r="A55" s="7"/>
      <c r="B55" s="19">
        <f>RFR_spot_no_VA!B55</f>
        <v>45</v>
      </c>
      <c r="C55" s="20">
        <f>ROUND(RFR_spot_no_VA!C55 + MAX(0.01,Shocks!$E55*ABS(RFR_spot_no_VA!C55) ),5)</f>
        <v>2.5530000000000001E-2</v>
      </c>
      <c r="D55" s="20"/>
      <c r="E55" s="20"/>
      <c r="F55" s="20"/>
      <c r="G55" s="20"/>
      <c r="H55" s="20"/>
      <c r="I55" s="20"/>
      <c r="J55" s="20">
        <f>ROUND(RFR_spot_no_VA!J55 + MAX(0.01,Shocks!$E55*ABS(RFR_spot_no_VA!J55) ),5)</f>
        <v>2.5479999999999999E-2</v>
      </c>
      <c r="K55" s="20"/>
      <c r="L55" s="20"/>
      <c r="M55" s="6"/>
      <c r="N55" s="6"/>
      <c r="O55" s="6"/>
      <c r="P55" s="6"/>
      <c r="Q55" s="6"/>
      <c r="R55" s="6"/>
      <c r="S55" s="6"/>
      <c r="T55" s="6"/>
      <c r="U55" s="6"/>
      <c r="V55" s="6"/>
      <c r="W55" s="6"/>
      <c r="X55" s="6"/>
      <c r="Y55" s="6"/>
      <c r="Z55" s="6">
        <f>ROUND(RFR_spot_no_VA!Z55 + MAX(0.01,Shocks!$E55*ABS(RFR_spot_no_VA!Z55) ),5)</f>
        <v>3.7060000000000003E-2</v>
      </c>
      <c r="AA55" s="6"/>
      <c r="AB55" s="6"/>
      <c r="AC55" s="6"/>
      <c r="AD55" s="6"/>
      <c r="AE55" s="6"/>
      <c r="AF55" s="6"/>
      <c r="AG55" s="6"/>
      <c r="AH55" s="6">
        <f>ROUND(RFR_spot_no_VA!AH55 + MAX(0.01,Shocks!$E55*ABS(RFR_spot_no_VA!AH55) ),5)</f>
        <v>3.798E-2</v>
      </c>
      <c r="AI55" s="6"/>
      <c r="AJ55" s="6">
        <f>ROUND(RFR_spot_no_VA!AJ55 + MAX(0.01,Shocks!$E55*ABS(RFR_spot_no_VA!AJ55) ),5)</f>
        <v>1.1509999999999999E-2</v>
      </c>
      <c r="AK55" s="6">
        <f>ROUND(RFR_spot_no_VA!AK55 + MAX(0.01,Shocks!$E55*ABS(RFR_spot_no_VA!AK55) ),5)</f>
        <v>2.8729999999999999E-2</v>
      </c>
      <c r="AL55" s="6"/>
      <c r="AM55" s="6">
        <f>ROUND(RFR_spot_no_VA!AM55 + MAX(0.01,Shocks!$E55*ABS(RFR_spot_no_VA!AM55) ),5)</f>
        <v>3.0159999999999999E-2</v>
      </c>
      <c r="AN55" s="6"/>
      <c r="AO55" s="6"/>
      <c r="AP55" s="6"/>
      <c r="AQ55" s="6"/>
      <c r="AR55" s="6"/>
      <c r="AS55" s="6">
        <f>ROUND(RFR_spot_no_VA!AS55 + MAX(0.01,Shocks!$E55*ABS(RFR_spot_no_VA!AS55) ),5)</f>
        <v>1.7950000000000001E-2</v>
      </c>
      <c r="AT55" s="6"/>
      <c r="AU55" s="6"/>
      <c r="AV55" s="6"/>
      <c r="AW55" s="6"/>
      <c r="AX55" s="6"/>
      <c r="AY55" s="6"/>
      <c r="AZ55" s="6"/>
      <c r="BA55" s="6"/>
      <c r="BB55" s="6"/>
      <c r="BC55" s="6">
        <f>ROUND(RFR_spot_no_VA!BC55 + MAX(0.01,Shocks!$E55*ABS(RFR_spot_no_VA!BC55) ),5)</f>
        <v>1.8069999999999999E-2</v>
      </c>
      <c r="BD55" s="8"/>
      <c r="BE55" s="7"/>
    </row>
    <row r="56" spans="1:57" x14ac:dyDescent="0.25">
      <c r="A56" s="7"/>
      <c r="B56" s="7">
        <f>RFR_spot_no_VA!B56</f>
        <v>46</v>
      </c>
      <c r="C56" s="17">
        <f>ROUND(RFR_spot_no_VA!C56 + MAX(0.01,Shocks!$E56*ABS(RFR_spot_no_VA!C56) ),5)</f>
        <v>2.596E-2</v>
      </c>
      <c r="D56" s="17"/>
      <c r="E56" s="17"/>
      <c r="F56" s="17"/>
      <c r="G56" s="17"/>
      <c r="H56" s="17"/>
      <c r="I56" s="17"/>
      <c r="J56" s="17">
        <f>ROUND(RFR_spot_no_VA!J56 + MAX(0.01,Shocks!$E56*ABS(RFR_spot_no_VA!J56) ),5)</f>
        <v>2.5899999999999999E-2</v>
      </c>
      <c r="K56" s="17"/>
      <c r="L56" s="17"/>
      <c r="M56" s="18"/>
      <c r="N56" s="18"/>
      <c r="O56" s="18"/>
      <c r="P56" s="18"/>
      <c r="Q56" s="18"/>
      <c r="R56" s="18"/>
      <c r="S56" s="18"/>
      <c r="T56" s="18"/>
      <c r="U56" s="18"/>
      <c r="V56" s="18"/>
      <c r="W56" s="18"/>
      <c r="X56" s="18"/>
      <c r="Y56" s="18"/>
      <c r="Z56" s="18">
        <f>ROUND(RFR_spot_no_VA!Z56 + MAX(0.01,Shocks!$E56*ABS(RFR_spot_no_VA!Z56) ),5)</f>
        <v>3.7240000000000002E-2</v>
      </c>
      <c r="AA56" s="18"/>
      <c r="AB56" s="18"/>
      <c r="AC56" s="18"/>
      <c r="AD56" s="18"/>
      <c r="AE56" s="18"/>
      <c r="AF56" s="18"/>
      <c r="AG56" s="18"/>
      <c r="AH56" s="18">
        <f>ROUND(RFR_spot_no_VA!AH56 + MAX(0.01,Shocks!$E56*ABS(RFR_spot_no_VA!AH56) ),5)</f>
        <v>3.8150000000000003E-2</v>
      </c>
      <c r="AI56" s="18"/>
      <c r="AJ56" s="18">
        <f>ROUND(RFR_spot_no_VA!AJ56 + MAX(0.01,Shocks!$E56*ABS(RFR_spot_no_VA!AJ56) ),5)</f>
        <v>1.142E-2</v>
      </c>
      <c r="AK56" s="18">
        <f>ROUND(RFR_spot_no_VA!AK56 + MAX(0.01,Shocks!$E56*ABS(RFR_spot_no_VA!AK56) ),5)</f>
        <v>2.9049999999999999E-2</v>
      </c>
      <c r="AL56" s="18"/>
      <c r="AM56" s="18">
        <f>ROUND(RFR_spot_no_VA!AM56 + MAX(0.01,Shocks!$E56*ABS(RFR_spot_no_VA!AM56) ),5)</f>
        <v>3.0470000000000001E-2</v>
      </c>
      <c r="AN56" s="18"/>
      <c r="AO56" s="18"/>
      <c r="AP56" s="18"/>
      <c r="AQ56" s="18"/>
      <c r="AR56" s="18"/>
      <c r="AS56" s="18">
        <f>ROUND(RFR_spot_no_VA!AS56 + MAX(0.01,Shocks!$E56*ABS(RFR_spot_no_VA!AS56) ),5)</f>
        <v>1.847E-2</v>
      </c>
      <c r="AT56" s="18"/>
      <c r="AU56" s="18"/>
      <c r="AV56" s="18"/>
      <c r="AW56" s="18"/>
      <c r="AX56" s="18"/>
      <c r="AY56" s="18"/>
      <c r="AZ56" s="18"/>
      <c r="BA56" s="18"/>
      <c r="BB56" s="18"/>
      <c r="BC56" s="18">
        <f>ROUND(RFR_spot_no_VA!BC56 + MAX(0.01,Shocks!$E56*ABS(RFR_spot_no_VA!BC56) ),5)</f>
        <v>1.8120000000000001E-2</v>
      </c>
      <c r="BD56" s="8"/>
      <c r="BE56" s="7"/>
    </row>
    <row r="57" spans="1:57" x14ac:dyDescent="0.25">
      <c r="A57" s="7"/>
      <c r="B57" s="7">
        <f>RFR_spot_no_VA!B57</f>
        <v>47</v>
      </c>
      <c r="C57" s="17">
        <f>ROUND(RFR_spot_no_VA!C57 + MAX(0.01,Shocks!$E57*ABS(RFR_spot_no_VA!C57) ),5)</f>
        <v>2.6370000000000001E-2</v>
      </c>
      <c r="D57" s="17"/>
      <c r="E57" s="17"/>
      <c r="F57" s="17"/>
      <c r="G57" s="17"/>
      <c r="H57" s="17"/>
      <c r="I57" s="17"/>
      <c r="J57" s="17">
        <f>ROUND(RFR_spot_no_VA!J57 + MAX(0.01,Shocks!$E57*ABS(RFR_spot_no_VA!J57) ),5)</f>
        <v>2.631E-2</v>
      </c>
      <c r="K57" s="17"/>
      <c r="L57" s="17"/>
      <c r="M57" s="18"/>
      <c r="N57" s="18"/>
      <c r="O57" s="18"/>
      <c r="P57" s="18"/>
      <c r="Q57" s="18"/>
      <c r="R57" s="18"/>
      <c r="S57" s="18"/>
      <c r="T57" s="18"/>
      <c r="U57" s="18"/>
      <c r="V57" s="18"/>
      <c r="W57" s="18"/>
      <c r="X57" s="18"/>
      <c r="Y57" s="18"/>
      <c r="Z57" s="18">
        <f>ROUND(RFR_spot_no_VA!Z57 + MAX(0.01,Shocks!$E57*ABS(RFR_spot_no_VA!Z57) ),5)</f>
        <v>3.7420000000000002E-2</v>
      </c>
      <c r="AA57" s="18"/>
      <c r="AB57" s="18"/>
      <c r="AC57" s="18"/>
      <c r="AD57" s="18"/>
      <c r="AE57" s="18"/>
      <c r="AF57" s="18"/>
      <c r="AG57" s="18"/>
      <c r="AH57" s="18">
        <f>ROUND(RFR_spot_no_VA!AH57 + MAX(0.01,Shocks!$E57*ABS(RFR_spot_no_VA!AH57) ),5)</f>
        <v>3.832E-2</v>
      </c>
      <c r="AI57" s="18"/>
      <c r="AJ57" s="18">
        <f>ROUND(RFR_spot_no_VA!AJ57 + MAX(0.01,Shocks!$E57*ABS(RFR_spot_no_VA!AJ57) ),5)</f>
        <v>1.1379999999999999E-2</v>
      </c>
      <c r="AK57" s="18">
        <f>ROUND(RFR_spot_no_VA!AK57 + MAX(0.01,Shocks!$E57*ABS(RFR_spot_no_VA!AK57) ),5)</f>
        <v>2.9360000000000001E-2</v>
      </c>
      <c r="AL57" s="18"/>
      <c r="AM57" s="18">
        <f>ROUND(RFR_spot_no_VA!AM57 + MAX(0.01,Shocks!$E57*ABS(RFR_spot_no_VA!AM57) ),5)</f>
        <v>3.0759999999999999E-2</v>
      </c>
      <c r="AN57" s="18"/>
      <c r="AO57" s="18"/>
      <c r="AP57" s="18"/>
      <c r="AQ57" s="18"/>
      <c r="AR57" s="18"/>
      <c r="AS57" s="18">
        <f>ROUND(RFR_spot_no_VA!AS57 + MAX(0.01,Shocks!$E57*ABS(RFR_spot_no_VA!AS57) ),5)</f>
        <v>1.898E-2</v>
      </c>
      <c r="AT57" s="18"/>
      <c r="AU57" s="18"/>
      <c r="AV57" s="18"/>
      <c r="AW57" s="18"/>
      <c r="AX57" s="18"/>
      <c r="AY57" s="18"/>
      <c r="AZ57" s="18"/>
      <c r="BA57" s="18"/>
      <c r="BB57" s="18"/>
      <c r="BC57" s="18">
        <f>ROUND(RFR_spot_no_VA!BC57 + MAX(0.01,Shocks!$E57*ABS(RFR_spot_no_VA!BC57) ),5)</f>
        <v>1.821E-2</v>
      </c>
      <c r="BD57" s="8"/>
      <c r="BE57" s="7"/>
    </row>
    <row r="58" spans="1:57" x14ac:dyDescent="0.25">
      <c r="A58" s="7"/>
      <c r="B58" s="7">
        <f>RFR_spot_no_VA!B58</f>
        <v>48</v>
      </c>
      <c r="C58" s="17">
        <f>ROUND(RFR_spot_no_VA!C58 + MAX(0.01,Shocks!$E58*ABS(RFR_spot_no_VA!C58) ),5)</f>
        <v>2.6759999999999999E-2</v>
      </c>
      <c r="D58" s="17"/>
      <c r="E58" s="17"/>
      <c r="F58" s="17"/>
      <c r="G58" s="17"/>
      <c r="H58" s="17"/>
      <c r="I58" s="17"/>
      <c r="J58" s="17">
        <f>ROUND(RFR_spot_no_VA!J58 + MAX(0.01,Shocks!$E58*ABS(RFR_spot_no_VA!J58) ),5)</f>
        <v>2.6710000000000001E-2</v>
      </c>
      <c r="K58" s="17"/>
      <c r="L58" s="17"/>
      <c r="M58" s="18"/>
      <c r="N58" s="18"/>
      <c r="O58" s="18"/>
      <c r="P58" s="18"/>
      <c r="Q58" s="18"/>
      <c r="R58" s="18"/>
      <c r="S58" s="18"/>
      <c r="T58" s="18"/>
      <c r="U58" s="18"/>
      <c r="V58" s="18"/>
      <c r="W58" s="18"/>
      <c r="X58" s="18"/>
      <c r="Y58" s="18"/>
      <c r="Z58" s="18">
        <f>ROUND(RFR_spot_no_VA!Z58 + MAX(0.01,Shocks!$E58*ABS(RFR_spot_no_VA!Z58) ),5)</f>
        <v>3.7589999999999998E-2</v>
      </c>
      <c r="AA58" s="18"/>
      <c r="AB58" s="18"/>
      <c r="AC58" s="18"/>
      <c r="AD58" s="18"/>
      <c r="AE58" s="18"/>
      <c r="AF58" s="18"/>
      <c r="AG58" s="18"/>
      <c r="AH58" s="18">
        <f>ROUND(RFR_spot_no_VA!AH58 + MAX(0.01,Shocks!$E58*ABS(RFR_spot_no_VA!AH58) ),5)</f>
        <v>3.848E-2</v>
      </c>
      <c r="AI58" s="18"/>
      <c r="AJ58" s="18">
        <f>ROUND(RFR_spot_no_VA!AJ58 + MAX(0.01,Shocks!$E58*ABS(RFR_spot_no_VA!AJ58) ),5)</f>
        <v>1.14E-2</v>
      </c>
      <c r="AK58" s="18">
        <f>ROUND(RFR_spot_no_VA!AK58 + MAX(0.01,Shocks!$E58*ABS(RFR_spot_no_VA!AK58) ),5)</f>
        <v>2.9659999999999999E-2</v>
      </c>
      <c r="AL58" s="18"/>
      <c r="AM58" s="18">
        <f>ROUND(RFR_spot_no_VA!AM58 + MAX(0.01,Shocks!$E58*ABS(RFR_spot_no_VA!AM58) ),5)</f>
        <v>3.1050000000000001E-2</v>
      </c>
      <c r="AN58" s="18"/>
      <c r="AO58" s="18"/>
      <c r="AP58" s="18"/>
      <c r="AQ58" s="18"/>
      <c r="AR58" s="18"/>
      <c r="AS58" s="18">
        <f>ROUND(RFR_spot_no_VA!AS58 + MAX(0.01,Shocks!$E58*ABS(RFR_spot_no_VA!AS58) ),5)</f>
        <v>1.9470000000000001E-2</v>
      </c>
      <c r="AT58" s="18"/>
      <c r="AU58" s="18"/>
      <c r="AV58" s="18"/>
      <c r="AW58" s="18"/>
      <c r="AX58" s="18"/>
      <c r="AY58" s="18"/>
      <c r="AZ58" s="18"/>
      <c r="BA58" s="18"/>
      <c r="BB58" s="18"/>
      <c r="BC58" s="18">
        <f>ROUND(RFR_spot_no_VA!BC58 + MAX(0.01,Shocks!$E58*ABS(RFR_spot_no_VA!BC58) ),5)</f>
        <v>1.8329999999999999E-2</v>
      </c>
      <c r="BD58" s="8"/>
      <c r="BE58" s="7"/>
    </row>
    <row r="59" spans="1:57" x14ac:dyDescent="0.25">
      <c r="A59" s="7"/>
      <c r="B59" s="7">
        <f>RFR_spot_no_VA!B59</f>
        <v>49</v>
      </c>
      <c r="C59" s="17">
        <f>ROUND(RFR_spot_no_VA!C59 + MAX(0.01,Shocks!$E59*ABS(RFR_spot_no_VA!C59) ),5)</f>
        <v>2.7140000000000001E-2</v>
      </c>
      <c r="D59" s="17"/>
      <c r="E59" s="17"/>
      <c r="F59" s="17"/>
      <c r="G59" s="17"/>
      <c r="H59" s="17"/>
      <c r="I59" s="17"/>
      <c r="J59" s="17">
        <f>ROUND(RFR_spot_no_VA!J59 + MAX(0.01,Shocks!$E59*ABS(RFR_spot_no_VA!J59) ),5)</f>
        <v>2.7089999999999999E-2</v>
      </c>
      <c r="K59" s="17"/>
      <c r="L59" s="17"/>
      <c r="M59" s="18"/>
      <c r="N59" s="18"/>
      <c r="O59" s="18"/>
      <c r="P59" s="18"/>
      <c r="Q59" s="18"/>
      <c r="R59" s="18"/>
      <c r="S59" s="18"/>
      <c r="T59" s="18"/>
      <c r="U59" s="18"/>
      <c r="V59" s="18"/>
      <c r="W59" s="18"/>
      <c r="X59" s="18"/>
      <c r="Y59" s="18"/>
      <c r="Z59" s="18">
        <f>ROUND(RFR_spot_no_VA!Z59 + MAX(0.01,Shocks!$E59*ABS(RFR_spot_no_VA!Z59) ),5)</f>
        <v>3.7749999999999999E-2</v>
      </c>
      <c r="AA59" s="18"/>
      <c r="AB59" s="18"/>
      <c r="AC59" s="18"/>
      <c r="AD59" s="18"/>
      <c r="AE59" s="18"/>
      <c r="AF59" s="18"/>
      <c r="AG59" s="18"/>
      <c r="AH59" s="18">
        <f>ROUND(RFR_spot_no_VA!AH59 + MAX(0.01,Shocks!$E59*ABS(RFR_spot_no_VA!AH59) ),5)</f>
        <v>3.8629999999999998E-2</v>
      </c>
      <c r="AI59" s="18"/>
      <c r="AJ59" s="18">
        <f>ROUND(RFR_spot_no_VA!AJ59 + MAX(0.01,Shocks!$E59*ABS(RFR_spot_no_VA!AJ59) ),5)</f>
        <v>1.149E-2</v>
      </c>
      <c r="AK59" s="18">
        <f>ROUND(RFR_spot_no_VA!AK59 + MAX(0.01,Shocks!$E59*ABS(RFR_spot_no_VA!AK59) ),5)</f>
        <v>2.9960000000000001E-2</v>
      </c>
      <c r="AL59" s="18"/>
      <c r="AM59" s="18">
        <f>ROUND(RFR_spot_no_VA!AM59 + MAX(0.01,Shocks!$E59*ABS(RFR_spot_no_VA!AM59) ),5)</f>
        <v>3.1329999999999997E-2</v>
      </c>
      <c r="AN59" s="18"/>
      <c r="AO59" s="18"/>
      <c r="AP59" s="18"/>
      <c r="AQ59" s="18"/>
      <c r="AR59" s="18"/>
      <c r="AS59" s="18">
        <f>ROUND(RFR_spot_no_VA!AS59 + MAX(0.01,Shocks!$E59*ABS(RFR_spot_no_VA!AS59) ),5)</f>
        <v>1.9949999999999999E-2</v>
      </c>
      <c r="AT59" s="18"/>
      <c r="AU59" s="18"/>
      <c r="AV59" s="18"/>
      <c r="AW59" s="18"/>
      <c r="AX59" s="18"/>
      <c r="AY59" s="18"/>
      <c r="AZ59" s="18"/>
      <c r="BA59" s="18"/>
      <c r="BB59" s="18"/>
      <c r="BC59" s="18">
        <f>ROUND(RFR_spot_no_VA!BC59 + MAX(0.01,Shocks!$E59*ABS(RFR_spot_no_VA!BC59) ),5)</f>
        <v>1.8489999999999999E-2</v>
      </c>
      <c r="BD59" s="8"/>
      <c r="BE59" s="7"/>
    </row>
    <row r="60" spans="1:57" x14ac:dyDescent="0.25">
      <c r="A60" s="7"/>
      <c r="B60" s="19">
        <f>RFR_spot_no_VA!B60</f>
        <v>50</v>
      </c>
      <c r="C60" s="20">
        <f>ROUND(RFR_spot_no_VA!C60 + MAX(0.01,Shocks!$E60*ABS(RFR_spot_no_VA!C60) ),5)</f>
        <v>2.75E-2</v>
      </c>
      <c r="D60" s="20"/>
      <c r="E60" s="20"/>
      <c r="F60" s="20"/>
      <c r="G60" s="20"/>
      <c r="H60" s="20"/>
      <c r="I60" s="20"/>
      <c r="J60" s="20">
        <f>ROUND(RFR_spot_no_VA!J60 + MAX(0.01,Shocks!$E60*ABS(RFR_spot_no_VA!J60) ),5)</f>
        <v>2.7459999999999998E-2</v>
      </c>
      <c r="K60" s="20"/>
      <c r="L60" s="20"/>
      <c r="M60" s="6"/>
      <c r="N60" s="6"/>
      <c r="O60" s="6"/>
      <c r="P60" s="6"/>
      <c r="Q60" s="6"/>
      <c r="R60" s="6"/>
      <c r="S60" s="6"/>
      <c r="T60" s="6"/>
      <c r="U60" s="6"/>
      <c r="V60" s="6"/>
      <c r="W60" s="6"/>
      <c r="X60" s="6"/>
      <c r="Y60" s="6"/>
      <c r="Z60" s="6">
        <f>ROUND(RFR_spot_no_VA!Z60 + MAX(0.01,Shocks!$E60*ABS(RFR_spot_no_VA!Z60) ),5)</f>
        <v>3.7909999999999999E-2</v>
      </c>
      <c r="AA60" s="6"/>
      <c r="AB60" s="6"/>
      <c r="AC60" s="6"/>
      <c r="AD60" s="6"/>
      <c r="AE60" s="6"/>
      <c r="AF60" s="6"/>
      <c r="AG60" s="6"/>
      <c r="AH60" s="6">
        <f>ROUND(RFR_spot_no_VA!AH60 + MAX(0.01,Shocks!$E60*ABS(RFR_spot_no_VA!AH60) ),5)</f>
        <v>3.8780000000000002E-2</v>
      </c>
      <c r="AI60" s="6"/>
      <c r="AJ60" s="6">
        <f>ROUND(RFR_spot_no_VA!AJ60 + MAX(0.01,Shocks!$E60*ABS(RFR_spot_no_VA!AJ60) ),5)</f>
        <v>1.1639999999999999E-2</v>
      </c>
      <c r="AK60" s="6">
        <f>ROUND(RFR_spot_no_VA!AK60 + MAX(0.01,Shocks!$E60*ABS(RFR_spot_no_VA!AK60) ),5)</f>
        <v>3.0249999999999999E-2</v>
      </c>
      <c r="AL60" s="6"/>
      <c r="AM60" s="6">
        <f>ROUND(RFR_spot_no_VA!AM60 + MAX(0.01,Shocks!$E60*ABS(RFR_spot_no_VA!AM60) ),5)</f>
        <v>3.1600000000000003E-2</v>
      </c>
      <c r="AN60" s="6"/>
      <c r="AO60" s="6"/>
      <c r="AP60" s="6"/>
      <c r="AQ60" s="6"/>
      <c r="AR60" s="6"/>
      <c r="AS60" s="6">
        <f>ROUND(RFR_spot_no_VA!AS60 + MAX(0.01,Shocks!$E60*ABS(RFR_spot_no_VA!AS60) ),5)</f>
        <v>2.0410000000000001E-2</v>
      </c>
      <c r="AT60" s="6"/>
      <c r="AU60" s="6"/>
      <c r="AV60" s="6"/>
      <c r="AW60" s="6"/>
      <c r="AX60" s="6"/>
      <c r="AY60" s="6"/>
      <c r="AZ60" s="6"/>
      <c r="BA60" s="6"/>
      <c r="BB60" s="6"/>
      <c r="BC60" s="6">
        <f>ROUND(RFR_spot_no_VA!BC60 + MAX(0.01,Shocks!$E60*ABS(RFR_spot_no_VA!BC60) ),5)</f>
        <v>1.8679999999999999E-2</v>
      </c>
      <c r="BD60" s="8"/>
      <c r="BE60" s="7"/>
    </row>
    <row r="61" spans="1:57" x14ac:dyDescent="0.25">
      <c r="A61" s="7"/>
      <c r="B61" s="7">
        <f>RFR_spot_no_VA!B61</f>
        <v>51</v>
      </c>
      <c r="C61" s="17">
        <f>ROUND(RFR_spot_no_VA!C61 + MAX(0.01,Shocks!$E61*ABS(RFR_spot_no_VA!C61) ),5)</f>
        <v>2.7859999999999999E-2</v>
      </c>
      <c r="D61" s="17"/>
      <c r="E61" s="17"/>
      <c r="F61" s="17"/>
      <c r="G61" s="17"/>
      <c r="H61" s="17"/>
      <c r="I61" s="17"/>
      <c r="J61" s="17">
        <f>ROUND(RFR_spot_no_VA!J61 + MAX(0.01,Shocks!$E61*ABS(RFR_spot_no_VA!J61) ),5)</f>
        <v>2.7810000000000001E-2</v>
      </c>
      <c r="K61" s="17"/>
      <c r="L61" s="17"/>
      <c r="M61" s="18"/>
      <c r="N61" s="18"/>
      <c r="O61" s="18"/>
      <c r="P61" s="18"/>
      <c r="Q61" s="18"/>
      <c r="R61" s="18"/>
      <c r="S61" s="18"/>
      <c r="T61" s="18"/>
      <c r="U61" s="18"/>
      <c r="V61" s="18"/>
      <c r="W61" s="18"/>
      <c r="X61" s="18"/>
      <c r="Y61" s="18"/>
      <c r="Z61" s="18">
        <f>ROUND(RFR_spot_no_VA!Z61 + MAX(0.01,Shocks!$E61*ABS(RFR_spot_no_VA!Z61) ),5)</f>
        <v>3.807E-2</v>
      </c>
      <c r="AA61" s="18"/>
      <c r="AB61" s="18"/>
      <c r="AC61" s="18"/>
      <c r="AD61" s="18"/>
      <c r="AE61" s="18"/>
      <c r="AF61" s="18"/>
      <c r="AG61" s="18"/>
      <c r="AH61" s="18">
        <f>ROUND(RFR_spot_no_VA!AH61 + MAX(0.01,Shocks!$E61*ABS(RFR_spot_no_VA!AH61) ),5)</f>
        <v>3.8920000000000003E-2</v>
      </c>
      <c r="AI61" s="18"/>
      <c r="AJ61" s="18">
        <f>ROUND(RFR_spot_no_VA!AJ61 + MAX(0.01,Shocks!$E61*ABS(RFR_spot_no_VA!AJ61) ),5)</f>
        <v>1.1860000000000001E-2</v>
      </c>
      <c r="AK61" s="18">
        <f>ROUND(RFR_spot_no_VA!AK61 + MAX(0.01,Shocks!$E61*ABS(RFR_spot_no_VA!AK61) ),5)</f>
        <v>3.0530000000000002E-2</v>
      </c>
      <c r="AL61" s="18"/>
      <c r="AM61" s="18">
        <f>ROUND(RFR_spot_no_VA!AM61 + MAX(0.01,Shocks!$E61*ABS(RFR_spot_no_VA!AM61) ),5)</f>
        <v>3.1859999999999999E-2</v>
      </c>
      <c r="AN61" s="18"/>
      <c r="AO61" s="18"/>
      <c r="AP61" s="18"/>
      <c r="AQ61" s="18"/>
      <c r="AR61" s="18"/>
      <c r="AS61" s="18">
        <f>ROUND(RFR_spot_no_VA!AS61 + MAX(0.01,Shocks!$E61*ABS(RFR_spot_no_VA!AS61) ),5)</f>
        <v>2.086E-2</v>
      </c>
      <c r="AT61" s="18"/>
      <c r="AU61" s="18"/>
      <c r="AV61" s="18"/>
      <c r="AW61" s="18"/>
      <c r="AX61" s="18"/>
      <c r="AY61" s="18"/>
      <c r="AZ61" s="18"/>
      <c r="BA61" s="18"/>
      <c r="BB61" s="18"/>
      <c r="BC61" s="18">
        <f>ROUND(RFR_spot_no_VA!BC61 + MAX(0.01,Shocks!$E61*ABS(RFR_spot_no_VA!BC61) ),5)</f>
        <v>1.891E-2</v>
      </c>
      <c r="BD61" s="8"/>
      <c r="BE61" s="7"/>
    </row>
    <row r="62" spans="1:57" x14ac:dyDescent="0.25">
      <c r="A62" s="7"/>
      <c r="B62" s="7">
        <f>RFR_spot_no_VA!B62</f>
        <v>52</v>
      </c>
      <c r="C62" s="17">
        <f>ROUND(RFR_spot_no_VA!C62 + MAX(0.01,Shocks!$E62*ABS(RFR_spot_no_VA!C62) ),5)</f>
        <v>2.8199999999999999E-2</v>
      </c>
      <c r="D62" s="17"/>
      <c r="E62" s="17"/>
      <c r="F62" s="17"/>
      <c r="G62" s="17"/>
      <c r="H62" s="17"/>
      <c r="I62" s="17"/>
      <c r="J62" s="17">
        <f>ROUND(RFR_spot_no_VA!J62 + MAX(0.01,Shocks!$E62*ABS(RFR_spot_no_VA!J62) ),5)</f>
        <v>2.8150000000000001E-2</v>
      </c>
      <c r="K62" s="17"/>
      <c r="L62" s="17"/>
      <c r="M62" s="18"/>
      <c r="N62" s="18"/>
      <c r="O62" s="18"/>
      <c r="P62" s="18"/>
      <c r="Q62" s="18"/>
      <c r="R62" s="18"/>
      <c r="S62" s="18"/>
      <c r="T62" s="18"/>
      <c r="U62" s="18"/>
      <c r="V62" s="18"/>
      <c r="W62" s="18"/>
      <c r="X62" s="18"/>
      <c r="Y62" s="18"/>
      <c r="Z62" s="18">
        <f>ROUND(RFR_spot_no_VA!Z62 + MAX(0.01,Shocks!$E62*ABS(RFR_spot_no_VA!Z62) ),5)</f>
        <v>3.8210000000000001E-2</v>
      </c>
      <c r="AA62" s="18"/>
      <c r="AB62" s="18"/>
      <c r="AC62" s="18"/>
      <c r="AD62" s="18"/>
      <c r="AE62" s="18"/>
      <c r="AF62" s="18"/>
      <c r="AG62" s="18"/>
      <c r="AH62" s="18">
        <f>ROUND(RFR_spot_no_VA!AH62 + MAX(0.01,Shocks!$E62*ABS(RFR_spot_no_VA!AH62) ),5)</f>
        <v>3.9050000000000001E-2</v>
      </c>
      <c r="AI62" s="18"/>
      <c r="AJ62" s="18">
        <f>ROUND(RFR_spot_no_VA!AJ62 + MAX(0.01,Shocks!$E62*ABS(RFR_spot_no_VA!AJ62) ),5)</f>
        <v>1.213E-2</v>
      </c>
      <c r="AK62" s="18">
        <f>ROUND(RFR_spot_no_VA!AK62 + MAX(0.01,Shocks!$E62*ABS(RFR_spot_no_VA!AK62) ),5)</f>
        <v>3.0800000000000001E-2</v>
      </c>
      <c r="AL62" s="18"/>
      <c r="AM62" s="18">
        <f>ROUND(RFR_spot_no_VA!AM62 + MAX(0.01,Shocks!$E62*ABS(RFR_spot_no_VA!AM62) ),5)</f>
        <v>3.211E-2</v>
      </c>
      <c r="AN62" s="18"/>
      <c r="AO62" s="18"/>
      <c r="AP62" s="18"/>
      <c r="AQ62" s="18"/>
      <c r="AR62" s="18"/>
      <c r="AS62" s="18">
        <f>ROUND(RFR_spot_no_VA!AS62 + MAX(0.01,Shocks!$E62*ABS(RFR_spot_no_VA!AS62) ),5)</f>
        <v>2.1299999999999999E-2</v>
      </c>
      <c r="AT62" s="18"/>
      <c r="AU62" s="18"/>
      <c r="AV62" s="18"/>
      <c r="AW62" s="18"/>
      <c r="AX62" s="18"/>
      <c r="AY62" s="18"/>
      <c r="AZ62" s="18"/>
      <c r="BA62" s="18"/>
      <c r="BB62" s="18"/>
      <c r="BC62" s="18">
        <f>ROUND(RFR_spot_no_VA!BC62 + MAX(0.01,Shocks!$E62*ABS(RFR_spot_no_VA!BC62) ),5)</f>
        <v>1.917E-2</v>
      </c>
      <c r="BD62" s="8"/>
      <c r="BE62" s="7"/>
    </row>
    <row r="63" spans="1:57" x14ac:dyDescent="0.25">
      <c r="A63" s="7"/>
      <c r="B63" s="7">
        <f>RFR_spot_no_VA!B63</f>
        <v>53</v>
      </c>
      <c r="C63" s="17">
        <f>ROUND(RFR_spot_no_VA!C63 + MAX(0.01,Shocks!$E63*ABS(RFR_spot_no_VA!C63) ),5)</f>
        <v>2.852E-2</v>
      </c>
      <c r="D63" s="17"/>
      <c r="E63" s="17"/>
      <c r="F63" s="17"/>
      <c r="G63" s="17"/>
      <c r="H63" s="17"/>
      <c r="I63" s="17"/>
      <c r="J63" s="17">
        <f>ROUND(RFR_spot_no_VA!J63 + MAX(0.01,Shocks!$E63*ABS(RFR_spot_no_VA!J63) ),5)</f>
        <v>2.8479999999999998E-2</v>
      </c>
      <c r="K63" s="17"/>
      <c r="L63" s="17"/>
      <c r="M63" s="18"/>
      <c r="N63" s="18"/>
      <c r="O63" s="18"/>
      <c r="P63" s="18"/>
      <c r="Q63" s="18"/>
      <c r="R63" s="18"/>
      <c r="S63" s="18"/>
      <c r="T63" s="18"/>
      <c r="U63" s="18"/>
      <c r="V63" s="18"/>
      <c r="W63" s="18"/>
      <c r="X63" s="18"/>
      <c r="Y63" s="18"/>
      <c r="Z63" s="18">
        <f>ROUND(RFR_spot_no_VA!Z63 + MAX(0.01,Shocks!$E63*ABS(RFR_spot_no_VA!Z63) ),5)</f>
        <v>3.8359999999999998E-2</v>
      </c>
      <c r="AA63" s="18"/>
      <c r="AB63" s="18"/>
      <c r="AC63" s="18"/>
      <c r="AD63" s="18"/>
      <c r="AE63" s="18"/>
      <c r="AF63" s="18"/>
      <c r="AG63" s="18"/>
      <c r="AH63" s="18">
        <f>ROUND(RFR_spot_no_VA!AH63 + MAX(0.01,Shocks!$E63*ABS(RFR_spot_no_VA!AH63) ),5)</f>
        <v>3.918E-2</v>
      </c>
      <c r="AI63" s="18"/>
      <c r="AJ63" s="18">
        <f>ROUND(RFR_spot_no_VA!AJ63 + MAX(0.01,Shocks!$E63*ABS(RFR_spot_no_VA!AJ63) ),5)</f>
        <v>1.244E-2</v>
      </c>
      <c r="AK63" s="18">
        <f>ROUND(RFR_spot_no_VA!AK63 + MAX(0.01,Shocks!$E63*ABS(RFR_spot_no_VA!AK63) ),5)</f>
        <v>3.107E-2</v>
      </c>
      <c r="AL63" s="18"/>
      <c r="AM63" s="18">
        <f>ROUND(RFR_spot_no_VA!AM63 + MAX(0.01,Shocks!$E63*ABS(RFR_spot_no_VA!AM63) ),5)</f>
        <v>3.236E-2</v>
      </c>
      <c r="AN63" s="18"/>
      <c r="AO63" s="18"/>
      <c r="AP63" s="18"/>
      <c r="AQ63" s="18"/>
      <c r="AR63" s="18"/>
      <c r="AS63" s="18">
        <f>ROUND(RFR_spot_no_VA!AS63 + MAX(0.01,Shocks!$E63*ABS(RFR_spot_no_VA!AS63) ),5)</f>
        <v>2.172E-2</v>
      </c>
      <c r="AT63" s="18"/>
      <c r="AU63" s="18"/>
      <c r="AV63" s="18"/>
      <c r="AW63" s="18"/>
      <c r="AX63" s="18"/>
      <c r="AY63" s="18"/>
      <c r="AZ63" s="18"/>
      <c r="BA63" s="18"/>
      <c r="BB63" s="18"/>
      <c r="BC63" s="18">
        <f>ROUND(RFR_spot_no_VA!BC63 + MAX(0.01,Shocks!$E63*ABS(RFR_spot_no_VA!BC63) ),5)</f>
        <v>1.9460000000000002E-2</v>
      </c>
      <c r="BD63" s="8"/>
      <c r="BE63" s="7"/>
    </row>
    <row r="64" spans="1:57" x14ac:dyDescent="0.25">
      <c r="A64" s="7"/>
      <c r="B64" s="7">
        <f>RFR_spot_no_VA!B64</f>
        <v>54</v>
      </c>
      <c r="C64" s="17">
        <f>ROUND(RFR_spot_no_VA!C64 + MAX(0.01,Shocks!$E64*ABS(RFR_spot_no_VA!C64) ),5)</f>
        <v>2.8840000000000001E-2</v>
      </c>
      <c r="D64" s="17"/>
      <c r="E64" s="17"/>
      <c r="F64" s="17"/>
      <c r="G64" s="17"/>
      <c r="H64" s="17"/>
      <c r="I64" s="17"/>
      <c r="J64" s="17">
        <f>ROUND(RFR_spot_no_VA!J64 + MAX(0.01,Shocks!$E64*ABS(RFR_spot_no_VA!J64) ),5)</f>
        <v>2.879E-2</v>
      </c>
      <c r="K64" s="17"/>
      <c r="L64" s="17"/>
      <c r="M64" s="18"/>
      <c r="N64" s="18"/>
      <c r="O64" s="18"/>
      <c r="P64" s="18"/>
      <c r="Q64" s="18"/>
      <c r="R64" s="18"/>
      <c r="S64" s="18"/>
      <c r="T64" s="18"/>
      <c r="U64" s="18"/>
      <c r="V64" s="18"/>
      <c r="W64" s="18"/>
      <c r="X64" s="18"/>
      <c r="Y64" s="18"/>
      <c r="Z64" s="18">
        <f>ROUND(RFR_spot_no_VA!Z64 + MAX(0.01,Shocks!$E64*ABS(RFR_spot_no_VA!Z64) ),5)</f>
        <v>3.8490000000000003E-2</v>
      </c>
      <c r="AA64" s="18"/>
      <c r="AB64" s="18"/>
      <c r="AC64" s="18"/>
      <c r="AD64" s="18"/>
      <c r="AE64" s="18"/>
      <c r="AF64" s="18"/>
      <c r="AG64" s="18"/>
      <c r="AH64" s="18">
        <f>ROUND(RFR_spot_no_VA!AH64 + MAX(0.01,Shocks!$E64*ABS(RFR_spot_no_VA!AH64) ),5)</f>
        <v>3.9309999999999998E-2</v>
      </c>
      <c r="AI64" s="18"/>
      <c r="AJ64" s="18">
        <f>ROUND(RFR_spot_no_VA!AJ64 + MAX(0.01,Shocks!$E64*ABS(RFR_spot_no_VA!AJ64) ),5)</f>
        <v>1.2789999999999999E-2</v>
      </c>
      <c r="AK64" s="18">
        <f>ROUND(RFR_spot_no_VA!AK64 + MAX(0.01,Shocks!$E64*ABS(RFR_spot_no_VA!AK64) ),5)</f>
        <v>3.1329999999999997E-2</v>
      </c>
      <c r="AL64" s="18"/>
      <c r="AM64" s="18">
        <f>ROUND(RFR_spot_no_VA!AM64 + MAX(0.01,Shocks!$E64*ABS(RFR_spot_no_VA!AM64) ),5)</f>
        <v>3.2590000000000001E-2</v>
      </c>
      <c r="AN64" s="18"/>
      <c r="AO64" s="18"/>
      <c r="AP64" s="18"/>
      <c r="AQ64" s="18"/>
      <c r="AR64" s="18"/>
      <c r="AS64" s="18">
        <f>ROUND(RFR_spot_no_VA!AS64 + MAX(0.01,Shocks!$E64*ABS(RFR_spot_no_VA!AS64) ),5)</f>
        <v>2.213E-2</v>
      </c>
      <c r="AT64" s="18"/>
      <c r="AU64" s="18"/>
      <c r="AV64" s="18"/>
      <c r="AW64" s="18"/>
      <c r="AX64" s="18"/>
      <c r="AY64" s="18"/>
      <c r="AZ64" s="18"/>
      <c r="BA64" s="18"/>
      <c r="BB64" s="18"/>
      <c r="BC64" s="18">
        <f>ROUND(RFR_spot_no_VA!BC64 + MAX(0.01,Shocks!$E64*ABS(RFR_spot_no_VA!BC64) ),5)</f>
        <v>1.975E-2</v>
      </c>
      <c r="BD64" s="8"/>
      <c r="BE64" s="7"/>
    </row>
    <row r="65" spans="1:57" x14ac:dyDescent="0.25">
      <c r="A65" s="7"/>
      <c r="B65" s="19">
        <f>RFR_spot_no_VA!B65</f>
        <v>55</v>
      </c>
      <c r="C65" s="20">
        <f>ROUND(RFR_spot_no_VA!C65 + MAX(0.01,Shocks!$E65*ABS(RFR_spot_no_VA!C65) ),5)</f>
        <v>2.9149999999999999E-2</v>
      </c>
      <c r="D65" s="20"/>
      <c r="E65" s="20"/>
      <c r="F65" s="20"/>
      <c r="G65" s="20"/>
      <c r="H65" s="20"/>
      <c r="I65" s="20"/>
      <c r="J65" s="20">
        <f>ROUND(RFR_spot_no_VA!J65 + MAX(0.01,Shocks!$E65*ABS(RFR_spot_no_VA!J65) ),5)</f>
        <v>2.9100000000000001E-2</v>
      </c>
      <c r="K65" s="20"/>
      <c r="L65" s="20"/>
      <c r="M65" s="6"/>
      <c r="N65" s="6"/>
      <c r="O65" s="6"/>
      <c r="P65" s="6"/>
      <c r="Q65" s="6"/>
      <c r="R65" s="6"/>
      <c r="S65" s="6"/>
      <c r="T65" s="6"/>
      <c r="U65" s="6"/>
      <c r="V65" s="6"/>
      <c r="W65" s="6"/>
      <c r="X65" s="6"/>
      <c r="Y65" s="6"/>
      <c r="Z65" s="6">
        <f>ROUND(RFR_spot_no_VA!Z65 + MAX(0.01,Shocks!$E65*ABS(RFR_spot_no_VA!Z65) ),5)</f>
        <v>3.8629999999999998E-2</v>
      </c>
      <c r="AA65" s="6"/>
      <c r="AB65" s="6"/>
      <c r="AC65" s="6"/>
      <c r="AD65" s="6"/>
      <c r="AE65" s="6"/>
      <c r="AF65" s="6"/>
      <c r="AG65" s="6"/>
      <c r="AH65" s="6">
        <f>ROUND(RFR_spot_no_VA!AH65 + MAX(0.01,Shocks!$E65*ABS(RFR_spot_no_VA!AH65) ),5)</f>
        <v>3.943E-2</v>
      </c>
      <c r="AI65" s="6"/>
      <c r="AJ65" s="6">
        <f>ROUND(RFR_spot_no_VA!AJ65 + MAX(0.01,Shocks!$E65*ABS(RFR_spot_no_VA!AJ65) ),5)</f>
        <v>1.316E-2</v>
      </c>
      <c r="AK65" s="6">
        <f>ROUND(RFR_spot_no_VA!AK65 + MAX(0.01,Shocks!$E65*ABS(RFR_spot_no_VA!AK65) ),5)</f>
        <v>3.1579999999999997E-2</v>
      </c>
      <c r="AL65" s="6"/>
      <c r="AM65" s="6">
        <f>ROUND(RFR_spot_no_VA!AM65 + MAX(0.01,Shocks!$E65*ABS(RFR_spot_no_VA!AM65) ),5)</f>
        <v>3.2820000000000002E-2</v>
      </c>
      <c r="AN65" s="6"/>
      <c r="AO65" s="6"/>
      <c r="AP65" s="6"/>
      <c r="AQ65" s="6"/>
      <c r="AR65" s="6"/>
      <c r="AS65" s="6">
        <f>ROUND(RFR_spot_no_VA!AS65 + MAX(0.01,Shocks!$E65*ABS(RFR_spot_no_VA!AS65) ),5)</f>
        <v>2.2530000000000001E-2</v>
      </c>
      <c r="AT65" s="6"/>
      <c r="AU65" s="6"/>
      <c r="AV65" s="6"/>
      <c r="AW65" s="6"/>
      <c r="AX65" s="6"/>
      <c r="AY65" s="6"/>
      <c r="AZ65" s="6"/>
      <c r="BA65" s="6"/>
      <c r="BB65" s="6"/>
      <c r="BC65" s="6">
        <f>ROUND(RFR_spot_no_VA!BC65 + MAX(0.01,Shocks!$E65*ABS(RFR_spot_no_VA!BC65) ),5)</f>
        <v>2.0060000000000001E-2</v>
      </c>
      <c r="BD65" s="8"/>
      <c r="BE65" s="7"/>
    </row>
    <row r="66" spans="1:57" x14ac:dyDescent="0.25">
      <c r="A66" s="7"/>
      <c r="B66" s="7">
        <f>RFR_spot_no_VA!B66</f>
        <v>56</v>
      </c>
      <c r="C66" s="17">
        <f>ROUND(RFR_spot_no_VA!C66 + MAX(0.01,Shocks!$E66*ABS(RFR_spot_no_VA!C66) ),5)</f>
        <v>2.9440000000000001E-2</v>
      </c>
      <c r="D66" s="17"/>
      <c r="E66" s="17"/>
      <c r="F66" s="17"/>
      <c r="G66" s="17"/>
      <c r="H66" s="17"/>
      <c r="I66" s="17"/>
      <c r="J66" s="17">
        <f>ROUND(RFR_spot_no_VA!J66 + MAX(0.01,Shocks!$E66*ABS(RFR_spot_no_VA!J66) ),5)</f>
        <v>2.9399999999999999E-2</v>
      </c>
      <c r="K66" s="17"/>
      <c r="L66" s="17"/>
      <c r="M66" s="18"/>
      <c r="N66" s="18"/>
      <c r="O66" s="18"/>
      <c r="P66" s="18"/>
      <c r="Q66" s="18"/>
      <c r="R66" s="18"/>
      <c r="S66" s="18"/>
      <c r="T66" s="18"/>
      <c r="U66" s="18"/>
      <c r="V66" s="18"/>
      <c r="W66" s="18"/>
      <c r="X66" s="18"/>
      <c r="Y66" s="18"/>
      <c r="Z66" s="18">
        <f>ROUND(RFR_spot_no_VA!Z66 + MAX(0.01,Shocks!$E66*ABS(RFR_spot_no_VA!Z66) ),5)</f>
        <v>3.875E-2</v>
      </c>
      <c r="AA66" s="18"/>
      <c r="AB66" s="18"/>
      <c r="AC66" s="18"/>
      <c r="AD66" s="18"/>
      <c r="AE66" s="18"/>
      <c r="AF66" s="18"/>
      <c r="AG66" s="18"/>
      <c r="AH66" s="18">
        <f>ROUND(RFR_spot_no_VA!AH66 + MAX(0.01,Shocks!$E66*ABS(RFR_spot_no_VA!AH66) ),5)</f>
        <v>3.9550000000000002E-2</v>
      </c>
      <c r="AI66" s="18"/>
      <c r="AJ66" s="18">
        <f>ROUND(RFR_spot_no_VA!AJ66 + MAX(0.01,Shocks!$E66*ABS(RFR_spot_no_VA!AJ66) ),5)</f>
        <v>1.354E-2</v>
      </c>
      <c r="AK66" s="18">
        <f>ROUND(RFR_spot_no_VA!AK66 + MAX(0.01,Shocks!$E66*ABS(RFR_spot_no_VA!AK66) ),5)</f>
        <v>3.1820000000000001E-2</v>
      </c>
      <c r="AL66" s="18"/>
      <c r="AM66" s="18">
        <f>ROUND(RFR_spot_no_VA!AM66 + MAX(0.01,Shocks!$E66*ABS(RFR_spot_no_VA!AM66) ),5)</f>
        <v>3.3050000000000003E-2</v>
      </c>
      <c r="AN66" s="18"/>
      <c r="AO66" s="18"/>
      <c r="AP66" s="18"/>
      <c r="AQ66" s="18"/>
      <c r="AR66" s="18"/>
      <c r="AS66" s="18">
        <f>ROUND(RFR_spot_no_VA!AS66 + MAX(0.01,Shocks!$E66*ABS(RFR_spot_no_VA!AS66) ),5)</f>
        <v>2.291E-2</v>
      </c>
      <c r="AT66" s="18"/>
      <c r="AU66" s="18"/>
      <c r="AV66" s="18"/>
      <c r="AW66" s="18"/>
      <c r="AX66" s="18"/>
      <c r="AY66" s="18"/>
      <c r="AZ66" s="18"/>
      <c r="BA66" s="18"/>
      <c r="BB66" s="18"/>
      <c r="BC66" s="18">
        <f>ROUND(RFR_spot_no_VA!BC66 + MAX(0.01,Shocks!$E66*ABS(RFR_spot_no_VA!BC66) ),5)</f>
        <v>2.0379999999999999E-2</v>
      </c>
      <c r="BD66" s="8"/>
      <c r="BE66" s="7"/>
    </row>
    <row r="67" spans="1:57" x14ac:dyDescent="0.25">
      <c r="A67" s="7"/>
      <c r="B67" s="7">
        <f>RFR_spot_no_VA!B67</f>
        <v>57</v>
      </c>
      <c r="C67" s="17">
        <f>ROUND(RFR_spot_no_VA!C67 + MAX(0.01,Shocks!$E67*ABS(RFR_spot_no_VA!C67) ),5)</f>
        <v>2.9729999999999999E-2</v>
      </c>
      <c r="D67" s="17"/>
      <c r="E67" s="17"/>
      <c r="F67" s="17"/>
      <c r="G67" s="17"/>
      <c r="H67" s="17"/>
      <c r="I67" s="17"/>
      <c r="J67" s="17">
        <f>ROUND(RFR_spot_no_VA!J67 + MAX(0.01,Shocks!$E67*ABS(RFR_spot_no_VA!J67) ),5)</f>
        <v>2.9680000000000002E-2</v>
      </c>
      <c r="K67" s="17"/>
      <c r="L67" s="17"/>
      <c r="M67" s="18"/>
      <c r="N67" s="18"/>
      <c r="O67" s="18"/>
      <c r="P67" s="18"/>
      <c r="Q67" s="18"/>
      <c r="R67" s="18"/>
      <c r="S67" s="18"/>
      <c r="T67" s="18"/>
      <c r="U67" s="18"/>
      <c r="V67" s="18"/>
      <c r="W67" s="18"/>
      <c r="X67" s="18"/>
      <c r="Y67" s="18"/>
      <c r="Z67" s="18">
        <f>ROUND(RFR_spot_no_VA!Z67 + MAX(0.01,Shocks!$E67*ABS(RFR_spot_no_VA!Z67) ),5)</f>
        <v>3.8879999999999998E-2</v>
      </c>
      <c r="AA67" s="18"/>
      <c r="AB67" s="18"/>
      <c r="AC67" s="18"/>
      <c r="AD67" s="18"/>
      <c r="AE67" s="18"/>
      <c r="AF67" s="18"/>
      <c r="AG67" s="18"/>
      <c r="AH67" s="18">
        <f>ROUND(RFR_spot_no_VA!AH67 + MAX(0.01,Shocks!$E67*ABS(RFR_spot_no_VA!AH67) ),5)</f>
        <v>3.9660000000000001E-2</v>
      </c>
      <c r="AI67" s="18"/>
      <c r="AJ67" s="18">
        <f>ROUND(RFR_spot_no_VA!AJ67 + MAX(0.01,Shocks!$E67*ABS(RFR_spot_no_VA!AJ67) ),5)</f>
        <v>1.3939999999999999E-2</v>
      </c>
      <c r="AK67" s="18">
        <f>ROUND(RFR_spot_no_VA!AK67 + MAX(0.01,Shocks!$E67*ABS(RFR_spot_no_VA!AK67) ),5)</f>
        <v>3.2059999999999998E-2</v>
      </c>
      <c r="AL67" s="18"/>
      <c r="AM67" s="18">
        <f>ROUND(RFR_spot_no_VA!AM67 + MAX(0.01,Shocks!$E67*ABS(RFR_spot_no_VA!AM67) ),5)</f>
        <v>3.3270000000000001E-2</v>
      </c>
      <c r="AN67" s="18"/>
      <c r="AO67" s="18"/>
      <c r="AP67" s="18"/>
      <c r="AQ67" s="18"/>
      <c r="AR67" s="18"/>
      <c r="AS67" s="18">
        <f>ROUND(RFR_spot_no_VA!AS67 + MAX(0.01,Shocks!$E67*ABS(RFR_spot_no_VA!AS67) ),5)</f>
        <v>2.3279999999999999E-2</v>
      </c>
      <c r="AT67" s="18"/>
      <c r="AU67" s="18"/>
      <c r="AV67" s="18"/>
      <c r="AW67" s="18"/>
      <c r="AX67" s="18"/>
      <c r="AY67" s="18"/>
      <c r="AZ67" s="18"/>
      <c r="BA67" s="18"/>
      <c r="BB67" s="18"/>
      <c r="BC67" s="18">
        <f>ROUND(RFR_spot_no_VA!BC67 + MAX(0.01,Shocks!$E67*ABS(RFR_spot_no_VA!BC67) ),5)</f>
        <v>2.0709999999999999E-2</v>
      </c>
      <c r="BD67" s="8"/>
      <c r="BE67" s="7"/>
    </row>
    <row r="68" spans="1:57" x14ac:dyDescent="0.25">
      <c r="A68" s="7"/>
      <c r="B68" s="7">
        <f>RFR_spot_no_VA!B68</f>
        <v>58</v>
      </c>
      <c r="C68" s="17">
        <f>ROUND(RFR_spot_no_VA!C68 + MAX(0.01,Shocks!$E68*ABS(RFR_spot_no_VA!C68) ),5)</f>
        <v>0.03</v>
      </c>
      <c r="D68" s="17"/>
      <c r="E68" s="17"/>
      <c r="F68" s="17"/>
      <c r="G68" s="17"/>
      <c r="H68" s="17"/>
      <c r="I68" s="17"/>
      <c r="J68" s="17">
        <f>ROUND(RFR_spot_no_VA!J68 + MAX(0.01,Shocks!$E68*ABS(RFR_spot_no_VA!J68) ),5)</f>
        <v>2.9960000000000001E-2</v>
      </c>
      <c r="K68" s="17"/>
      <c r="L68" s="17"/>
      <c r="M68" s="18"/>
      <c r="N68" s="18"/>
      <c r="O68" s="18"/>
      <c r="P68" s="18"/>
      <c r="Q68" s="18"/>
      <c r="R68" s="18"/>
      <c r="S68" s="18"/>
      <c r="T68" s="18"/>
      <c r="U68" s="18"/>
      <c r="V68" s="18"/>
      <c r="W68" s="18"/>
      <c r="X68" s="18"/>
      <c r="Y68" s="18"/>
      <c r="Z68" s="18">
        <f>ROUND(RFR_spot_no_VA!Z68 + MAX(0.01,Shocks!$E68*ABS(RFR_spot_no_VA!Z68) ),5)</f>
        <v>3.9E-2</v>
      </c>
      <c r="AA68" s="18"/>
      <c r="AB68" s="18"/>
      <c r="AC68" s="18"/>
      <c r="AD68" s="18"/>
      <c r="AE68" s="18"/>
      <c r="AF68" s="18"/>
      <c r="AG68" s="18"/>
      <c r="AH68" s="18">
        <f>ROUND(RFR_spot_no_VA!AH68 + MAX(0.01,Shocks!$E68*ABS(RFR_spot_no_VA!AH68) ),5)</f>
        <v>3.977E-2</v>
      </c>
      <c r="AI68" s="18"/>
      <c r="AJ68" s="18">
        <f>ROUND(RFR_spot_no_VA!AJ68 + MAX(0.01,Shocks!$E68*ABS(RFR_spot_no_VA!AJ68) ),5)</f>
        <v>1.434E-2</v>
      </c>
      <c r="AK68" s="18">
        <f>ROUND(RFR_spot_no_VA!AK68 + MAX(0.01,Shocks!$E68*ABS(RFR_spot_no_VA!AK68) ),5)</f>
        <v>3.2289999999999999E-2</v>
      </c>
      <c r="AL68" s="18"/>
      <c r="AM68" s="18">
        <f>ROUND(RFR_spot_no_VA!AM68 + MAX(0.01,Shocks!$E68*ABS(RFR_spot_no_VA!AM68) ),5)</f>
        <v>3.3480000000000003E-2</v>
      </c>
      <c r="AN68" s="18"/>
      <c r="AO68" s="18"/>
      <c r="AP68" s="18"/>
      <c r="AQ68" s="18"/>
      <c r="AR68" s="18"/>
      <c r="AS68" s="18">
        <f>ROUND(RFR_spot_no_VA!AS68 + MAX(0.01,Shocks!$E68*ABS(RFR_spot_no_VA!AS68) ),5)</f>
        <v>2.3650000000000001E-2</v>
      </c>
      <c r="AT68" s="18"/>
      <c r="AU68" s="18"/>
      <c r="AV68" s="18"/>
      <c r="AW68" s="18"/>
      <c r="AX68" s="18"/>
      <c r="AY68" s="18"/>
      <c r="AZ68" s="18"/>
      <c r="BA68" s="18"/>
      <c r="BB68" s="18"/>
      <c r="BC68" s="18">
        <f>ROUND(RFR_spot_no_VA!BC68 + MAX(0.01,Shocks!$E68*ABS(RFR_spot_no_VA!BC68) ),5)</f>
        <v>2.104E-2</v>
      </c>
      <c r="BD68" s="8"/>
      <c r="BE68" s="7"/>
    </row>
    <row r="69" spans="1:57" x14ac:dyDescent="0.25">
      <c r="A69" s="7"/>
      <c r="B69" s="7">
        <f>RFR_spot_no_VA!B69</f>
        <v>59</v>
      </c>
      <c r="C69" s="17">
        <f>ROUND(RFR_spot_no_VA!C69 + MAX(0.01,Shocks!$E69*ABS(RFR_spot_no_VA!C69) ),5)</f>
        <v>3.0269999999999998E-2</v>
      </c>
      <c r="D69" s="17"/>
      <c r="E69" s="17"/>
      <c r="F69" s="17"/>
      <c r="G69" s="17"/>
      <c r="H69" s="17"/>
      <c r="I69" s="17"/>
      <c r="J69" s="17">
        <f>ROUND(RFR_spot_no_VA!J69 + MAX(0.01,Shocks!$E69*ABS(RFR_spot_no_VA!J69) ),5)</f>
        <v>3.023E-2</v>
      </c>
      <c r="K69" s="17"/>
      <c r="L69" s="17"/>
      <c r="M69" s="18"/>
      <c r="N69" s="18"/>
      <c r="O69" s="18"/>
      <c r="P69" s="18"/>
      <c r="Q69" s="18"/>
      <c r="R69" s="18"/>
      <c r="S69" s="18"/>
      <c r="T69" s="18"/>
      <c r="U69" s="18"/>
      <c r="V69" s="18"/>
      <c r="W69" s="18"/>
      <c r="X69" s="18"/>
      <c r="Y69" s="18"/>
      <c r="Z69" s="18">
        <f>ROUND(RFR_spot_no_VA!Z69 + MAX(0.01,Shocks!$E69*ABS(RFR_spot_no_VA!Z69) ),5)</f>
        <v>3.9109999999999999E-2</v>
      </c>
      <c r="AA69" s="18"/>
      <c r="AB69" s="18"/>
      <c r="AC69" s="18"/>
      <c r="AD69" s="18"/>
      <c r="AE69" s="18"/>
      <c r="AF69" s="18"/>
      <c r="AG69" s="18"/>
      <c r="AH69" s="18">
        <f>ROUND(RFR_spot_no_VA!AH69 + MAX(0.01,Shocks!$E69*ABS(RFR_spot_no_VA!AH69) ),5)</f>
        <v>3.9879999999999999E-2</v>
      </c>
      <c r="AI69" s="18"/>
      <c r="AJ69" s="18">
        <f>ROUND(RFR_spot_no_VA!AJ69 + MAX(0.01,Shocks!$E69*ABS(RFR_spot_no_VA!AJ69) ),5)</f>
        <v>1.4749999999999999E-2</v>
      </c>
      <c r="AK69" s="18">
        <f>ROUND(RFR_spot_no_VA!AK69 + MAX(0.01,Shocks!$E69*ABS(RFR_spot_no_VA!AK69) ),5)</f>
        <v>3.2509999999999997E-2</v>
      </c>
      <c r="AL69" s="18"/>
      <c r="AM69" s="18">
        <f>ROUND(RFR_spot_no_VA!AM69 + MAX(0.01,Shocks!$E69*ABS(RFR_spot_no_VA!AM69) ),5)</f>
        <v>3.3680000000000002E-2</v>
      </c>
      <c r="AN69" s="18"/>
      <c r="AO69" s="18"/>
      <c r="AP69" s="18"/>
      <c r="AQ69" s="18"/>
      <c r="AR69" s="18"/>
      <c r="AS69" s="18">
        <f>ROUND(RFR_spot_no_VA!AS69 + MAX(0.01,Shocks!$E69*ABS(RFR_spot_no_VA!AS69) ),5)</f>
        <v>2.4E-2</v>
      </c>
      <c r="AT69" s="18"/>
      <c r="AU69" s="18"/>
      <c r="AV69" s="18"/>
      <c r="AW69" s="18"/>
      <c r="AX69" s="18"/>
      <c r="AY69" s="18"/>
      <c r="AZ69" s="18"/>
      <c r="BA69" s="18"/>
      <c r="BB69" s="18"/>
      <c r="BC69" s="18">
        <f>ROUND(RFR_spot_no_VA!BC69 + MAX(0.01,Shocks!$E69*ABS(RFR_spot_no_VA!BC69) ),5)</f>
        <v>2.137E-2</v>
      </c>
      <c r="BD69" s="8"/>
      <c r="BE69" s="7"/>
    </row>
    <row r="70" spans="1:57" x14ac:dyDescent="0.25">
      <c r="A70" s="7"/>
      <c r="B70" s="19">
        <f>RFR_spot_no_VA!B70</f>
        <v>60</v>
      </c>
      <c r="C70" s="20">
        <f>ROUND(RFR_spot_no_VA!C70 + MAX(0.01,Shocks!$E70*ABS(RFR_spot_no_VA!C70) ),5)</f>
        <v>3.0530000000000002E-2</v>
      </c>
      <c r="D70" s="20"/>
      <c r="E70" s="20"/>
      <c r="F70" s="20"/>
      <c r="G70" s="20"/>
      <c r="H70" s="20"/>
      <c r="I70" s="20"/>
      <c r="J70" s="20">
        <f>ROUND(RFR_spot_no_VA!J70 + MAX(0.01,Shocks!$E70*ABS(RFR_spot_no_VA!J70) ),5)</f>
        <v>3.049E-2</v>
      </c>
      <c r="K70" s="20"/>
      <c r="L70" s="20"/>
      <c r="M70" s="6"/>
      <c r="N70" s="6"/>
      <c r="O70" s="6"/>
      <c r="P70" s="6"/>
      <c r="Q70" s="6"/>
      <c r="R70" s="6"/>
      <c r="S70" s="6"/>
      <c r="T70" s="6"/>
      <c r="U70" s="6"/>
      <c r="V70" s="6"/>
      <c r="W70" s="6"/>
      <c r="X70" s="6"/>
      <c r="Y70" s="6"/>
      <c r="Z70" s="6">
        <f>ROUND(RFR_spot_no_VA!Z70 + MAX(0.01,Shocks!$E70*ABS(RFR_spot_no_VA!Z70) ),5)</f>
        <v>3.9230000000000001E-2</v>
      </c>
      <c r="AA70" s="6"/>
      <c r="AB70" s="6"/>
      <c r="AC70" s="6"/>
      <c r="AD70" s="6"/>
      <c r="AE70" s="6"/>
      <c r="AF70" s="6"/>
      <c r="AG70" s="6"/>
      <c r="AH70" s="6">
        <f>ROUND(RFR_spot_no_VA!AH70 + MAX(0.01,Shocks!$E70*ABS(RFR_spot_no_VA!AH70) ),5)</f>
        <v>3.9980000000000002E-2</v>
      </c>
      <c r="AI70" s="6"/>
      <c r="AJ70" s="6">
        <f>ROUND(RFR_spot_no_VA!AJ70 + MAX(0.01,Shocks!$E70*ABS(RFR_spot_no_VA!AJ70) ),5)</f>
        <v>1.516E-2</v>
      </c>
      <c r="AK70" s="6">
        <f>ROUND(RFR_spot_no_VA!AK70 + MAX(0.01,Shocks!$E70*ABS(RFR_spot_no_VA!AK70) ),5)</f>
        <v>3.2730000000000002E-2</v>
      </c>
      <c r="AL70" s="6"/>
      <c r="AM70" s="6">
        <f>ROUND(RFR_spot_no_VA!AM70 + MAX(0.01,Shocks!$E70*ABS(RFR_spot_no_VA!AM70) ),5)</f>
        <v>3.388E-2</v>
      </c>
      <c r="AN70" s="6"/>
      <c r="AO70" s="6"/>
      <c r="AP70" s="6"/>
      <c r="AQ70" s="6"/>
      <c r="AR70" s="6"/>
      <c r="AS70" s="6">
        <f>ROUND(RFR_spot_no_VA!AS70 + MAX(0.01,Shocks!$E70*ABS(RFR_spot_no_VA!AS70) ),5)</f>
        <v>2.4340000000000001E-2</v>
      </c>
      <c r="AT70" s="6"/>
      <c r="AU70" s="6"/>
      <c r="AV70" s="6"/>
      <c r="AW70" s="6"/>
      <c r="AX70" s="6"/>
      <c r="AY70" s="6"/>
      <c r="AZ70" s="6"/>
      <c r="BA70" s="6"/>
      <c r="BB70" s="6"/>
      <c r="BC70" s="6">
        <f>ROUND(RFR_spot_no_VA!BC70 + MAX(0.01,Shocks!$E70*ABS(RFR_spot_no_VA!BC70) ),5)</f>
        <v>2.1690000000000001E-2</v>
      </c>
      <c r="BD70" s="8"/>
      <c r="BE70" s="7"/>
    </row>
    <row r="71" spans="1:57" x14ac:dyDescent="0.25">
      <c r="A71" s="7"/>
      <c r="B71" s="7">
        <f>RFR_spot_no_VA!B71</f>
        <v>61</v>
      </c>
      <c r="C71" s="17">
        <f>ROUND(RFR_spot_no_VA!C71 + MAX(0.01,Shocks!$E71*ABS(RFR_spot_no_VA!C71) ),5)</f>
        <v>3.0779999999999998E-2</v>
      </c>
      <c r="D71" s="17"/>
      <c r="E71" s="17"/>
      <c r="F71" s="17"/>
      <c r="G71" s="17"/>
      <c r="H71" s="17"/>
      <c r="I71" s="17"/>
      <c r="J71" s="17">
        <f>ROUND(RFR_spot_no_VA!J71 + MAX(0.01,Shocks!$E71*ABS(RFR_spot_no_VA!J71) ),5)</f>
        <v>3.074E-2</v>
      </c>
      <c r="K71" s="17"/>
      <c r="L71" s="17"/>
      <c r="M71" s="18"/>
      <c r="N71" s="18"/>
      <c r="O71" s="18"/>
      <c r="P71" s="18"/>
      <c r="Q71" s="18"/>
      <c r="R71" s="18"/>
      <c r="S71" s="18"/>
      <c r="T71" s="18"/>
      <c r="U71" s="18"/>
      <c r="V71" s="18"/>
      <c r="W71" s="18"/>
      <c r="X71" s="18"/>
      <c r="Y71" s="18"/>
      <c r="Z71" s="18">
        <f>ROUND(RFR_spot_no_VA!Z71 + MAX(0.01,Shocks!$E71*ABS(RFR_spot_no_VA!Z71) ),5)</f>
        <v>3.934E-2</v>
      </c>
      <c r="AA71" s="18"/>
      <c r="AB71" s="18"/>
      <c r="AC71" s="18"/>
      <c r="AD71" s="18"/>
      <c r="AE71" s="18"/>
      <c r="AF71" s="18"/>
      <c r="AG71" s="18"/>
      <c r="AH71" s="18">
        <f>ROUND(RFR_spot_no_VA!AH71 + MAX(0.01,Shocks!$E71*ABS(RFR_spot_no_VA!AH71) ),5)</f>
        <v>4.0079999999999998E-2</v>
      </c>
      <c r="AI71" s="18"/>
      <c r="AJ71" s="18">
        <f>ROUND(RFR_spot_no_VA!AJ71 + MAX(0.01,Shocks!$E71*ABS(RFR_spot_no_VA!AJ71) ),5)</f>
        <v>1.5570000000000001E-2</v>
      </c>
      <c r="AK71" s="18">
        <f>ROUND(RFR_spot_no_VA!AK71 + MAX(0.01,Shocks!$E71*ABS(RFR_spot_no_VA!AK71) ),5)</f>
        <v>3.2939999999999997E-2</v>
      </c>
      <c r="AL71" s="18"/>
      <c r="AM71" s="18">
        <f>ROUND(RFR_spot_no_VA!AM71 + MAX(0.01,Shocks!$E71*ABS(RFR_spot_no_VA!AM71) ),5)</f>
        <v>3.4070000000000003E-2</v>
      </c>
      <c r="AN71" s="18"/>
      <c r="AO71" s="18"/>
      <c r="AP71" s="18"/>
      <c r="AQ71" s="18"/>
      <c r="AR71" s="18"/>
      <c r="AS71" s="18">
        <f>ROUND(RFR_spot_no_VA!AS71 + MAX(0.01,Shocks!$E71*ABS(RFR_spot_no_VA!AS71) ),5)</f>
        <v>2.4670000000000001E-2</v>
      </c>
      <c r="AT71" s="18"/>
      <c r="AU71" s="18"/>
      <c r="AV71" s="18"/>
      <c r="AW71" s="18"/>
      <c r="AX71" s="18"/>
      <c r="AY71" s="18"/>
      <c r="AZ71" s="18"/>
      <c r="BA71" s="18"/>
      <c r="BB71" s="18"/>
      <c r="BC71" s="18">
        <f>ROUND(RFR_spot_no_VA!BC71 + MAX(0.01,Shocks!$E71*ABS(RFR_spot_no_VA!BC71) ),5)</f>
        <v>2.2020000000000001E-2</v>
      </c>
      <c r="BD71" s="8"/>
      <c r="BE71" s="7"/>
    </row>
    <row r="72" spans="1:57" x14ac:dyDescent="0.25">
      <c r="A72" s="7"/>
      <c r="B72" s="7">
        <f>RFR_spot_no_VA!B72</f>
        <v>62</v>
      </c>
      <c r="C72" s="17">
        <f>ROUND(RFR_spot_no_VA!C72 + MAX(0.01,Shocks!$E72*ABS(RFR_spot_no_VA!C72) ),5)</f>
        <v>3.1019999999999999E-2</v>
      </c>
      <c r="D72" s="17"/>
      <c r="E72" s="17"/>
      <c r="F72" s="17"/>
      <c r="G72" s="17"/>
      <c r="H72" s="17"/>
      <c r="I72" s="17"/>
      <c r="J72" s="17">
        <f>ROUND(RFR_spot_no_VA!J72 + MAX(0.01,Shocks!$E72*ABS(RFR_spot_no_VA!J72) ),5)</f>
        <v>3.0980000000000001E-2</v>
      </c>
      <c r="K72" s="17"/>
      <c r="L72" s="17"/>
      <c r="M72" s="18"/>
      <c r="N72" s="18"/>
      <c r="O72" s="18"/>
      <c r="P72" s="18"/>
      <c r="Q72" s="18"/>
      <c r="R72" s="18"/>
      <c r="S72" s="18"/>
      <c r="T72" s="18"/>
      <c r="U72" s="18"/>
      <c r="V72" s="18"/>
      <c r="W72" s="18"/>
      <c r="X72" s="18"/>
      <c r="Y72" s="18"/>
      <c r="Z72" s="18">
        <f>ROUND(RFR_spot_no_VA!Z72 + MAX(0.01,Shocks!$E72*ABS(RFR_spot_no_VA!Z72) ),5)</f>
        <v>3.9440000000000003E-2</v>
      </c>
      <c r="AA72" s="18"/>
      <c r="AB72" s="18"/>
      <c r="AC72" s="18"/>
      <c r="AD72" s="18"/>
      <c r="AE72" s="18"/>
      <c r="AF72" s="18"/>
      <c r="AG72" s="18"/>
      <c r="AH72" s="18">
        <f>ROUND(RFR_spot_no_VA!AH72 + MAX(0.01,Shocks!$E72*ABS(RFR_spot_no_VA!AH72) ),5)</f>
        <v>4.0169999999999997E-2</v>
      </c>
      <c r="AI72" s="18"/>
      <c r="AJ72" s="18">
        <f>ROUND(RFR_spot_no_VA!AJ72 + MAX(0.01,Shocks!$E72*ABS(RFR_spot_no_VA!AJ72) ),5)</f>
        <v>1.5980000000000001E-2</v>
      </c>
      <c r="AK72" s="18">
        <f>ROUND(RFR_spot_no_VA!AK72 + MAX(0.01,Shocks!$E72*ABS(RFR_spot_no_VA!AK72) ),5)</f>
        <v>3.3149999999999999E-2</v>
      </c>
      <c r="AL72" s="18"/>
      <c r="AM72" s="18">
        <f>ROUND(RFR_spot_no_VA!AM72 + MAX(0.01,Shocks!$E72*ABS(RFR_spot_no_VA!AM72) ),5)</f>
        <v>3.4259999999999999E-2</v>
      </c>
      <c r="AN72" s="18"/>
      <c r="AO72" s="18"/>
      <c r="AP72" s="18"/>
      <c r="AQ72" s="18"/>
      <c r="AR72" s="18"/>
      <c r="AS72" s="18">
        <f>ROUND(RFR_spot_no_VA!AS72 + MAX(0.01,Shocks!$E72*ABS(RFR_spot_no_VA!AS72) ),5)</f>
        <v>2.4979999999999999E-2</v>
      </c>
      <c r="AT72" s="18"/>
      <c r="AU72" s="18"/>
      <c r="AV72" s="18"/>
      <c r="AW72" s="18"/>
      <c r="AX72" s="18"/>
      <c r="AY72" s="18"/>
      <c r="AZ72" s="18"/>
      <c r="BA72" s="18"/>
      <c r="BB72" s="18"/>
      <c r="BC72" s="18">
        <f>ROUND(RFR_spot_no_VA!BC72 + MAX(0.01,Shocks!$E72*ABS(RFR_spot_no_VA!BC72) ),5)</f>
        <v>2.2349999999999998E-2</v>
      </c>
      <c r="BD72" s="8"/>
      <c r="BE72" s="7"/>
    </row>
    <row r="73" spans="1:57" x14ac:dyDescent="0.25">
      <c r="A73" s="7"/>
      <c r="B73" s="7">
        <f>RFR_spot_no_VA!B73</f>
        <v>63</v>
      </c>
      <c r="C73" s="17">
        <f>ROUND(RFR_spot_no_VA!C73 + MAX(0.01,Shocks!$E73*ABS(RFR_spot_no_VA!C73) ),5)</f>
        <v>3.1260000000000003E-2</v>
      </c>
      <c r="D73" s="17"/>
      <c r="E73" s="17"/>
      <c r="F73" s="17"/>
      <c r="G73" s="17"/>
      <c r="H73" s="17"/>
      <c r="I73" s="17"/>
      <c r="J73" s="17">
        <f>ROUND(RFR_spot_no_VA!J73 + MAX(0.01,Shocks!$E73*ABS(RFR_spot_no_VA!J73) ),5)</f>
        <v>3.1220000000000001E-2</v>
      </c>
      <c r="K73" s="17"/>
      <c r="L73" s="17"/>
      <c r="M73" s="18"/>
      <c r="N73" s="18"/>
      <c r="O73" s="18"/>
      <c r="P73" s="18"/>
      <c r="Q73" s="18"/>
      <c r="R73" s="18"/>
      <c r="S73" s="18"/>
      <c r="T73" s="18"/>
      <c r="U73" s="18"/>
      <c r="V73" s="18"/>
      <c r="W73" s="18"/>
      <c r="X73" s="18"/>
      <c r="Y73" s="18"/>
      <c r="Z73" s="18">
        <f>ROUND(RFR_spot_no_VA!Z73 + MAX(0.01,Shocks!$E73*ABS(RFR_spot_no_VA!Z73) ),5)</f>
        <v>3.9539999999999999E-2</v>
      </c>
      <c r="AA73" s="18"/>
      <c r="AB73" s="18"/>
      <c r="AC73" s="18"/>
      <c r="AD73" s="18"/>
      <c r="AE73" s="18"/>
      <c r="AF73" s="18"/>
      <c r="AG73" s="18"/>
      <c r="AH73" s="18">
        <f>ROUND(RFR_spot_no_VA!AH73 + MAX(0.01,Shocks!$E73*ABS(RFR_spot_no_VA!AH73) ),5)</f>
        <v>4.0259999999999997E-2</v>
      </c>
      <c r="AI73" s="18"/>
      <c r="AJ73" s="18">
        <f>ROUND(RFR_spot_no_VA!AJ73 + MAX(0.01,Shocks!$E73*ABS(RFR_spot_no_VA!AJ73) ),5)</f>
        <v>1.6389999999999998E-2</v>
      </c>
      <c r="AK73" s="18">
        <f>ROUND(RFR_spot_no_VA!AK73 + MAX(0.01,Shocks!$E73*ABS(RFR_spot_no_VA!AK73) ),5)</f>
        <v>3.3340000000000002E-2</v>
      </c>
      <c r="AL73" s="18"/>
      <c r="AM73" s="18">
        <f>ROUND(RFR_spot_no_VA!AM73 + MAX(0.01,Shocks!$E73*ABS(RFR_spot_no_VA!AM73) ),5)</f>
        <v>3.4439999999999998E-2</v>
      </c>
      <c r="AN73" s="18"/>
      <c r="AO73" s="18"/>
      <c r="AP73" s="18"/>
      <c r="AQ73" s="18"/>
      <c r="AR73" s="18"/>
      <c r="AS73" s="18">
        <f>ROUND(RFR_spot_no_VA!AS73 + MAX(0.01,Shocks!$E73*ABS(RFR_spot_no_VA!AS73) ),5)</f>
        <v>2.53E-2</v>
      </c>
      <c r="AT73" s="18"/>
      <c r="AU73" s="18"/>
      <c r="AV73" s="18"/>
      <c r="AW73" s="18"/>
      <c r="AX73" s="18"/>
      <c r="AY73" s="18"/>
      <c r="AZ73" s="18"/>
      <c r="BA73" s="18"/>
      <c r="BB73" s="18"/>
      <c r="BC73" s="18">
        <f>ROUND(RFR_spot_no_VA!BC73 + MAX(0.01,Shocks!$E73*ABS(RFR_spot_no_VA!BC73) ),5)</f>
        <v>2.2669999999999999E-2</v>
      </c>
      <c r="BD73" s="8"/>
      <c r="BE73" s="7"/>
    </row>
    <row r="74" spans="1:57" x14ac:dyDescent="0.25">
      <c r="A74" s="7"/>
      <c r="B74" s="7">
        <f>RFR_spot_no_VA!B74</f>
        <v>64</v>
      </c>
      <c r="C74" s="17">
        <f>ROUND(RFR_spot_no_VA!C74 + MAX(0.01,Shocks!$E74*ABS(RFR_spot_no_VA!C74) ),5)</f>
        <v>3.1480000000000001E-2</v>
      </c>
      <c r="D74" s="17"/>
      <c r="E74" s="17"/>
      <c r="F74" s="17"/>
      <c r="G74" s="17"/>
      <c r="H74" s="17"/>
      <c r="I74" s="17"/>
      <c r="J74" s="17">
        <f>ROUND(RFR_spot_no_VA!J74 + MAX(0.01,Shocks!$E74*ABS(RFR_spot_no_VA!J74) ),5)</f>
        <v>3.1440000000000003E-2</v>
      </c>
      <c r="K74" s="17"/>
      <c r="L74" s="17"/>
      <c r="M74" s="18"/>
      <c r="N74" s="18"/>
      <c r="O74" s="18"/>
      <c r="P74" s="18"/>
      <c r="Q74" s="18"/>
      <c r="R74" s="18"/>
      <c r="S74" s="18"/>
      <c r="T74" s="18"/>
      <c r="U74" s="18"/>
      <c r="V74" s="18"/>
      <c r="W74" s="18"/>
      <c r="X74" s="18"/>
      <c r="Y74" s="18"/>
      <c r="Z74" s="18">
        <f>ROUND(RFR_spot_no_VA!Z74 + MAX(0.01,Shocks!$E74*ABS(RFR_spot_no_VA!Z74) ),5)</f>
        <v>3.9640000000000002E-2</v>
      </c>
      <c r="AA74" s="18"/>
      <c r="AB74" s="18"/>
      <c r="AC74" s="18"/>
      <c r="AD74" s="18"/>
      <c r="AE74" s="18"/>
      <c r="AF74" s="18"/>
      <c r="AG74" s="18"/>
      <c r="AH74" s="18">
        <f>ROUND(RFR_spot_no_VA!AH74 + MAX(0.01,Shocks!$E74*ABS(RFR_spot_no_VA!AH74) ),5)</f>
        <v>4.0349999999999997E-2</v>
      </c>
      <c r="AI74" s="18"/>
      <c r="AJ74" s="18">
        <f>ROUND(RFR_spot_no_VA!AJ74 + MAX(0.01,Shocks!$E74*ABS(RFR_spot_no_VA!AJ74) ),5)</f>
        <v>1.6789999999999999E-2</v>
      </c>
      <c r="AK74" s="18">
        <f>ROUND(RFR_spot_no_VA!AK74 + MAX(0.01,Shocks!$E74*ABS(RFR_spot_no_VA!AK74) ),5)</f>
        <v>3.354E-2</v>
      </c>
      <c r="AL74" s="18"/>
      <c r="AM74" s="18">
        <f>ROUND(RFR_spot_no_VA!AM74 + MAX(0.01,Shocks!$E74*ABS(RFR_spot_no_VA!AM74) ),5)</f>
        <v>3.4619999999999998E-2</v>
      </c>
      <c r="AN74" s="18"/>
      <c r="AO74" s="18"/>
      <c r="AP74" s="18"/>
      <c r="AQ74" s="18"/>
      <c r="AR74" s="18"/>
      <c r="AS74" s="18">
        <f>ROUND(RFR_spot_no_VA!AS74 + MAX(0.01,Shocks!$E74*ABS(RFR_spot_no_VA!AS74) ),5)</f>
        <v>2.5600000000000001E-2</v>
      </c>
      <c r="AT74" s="18"/>
      <c r="AU74" s="18"/>
      <c r="AV74" s="18"/>
      <c r="AW74" s="18"/>
      <c r="AX74" s="18"/>
      <c r="AY74" s="18"/>
      <c r="AZ74" s="18"/>
      <c r="BA74" s="18"/>
      <c r="BB74" s="18"/>
      <c r="BC74" s="18">
        <f>ROUND(RFR_spot_no_VA!BC74 + MAX(0.01,Shocks!$E74*ABS(RFR_spot_no_VA!BC74) ),5)</f>
        <v>2.299E-2</v>
      </c>
      <c r="BD74" s="8"/>
      <c r="BE74" s="7"/>
    </row>
    <row r="75" spans="1:57" x14ac:dyDescent="0.25">
      <c r="A75" s="7"/>
      <c r="B75" s="19">
        <f>RFR_spot_no_VA!B75</f>
        <v>65</v>
      </c>
      <c r="C75" s="20">
        <f>ROUND(RFR_spot_no_VA!C75 + MAX(0.01,Shocks!$E75*ABS(RFR_spot_no_VA!C75) ),5)</f>
        <v>3.1699999999999999E-2</v>
      </c>
      <c r="D75" s="20"/>
      <c r="E75" s="20"/>
      <c r="F75" s="20"/>
      <c r="G75" s="20"/>
      <c r="H75" s="20"/>
      <c r="I75" s="20"/>
      <c r="J75" s="20">
        <f>ROUND(RFR_spot_no_VA!J75 + MAX(0.01,Shocks!$E75*ABS(RFR_spot_no_VA!J75) ),5)</f>
        <v>3.1669999999999997E-2</v>
      </c>
      <c r="K75" s="20"/>
      <c r="L75" s="20"/>
      <c r="M75" s="6"/>
      <c r="N75" s="6"/>
      <c r="O75" s="6"/>
      <c r="P75" s="6"/>
      <c r="Q75" s="6"/>
      <c r="R75" s="6"/>
      <c r="S75" s="6"/>
      <c r="T75" s="6"/>
      <c r="U75" s="6"/>
      <c r="V75" s="6"/>
      <c r="W75" s="6"/>
      <c r="X75" s="6"/>
      <c r="Y75" s="6"/>
      <c r="Z75" s="6">
        <f>ROUND(RFR_spot_no_VA!Z75 + MAX(0.01,Shocks!$E75*ABS(RFR_spot_no_VA!Z75) ),5)</f>
        <v>3.9739999999999998E-2</v>
      </c>
      <c r="AA75" s="6"/>
      <c r="AB75" s="6"/>
      <c r="AC75" s="6"/>
      <c r="AD75" s="6"/>
      <c r="AE75" s="6"/>
      <c r="AF75" s="6"/>
      <c r="AG75" s="6"/>
      <c r="AH75" s="6">
        <f>ROUND(RFR_spot_no_VA!AH75 + MAX(0.01,Shocks!$E75*ABS(RFR_spot_no_VA!AH75) ),5)</f>
        <v>4.0439999999999997E-2</v>
      </c>
      <c r="AI75" s="6"/>
      <c r="AJ75" s="6">
        <f>ROUND(RFR_spot_no_VA!AJ75 + MAX(0.01,Shocks!$E75*ABS(RFR_spot_no_VA!AJ75) ),5)</f>
        <v>1.7180000000000001E-2</v>
      </c>
      <c r="AK75" s="6">
        <f>ROUND(RFR_spot_no_VA!AK75 + MAX(0.01,Shocks!$E75*ABS(RFR_spot_no_VA!AK75) ),5)</f>
        <v>3.372E-2</v>
      </c>
      <c r="AL75" s="6"/>
      <c r="AM75" s="6">
        <f>ROUND(RFR_spot_no_VA!AM75 + MAX(0.01,Shocks!$E75*ABS(RFR_spot_no_VA!AM75) ),5)</f>
        <v>3.4790000000000001E-2</v>
      </c>
      <c r="AN75" s="6"/>
      <c r="AO75" s="6"/>
      <c r="AP75" s="6"/>
      <c r="AQ75" s="6"/>
      <c r="AR75" s="6"/>
      <c r="AS75" s="6">
        <f>ROUND(RFR_spot_no_VA!AS75 + MAX(0.01,Shocks!$E75*ABS(RFR_spot_no_VA!AS75) ),5)</f>
        <v>2.589E-2</v>
      </c>
      <c r="AT75" s="6"/>
      <c r="AU75" s="6"/>
      <c r="AV75" s="6"/>
      <c r="AW75" s="6"/>
      <c r="AX75" s="6"/>
      <c r="AY75" s="6"/>
      <c r="AZ75" s="6"/>
      <c r="BA75" s="6"/>
      <c r="BB75" s="6"/>
      <c r="BC75" s="6">
        <f>ROUND(RFR_spot_no_VA!BC75 + MAX(0.01,Shocks!$E75*ABS(RFR_spot_no_VA!BC75) ),5)</f>
        <v>2.3300000000000001E-2</v>
      </c>
      <c r="BD75" s="8"/>
      <c r="BE75" s="7"/>
    </row>
    <row r="76" spans="1:57" x14ac:dyDescent="0.25">
      <c r="A76" s="7"/>
      <c r="B76" s="7">
        <f>RFR_spot_no_VA!B76</f>
        <v>66</v>
      </c>
      <c r="C76" s="17">
        <f>ROUND(RFR_spot_no_VA!C76 + MAX(0.01,Shocks!$E76*ABS(RFR_spot_no_VA!C76) ),5)</f>
        <v>3.1919999999999997E-2</v>
      </c>
      <c r="D76" s="17"/>
      <c r="E76" s="17"/>
      <c r="F76" s="17"/>
      <c r="G76" s="17"/>
      <c r="H76" s="17"/>
      <c r="I76" s="17"/>
      <c r="J76" s="17">
        <f>ROUND(RFR_spot_no_VA!J76 + MAX(0.01,Shocks!$E76*ABS(RFR_spot_no_VA!J76) ),5)</f>
        <v>3.1879999999999999E-2</v>
      </c>
      <c r="K76" s="17"/>
      <c r="L76" s="17"/>
      <c r="M76" s="18"/>
      <c r="N76" s="18"/>
      <c r="O76" s="18"/>
      <c r="P76" s="18"/>
      <c r="Q76" s="18"/>
      <c r="R76" s="18"/>
      <c r="S76" s="18"/>
      <c r="T76" s="18"/>
      <c r="U76" s="18"/>
      <c r="V76" s="18"/>
      <c r="W76" s="18"/>
      <c r="X76" s="18"/>
      <c r="Y76" s="18"/>
      <c r="Z76" s="18">
        <f>ROUND(RFR_spot_no_VA!Z76 + MAX(0.01,Shocks!$E76*ABS(RFR_spot_no_VA!Z76) ),5)</f>
        <v>3.9829999999999997E-2</v>
      </c>
      <c r="AA76" s="18"/>
      <c r="AB76" s="18"/>
      <c r="AC76" s="18"/>
      <c r="AD76" s="18"/>
      <c r="AE76" s="18"/>
      <c r="AF76" s="18"/>
      <c r="AG76" s="18"/>
      <c r="AH76" s="18">
        <f>ROUND(RFR_spot_no_VA!AH76 + MAX(0.01,Shocks!$E76*ABS(RFR_spot_no_VA!AH76) ),5)</f>
        <v>4.052E-2</v>
      </c>
      <c r="AI76" s="18"/>
      <c r="AJ76" s="18">
        <f>ROUND(RFR_spot_no_VA!AJ76 + MAX(0.01,Shocks!$E76*ABS(RFR_spot_no_VA!AJ76) ),5)</f>
        <v>1.7569999999999999E-2</v>
      </c>
      <c r="AK76" s="18">
        <f>ROUND(RFR_spot_no_VA!AK76 + MAX(0.01,Shocks!$E76*ABS(RFR_spot_no_VA!AK76) ),5)</f>
        <v>3.3910000000000003E-2</v>
      </c>
      <c r="AL76" s="18"/>
      <c r="AM76" s="18">
        <f>ROUND(RFR_spot_no_VA!AM76 + MAX(0.01,Shocks!$E76*ABS(RFR_spot_no_VA!AM76) ),5)</f>
        <v>3.4950000000000002E-2</v>
      </c>
      <c r="AN76" s="18"/>
      <c r="AO76" s="18"/>
      <c r="AP76" s="18"/>
      <c r="AQ76" s="18"/>
      <c r="AR76" s="18"/>
      <c r="AS76" s="18">
        <f>ROUND(RFR_spot_no_VA!AS76 + MAX(0.01,Shocks!$E76*ABS(RFR_spot_no_VA!AS76) ),5)</f>
        <v>2.6169999999999999E-2</v>
      </c>
      <c r="AT76" s="18"/>
      <c r="AU76" s="18"/>
      <c r="AV76" s="18"/>
      <c r="AW76" s="18"/>
      <c r="AX76" s="18"/>
      <c r="AY76" s="18"/>
      <c r="AZ76" s="18"/>
      <c r="BA76" s="18"/>
      <c r="BB76" s="18"/>
      <c r="BC76" s="18">
        <f>ROUND(RFR_spot_no_VA!BC76 + MAX(0.01,Shocks!$E76*ABS(RFR_spot_no_VA!BC76) ),5)</f>
        <v>2.3609999999999999E-2</v>
      </c>
      <c r="BD76" s="8"/>
      <c r="BE76" s="7"/>
    </row>
    <row r="77" spans="1:57" x14ac:dyDescent="0.25">
      <c r="A77" s="7"/>
      <c r="B77" s="7">
        <f>RFR_spot_no_VA!B77</f>
        <v>67</v>
      </c>
      <c r="C77" s="17">
        <f>ROUND(RFR_spot_no_VA!C77 + MAX(0.01,Shocks!$E77*ABS(RFR_spot_no_VA!C77) ),5)</f>
        <v>3.2129999999999999E-2</v>
      </c>
      <c r="D77" s="17"/>
      <c r="E77" s="17"/>
      <c r="F77" s="17"/>
      <c r="G77" s="17"/>
      <c r="H77" s="17"/>
      <c r="I77" s="17"/>
      <c r="J77" s="17">
        <f>ROUND(RFR_spot_no_VA!J77 + MAX(0.01,Shocks!$E77*ABS(RFR_spot_no_VA!J77) ),5)</f>
        <v>3.209E-2</v>
      </c>
      <c r="K77" s="17"/>
      <c r="L77" s="17"/>
      <c r="M77" s="18"/>
      <c r="N77" s="18"/>
      <c r="O77" s="18"/>
      <c r="P77" s="18"/>
      <c r="Q77" s="18"/>
      <c r="R77" s="18"/>
      <c r="S77" s="18"/>
      <c r="T77" s="18"/>
      <c r="U77" s="18"/>
      <c r="V77" s="18"/>
      <c r="W77" s="18"/>
      <c r="X77" s="18"/>
      <c r="Y77" s="18"/>
      <c r="Z77" s="18">
        <f>ROUND(RFR_spot_no_VA!Z77 + MAX(0.01,Shocks!$E77*ABS(RFR_spot_no_VA!Z77) ),5)</f>
        <v>3.9919999999999997E-2</v>
      </c>
      <c r="AA77" s="18"/>
      <c r="AB77" s="18"/>
      <c r="AC77" s="18"/>
      <c r="AD77" s="18"/>
      <c r="AE77" s="18"/>
      <c r="AF77" s="18"/>
      <c r="AG77" s="18"/>
      <c r="AH77" s="18">
        <f>ROUND(RFR_spot_no_VA!AH77 + MAX(0.01,Shocks!$E77*ABS(RFR_spot_no_VA!AH77) ),5)</f>
        <v>4.0599999999999997E-2</v>
      </c>
      <c r="AI77" s="18"/>
      <c r="AJ77" s="18">
        <f>ROUND(RFR_spot_no_VA!AJ77 + MAX(0.01,Shocks!$E77*ABS(RFR_spot_no_VA!AJ77) ),5)</f>
        <v>1.796E-2</v>
      </c>
      <c r="AK77" s="18">
        <f>ROUND(RFR_spot_no_VA!AK77 + MAX(0.01,Shocks!$E77*ABS(RFR_spot_no_VA!AK77) ),5)</f>
        <v>3.4079999999999999E-2</v>
      </c>
      <c r="AL77" s="18"/>
      <c r="AM77" s="18">
        <f>ROUND(RFR_spot_no_VA!AM77 + MAX(0.01,Shocks!$E77*ABS(RFR_spot_no_VA!AM77) ),5)</f>
        <v>3.5119999999999998E-2</v>
      </c>
      <c r="AN77" s="18"/>
      <c r="AO77" s="18"/>
      <c r="AP77" s="18"/>
      <c r="AQ77" s="18"/>
      <c r="AR77" s="18"/>
      <c r="AS77" s="18">
        <f>ROUND(RFR_spot_no_VA!AS77 + MAX(0.01,Shocks!$E77*ABS(RFR_spot_no_VA!AS77) ),5)</f>
        <v>2.6450000000000001E-2</v>
      </c>
      <c r="AT77" s="18"/>
      <c r="AU77" s="18"/>
      <c r="AV77" s="18"/>
      <c r="AW77" s="18"/>
      <c r="AX77" s="18"/>
      <c r="AY77" s="18"/>
      <c r="AZ77" s="18"/>
      <c r="BA77" s="18"/>
      <c r="BB77" s="18"/>
      <c r="BC77" s="18">
        <f>ROUND(RFR_spot_no_VA!BC77 + MAX(0.01,Shocks!$E77*ABS(RFR_spot_no_VA!BC77) ),5)</f>
        <v>2.3910000000000001E-2</v>
      </c>
      <c r="BD77" s="8"/>
      <c r="BE77" s="7"/>
    </row>
    <row r="78" spans="1:57" x14ac:dyDescent="0.25">
      <c r="A78" s="7"/>
      <c r="B78" s="7">
        <f>RFR_spot_no_VA!B78</f>
        <v>68</v>
      </c>
      <c r="C78" s="17">
        <f>ROUND(RFR_spot_no_VA!C78 + MAX(0.01,Shocks!$E78*ABS(RFR_spot_no_VA!C78) ),5)</f>
        <v>3.2329999999999998E-2</v>
      </c>
      <c r="D78" s="17"/>
      <c r="E78" s="17"/>
      <c r="F78" s="17"/>
      <c r="G78" s="17"/>
      <c r="H78" s="17"/>
      <c r="I78" s="17"/>
      <c r="J78" s="17">
        <f>ROUND(RFR_spot_no_VA!J78 + MAX(0.01,Shocks!$E78*ABS(RFR_spot_no_VA!J78) ),5)</f>
        <v>3.2289999999999999E-2</v>
      </c>
      <c r="K78" s="17"/>
      <c r="L78" s="17"/>
      <c r="M78" s="18"/>
      <c r="N78" s="18"/>
      <c r="O78" s="18"/>
      <c r="P78" s="18"/>
      <c r="Q78" s="18"/>
      <c r="R78" s="18"/>
      <c r="S78" s="18"/>
      <c r="T78" s="18"/>
      <c r="U78" s="18"/>
      <c r="V78" s="18"/>
      <c r="W78" s="18"/>
      <c r="X78" s="18"/>
      <c r="Y78" s="18"/>
      <c r="Z78" s="18">
        <f>ROUND(RFR_spot_no_VA!Z78 + MAX(0.01,Shocks!$E78*ABS(RFR_spot_no_VA!Z78) ),5)</f>
        <v>4.0009999999999997E-2</v>
      </c>
      <c r="AA78" s="18"/>
      <c r="AB78" s="18"/>
      <c r="AC78" s="18"/>
      <c r="AD78" s="18"/>
      <c r="AE78" s="18"/>
      <c r="AF78" s="18"/>
      <c r="AG78" s="18"/>
      <c r="AH78" s="18">
        <f>ROUND(RFR_spot_no_VA!AH78 + MAX(0.01,Shocks!$E78*ABS(RFR_spot_no_VA!AH78) ),5)</f>
        <v>4.0680000000000001E-2</v>
      </c>
      <c r="AI78" s="18"/>
      <c r="AJ78" s="18">
        <f>ROUND(RFR_spot_no_VA!AJ78 + MAX(0.01,Shocks!$E78*ABS(RFR_spot_no_VA!AJ78) ),5)</f>
        <v>1.8329999999999999E-2</v>
      </c>
      <c r="AK78" s="18">
        <f>ROUND(RFR_spot_no_VA!AK78 + MAX(0.01,Shocks!$E78*ABS(RFR_spot_no_VA!AK78) ),5)</f>
        <v>3.4259999999999999E-2</v>
      </c>
      <c r="AL78" s="18"/>
      <c r="AM78" s="18">
        <f>ROUND(RFR_spot_no_VA!AM78 + MAX(0.01,Shocks!$E78*ABS(RFR_spot_no_VA!AM78) ),5)</f>
        <v>3.5270000000000003E-2</v>
      </c>
      <c r="AN78" s="18"/>
      <c r="AO78" s="18"/>
      <c r="AP78" s="18"/>
      <c r="AQ78" s="18"/>
      <c r="AR78" s="18"/>
      <c r="AS78" s="18">
        <f>ROUND(RFR_spot_no_VA!AS78 + MAX(0.01,Shocks!$E78*ABS(RFR_spot_no_VA!AS78) ),5)</f>
        <v>2.6720000000000001E-2</v>
      </c>
      <c r="AT78" s="18"/>
      <c r="AU78" s="18"/>
      <c r="AV78" s="18"/>
      <c r="AW78" s="18"/>
      <c r="AX78" s="18"/>
      <c r="AY78" s="18"/>
      <c r="AZ78" s="18"/>
      <c r="BA78" s="18"/>
      <c r="BB78" s="18"/>
      <c r="BC78" s="18">
        <f>ROUND(RFR_spot_no_VA!BC78 + MAX(0.01,Shocks!$E78*ABS(RFR_spot_no_VA!BC78) ),5)</f>
        <v>2.4199999999999999E-2</v>
      </c>
      <c r="BD78" s="8"/>
      <c r="BE78" s="7"/>
    </row>
    <row r="79" spans="1:57" x14ac:dyDescent="0.25">
      <c r="A79" s="7"/>
      <c r="B79" s="7">
        <f>RFR_spot_no_VA!B79</f>
        <v>69</v>
      </c>
      <c r="C79" s="17">
        <f>ROUND(RFR_spot_no_VA!C79 + MAX(0.01,Shocks!$E79*ABS(RFR_spot_no_VA!C79) ),5)</f>
        <v>3.2530000000000003E-2</v>
      </c>
      <c r="D79" s="17"/>
      <c r="E79" s="17"/>
      <c r="F79" s="17"/>
      <c r="G79" s="17"/>
      <c r="H79" s="17"/>
      <c r="I79" s="17"/>
      <c r="J79" s="17">
        <f>ROUND(RFR_spot_no_VA!J79 + MAX(0.01,Shocks!$E79*ABS(RFR_spot_no_VA!J79) ),5)</f>
        <v>3.2489999999999998E-2</v>
      </c>
      <c r="K79" s="17"/>
      <c r="L79" s="17"/>
      <c r="M79" s="18"/>
      <c r="N79" s="18"/>
      <c r="O79" s="18"/>
      <c r="P79" s="18"/>
      <c r="Q79" s="18"/>
      <c r="R79" s="18"/>
      <c r="S79" s="18"/>
      <c r="T79" s="18"/>
      <c r="U79" s="18"/>
      <c r="V79" s="18"/>
      <c r="W79" s="18"/>
      <c r="X79" s="18"/>
      <c r="Y79" s="18"/>
      <c r="Z79" s="18">
        <f>ROUND(RFR_spot_no_VA!Z79 + MAX(0.01,Shocks!$E79*ABS(RFR_spot_no_VA!Z79) ),5)</f>
        <v>4.0099999999999997E-2</v>
      </c>
      <c r="AA79" s="18"/>
      <c r="AB79" s="18"/>
      <c r="AC79" s="18"/>
      <c r="AD79" s="18"/>
      <c r="AE79" s="18"/>
      <c r="AF79" s="18"/>
      <c r="AG79" s="18"/>
      <c r="AH79" s="18">
        <f>ROUND(RFR_spot_no_VA!AH79 + MAX(0.01,Shocks!$E79*ABS(RFR_spot_no_VA!AH79) ),5)</f>
        <v>4.0759999999999998E-2</v>
      </c>
      <c r="AI79" s="18"/>
      <c r="AJ79" s="18">
        <f>ROUND(RFR_spot_no_VA!AJ79 + MAX(0.01,Shocks!$E79*ABS(RFR_spot_no_VA!AJ79) ),5)</f>
        <v>1.8700000000000001E-2</v>
      </c>
      <c r="AK79" s="18">
        <f>ROUND(RFR_spot_no_VA!AK79 + MAX(0.01,Shocks!$E79*ABS(RFR_spot_no_VA!AK79) ),5)</f>
        <v>3.4419999999999999E-2</v>
      </c>
      <c r="AL79" s="18"/>
      <c r="AM79" s="18">
        <f>ROUND(RFR_spot_no_VA!AM79 + MAX(0.01,Shocks!$E79*ABS(RFR_spot_no_VA!AM79) ),5)</f>
        <v>3.5430000000000003E-2</v>
      </c>
      <c r="AN79" s="18"/>
      <c r="AO79" s="18"/>
      <c r="AP79" s="18"/>
      <c r="AQ79" s="18"/>
      <c r="AR79" s="18"/>
      <c r="AS79" s="18">
        <f>ROUND(RFR_spot_no_VA!AS79 + MAX(0.01,Shocks!$E79*ABS(RFR_spot_no_VA!AS79) ),5)</f>
        <v>2.6980000000000001E-2</v>
      </c>
      <c r="AT79" s="18"/>
      <c r="AU79" s="18"/>
      <c r="AV79" s="18"/>
      <c r="AW79" s="18"/>
      <c r="AX79" s="18"/>
      <c r="AY79" s="18"/>
      <c r="AZ79" s="18"/>
      <c r="BA79" s="18"/>
      <c r="BB79" s="18"/>
      <c r="BC79" s="18">
        <f>ROUND(RFR_spot_no_VA!BC79 + MAX(0.01,Shocks!$E79*ABS(RFR_spot_no_VA!BC79) ),5)</f>
        <v>2.4500000000000001E-2</v>
      </c>
      <c r="BD79" s="8"/>
      <c r="BE79" s="7"/>
    </row>
    <row r="80" spans="1:57" x14ac:dyDescent="0.25">
      <c r="A80" s="7"/>
      <c r="B80" s="19">
        <f>RFR_spot_no_VA!B80</f>
        <v>70</v>
      </c>
      <c r="C80" s="20">
        <f>ROUND(RFR_spot_no_VA!C80 + MAX(0.01,Shocks!$E80*ABS(RFR_spot_no_VA!C80) ),5)</f>
        <v>3.2719999999999999E-2</v>
      </c>
      <c r="D80" s="20"/>
      <c r="E80" s="20"/>
      <c r="F80" s="20"/>
      <c r="G80" s="20"/>
      <c r="H80" s="20"/>
      <c r="I80" s="20"/>
      <c r="J80" s="20">
        <f>ROUND(RFR_spot_no_VA!J80 + MAX(0.01,Shocks!$E80*ABS(RFR_spot_no_VA!J80) ),5)</f>
        <v>3.2680000000000001E-2</v>
      </c>
      <c r="K80" s="20"/>
      <c r="L80" s="20"/>
      <c r="M80" s="6"/>
      <c r="N80" s="6"/>
      <c r="O80" s="6"/>
      <c r="P80" s="6"/>
      <c r="Q80" s="6"/>
      <c r="R80" s="6"/>
      <c r="S80" s="6"/>
      <c r="T80" s="6"/>
      <c r="U80" s="6"/>
      <c r="V80" s="6"/>
      <c r="W80" s="6"/>
      <c r="X80" s="6"/>
      <c r="Y80" s="6"/>
      <c r="Z80" s="6">
        <f>ROUND(RFR_spot_no_VA!Z80 + MAX(0.01,Shocks!$E80*ABS(RFR_spot_no_VA!Z80) ),5)</f>
        <v>4.018E-2</v>
      </c>
      <c r="AA80" s="6"/>
      <c r="AB80" s="6"/>
      <c r="AC80" s="6"/>
      <c r="AD80" s="6"/>
      <c r="AE80" s="6"/>
      <c r="AF80" s="6"/>
      <c r="AG80" s="6"/>
      <c r="AH80" s="6">
        <f>ROUND(RFR_spot_no_VA!AH80 + MAX(0.01,Shocks!$E80*ABS(RFR_spot_no_VA!AH80) ),5)</f>
        <v>4.0840000000000001E-2</v>
      </c>
      <c r="AI80" s="6"/>
      <c r="AJ80" s="6">
        <f>ROUND(RFR_spot_no_VA!AJ80 + MAX(0.01,Shocks!$E80*ABS(RFR_spot_no_VA!AJ80) ),5)</f>
        <v>1.907E-2</v>
      </c>
      <c r="AK80" s="6">
        <f>ROUND(RFR_spot_no_VA!AK80 + MAX(0.01,Shocks!$E80*ABS(RFR_spot_no_VA!AK80) ),5)</f>
        <v>3.4590000000000003E-2</v>
      </c>
      <c r="AL80" s="6"/>
      <c r="AM80" s="6">
        <f>ROUND(RFR_spot_no_VA!AM80 + MAX(0.01,Shocks!$E80*ABS(RFR_spot_no_VA!AM80) ),5)</f>
        <v>3.5569999999999997E-2</v>
      </c>
      <c r="AN80" s="6"/>
      <c r="AO80" s="6"/>
      <c r="AP80" s="6"/>
      <c r="AQ80" s="6"/>
      <c r="AR80" s="6"/>
      <c r="AS80" s="6">
        <f>ROUND(RFR_spot_no_VA!AS80 + MAX(0.01,Shocks!$E80*ABS(RFR_spot_no_VA!AS80) ),5)</f>
        <v>2.7230000000000001E-2</v>
      </c>
      <c r="AT80" s="6"/>
      <c r="AU80" s="6"/>
      <c r="AV80" s="6"/>
      <c r="AW80" s="6"/>
      <c r="AX80" s="6"/>
      <c r="AY80" s="6"/>
      <c r="AZ80" s="6"/>
      <c r="BA80" s="6"/>
      <c r="BB80" s="6"/>
      <c r="BC80" s="6">
        <f>ROUND(RFR_spot_no_VA!BC80 + MAX(0.01,Shocks!$E80*ABS(RFR_spot_no_VA!BC80) ),5)</f>
        <v>2.478E-2</v>
      </c>
      <c r="BD80" s="8"/>
      <c r="BE80" s="7"/>
    </row>
    <row r="81" spans="1:57" x14ac:dyDescent="0.25">
      <c r="A81" s="7"/>
      <c r="B81" s="7">
        <f>RFR_spot_no_VA!B81</f>
        <v>71</v>
      </c>
      <c r="C81" s="17">
        <f>ROUND(RFR_spot_no_VA!C81 + MAX(0.01,Shocks!$E81*ABS(RFR_spot_no_VA!C81) ),5)</f>
        <v>3.2899999999999999E-2</v>
      </c>
      <c r="D81" s="17"/>
      <c r="E81" s="17"/>
      <c r="F81" s="17"/>
      <c r="G81" s="17"/>
      <c r="H81" s="17"/>
      <c r="I81" s="17"/>
      <c r="J81" s="17">
        <f>ROUND(RFR_spot_no_VA!J81 + MAX(0.01,Shocks!$E81*ABS(RFR_spot_no_VA!J81) ),5)</f>
        <v>3.2870000000000003E-2</v>
      </c>
      <c r="K81" s="17"/>
      <c r="L81" s="17"/>
      <c r="M81" s="18"/>
      <c r="N81" s="18"/>
      <c r="O81" s="18"/>
      <c r="P81" s="18"/>
      <c r="Q81" s="18"/>
      <c r="R81" s="18"/>
      <c r="S81" s="18"/>
      <c r="T81" s="18"/>
      <c r="U81" s="18"/>
      <c r="V81" s="18"/>
      <c r="W81" s="18"/>
      <c r="X81" s="18"/>
      <c r="Y81" s="18"/>
      <c r="Z81" s="18">
        <f>ROUND(RFR_spot_no_VA!Z81 + MAX(0.01,Shocks!$E81*ABS(RFR_spot_no_VA!Z81) ),5)</f>
        <v>4.0259999999999997E-2</v>
      </c>
      <c r="AA81" s="18"/>
      <c r="AB81" s="18"/>
      <c r="AC81" s="18"/>
      <c r="AD81" s="18"/>
      <c r="AE81" s="18"/>
      <c r="AF81" s="18"/>
      <c r="AG81" s="18"/>
      <c r="AH81" s="18">
        <f>ROUND(RFR_spot_no_VA!AH81 + MAX(0.01,Shocks!$E81*ABS(RFR_spot_no_VA!AH81) ),5)</f>
        <v>4.0910000000000002E-2</v>
      </c>
      <c r="AI81" s="18"/>
      <c r="AJ81" s="18">
        <f>ROUND(RFR_spot_no_VA!AJ81 + MAX(0.01,Shocks!$E81*ABS(RFR_spot_no_VA!AJ81) ),5)</f>
        <v>1.942E-2</v>
      </c>
      <c r="AK81" s="18">
        <f>ROUND(RFR_spot_no_VA!AK81 + MAX(0.01,Shocks!$E81*ABS(RFR_spot_no_VA!AK81) ),5)</f>
        <v>3.474E-2</v>
      </c>
      <c r="AL81" s="18"/>
      <c r="AM81" s="18">
        <f>ROUND(RFR_spot_no_VA!AM81 + MAX(0.01,Shocks!$E81*ABS(RFR_spot_no_VA!AM81) ),5)</f>
        <v>3.5720000000000002E-2</v>
      </c>
      <c r="AN81" s="18"/>
      <c r="AO81" s="18"/>
      <c r="AP81" s="18"/>
      <c r="AQ81" s="18"/>
      <c r="AR81" s="18"/>
      <c r="AS81" s="18">
        <f>ROUND(RFR_spot_no_VA!AS81 + MAX(0.01,Shocks!$E81*ABS(RFR_spot_no_VA!AS81) ),5)</f>
        <v>2.7480000000000001E-2</v>
      </c>
      <c r="AT81" s="18"/>
      <c r="AU81" s="18"/>
      <c r="AV81" s="18"/>
      <c r="AW81" s="18"/>
      <c r="AX81" s="18"/>
      <c r="AY81" s="18"/>
      <c r="AZ81" s="18"/>
      <c r="BA81" s="18"/>
      <c r="BB81" s="18"/>
      <c r="BC81" s="18">
        <f>ROUND(RFR_spot_no_VA!BC81 + MAX(0.01,Shocks!$E81*ABS(RFR_spot_no_VA!BC81) ),5)</f>
        <v>2.5059999999999999E-2</v>
      </c>
      <c r="BD81" s="8"/>
      <c r="BE81" s="7"/>
    </row>
    <row r="82" spans="1:57" x14ac:dyDescent="0.25">
      <c r="A82" s="7"/>
      <c r="B82" s="7">
        <f>RFR_spot_no_VA!B82</f>
        <v>72</v>
      </c>
      <c r="C82" s="17">
        <f>ROUND(RFR_spot_no_VA!C82 + MAX(0.01,Shocks!$E82*ABS(RFR_spot_no_VA!C82) ),5)</f>
        <v>3.3079999999999998E-2</v>
      </c>
      <c r="D82" s="17"/>
      <c r="E82" s="17"/>
      <c r="F82" s="17"/>
      <c r="G82" s="17"/>
      <c r="H82" s="17"/>
      <c r="I82" s="17"/>
      <c r="J82" s="17">
        <f>ROUND(RFR_spot_no_VA!J82 + MAX(0.01,Shocks!$E82*ABS(RFR_spot_no_VA!J82) ),5)</f>
        <v>3.3050000000000003E-2</v>
      </c>
      <c r="K82" s="17"/>
      <c r="L82" s="17"/>
      <c r="M82" s="18"/>
      <c r="N82" s="18"/>
      <c r="O82" s="18"/>
      <c r="P82" s="18"/>
      <c r="Q82" s="18"/>
      <c r="R82" s="18"/>
      <c r="S82" s="18"/>
      <c r="T82" s="18"/>
      <c r="U82" s="18"/>
      <c r="V82" s="18"/>
      <c r="W82" s="18"/>
      <c r="X82" s="18"/>
      <c r="Y82" s="18"/>
      <c r="Z82" s="18">
        <f>ROUND(RFR_spot_no_VA!Z82 + MAX(0.01,Shocks!$E82*ABS(RFR_spot_no_VA!Z82) ),5)</f>
        <v>4.0340000000000001E-2</v>
      </c>
      <c r="AA82" s="18"/>
      <c r="AB82" s="18"/>
      <c r="AC82" s="18"/>
      <c r="AD82" s="18"/>
      <c r="AE82" s="18"/>
      <c r="AF82" s="18"/>
      <c r="AG82" s="18"/>
      <c r="AH82" s="18">
        <f>ROUND(RFR_spot_no_VA!AH82 + MAX(0.01,Shocks!$E82*ABS(RFR_spot_no_VA!AH82) ),5)</f>
        <v>4.0980000000000003E-2</v>
      </c>
      <c r="AI82" s="18"/>
      <c r="AJ82" s="18">
        <f>ROUND(RFR_spot_no_VA!AJ82 + MAX(0.01,Shocks!$E82*ABS(RFR_spot_no_VA!AJ82) ),5)</f>
        <v>1.9769999999999999E-2</v>
      </c>
      <c r="AK82" s="18">
        <f>ROUND(RFR_spot_no_VA!AK82 + MAX(0.01,Shocks!$E82*ABS(RFR_spot_no_VA!AK82) ),5)</f>
        <v>3.49E-2</v>
      </c>
      <c r="AL82" s="18"/>
      <c r="AM82" s="18">
        <f>ROUND(RFR_spot_no_VA!AM82 + MAX(0.01,Shocks!$E82*ABS(RFR_spot_no_VA!AM82) ),5)</f>
        <v>3.5860000000000003E-2</v>
      </c>
      <c r="AN82" s="18"/>
      <c r="AO82" s="18"/>
      <c r="AP82" s="18"/>
      <c r="AQ82" s="18"/>
      <c r="AR82" s="18"/>
      <c r="AS82" s="18">
        <f>ROUND(RFR_spot_no_VA!AS82 + MAX(0.01,Shocks!$E82*ABS(RFR_spot_no_VA!AS82) ),5)</f>
        <v>2.7720000000000002E-2</v>
      </c>
      <c r="AT82" s="18"/>
      <c r="AU82" s="18"/>
      <c r="AV82" s="18"/>
      <c r="AW82" s="18"/>
      <c r="AX82" s="18"/>
      <c r="AY82" s="18"/>
      <c r="AZ82" s="18"/>
      <c r="BA82" s="18"/>
      <c r="BB82" s="18"/>
      <c r="BC82" s="18">
        <f>ROUND(RFR_spot_no_VA!BC82 + MAX(0.01,Shocks!$E82*ABS(RFR_spot_no_VA!BC82) ),5)</f>
        <v>2.5329999999999998E-2</v>
      </c>
      <c r="BD82" s="8"/>
      <c r="BE82" s="7"/>
    </row>
    <row r="83" spans="1:57" x14ac:dyDescent="0.25">
      <c r="A83" s="7"/>
      <c r="B83" s="7">
        <f>RFR_spot_no_VA!B83</f>
        <v>73</v>
      </c>
      <c r="C83" s="17">
        <f>ROUND(RFR_spot_no_VA!C83 + MAX(0.01,Shocks!$E83*ABS(RFR_spot_no_VA!C83) ),5)</f>
        <v>3.3259999999999998E-2</v>
      </c>
      <c r="D83" s="17"/>
      <c r="E83" s="17"/>
      <c r="F83" s="17"/>
      <c r="G83" s="17"/>
      <c r="H83" s="17"/>
      <c r="I83" s="17"/>
      <c r="J83" s="17">
        <f>ROUND(RFR_spot_no_VA!J83 + MAX(0.01,Shocks!$E83*ABS(RFR_spot_no_VA!J83) ),5)</f>
        <v>3.322E-2</v>
      </c>
      <c r="K83" s="17"/>
      <c r="L83" s="17"/>
      <c r="M83" s="18"/>
      <c r="N83" s="18"/>
      <c r="O83" s="18"/>
      <c r="P83" s="18"/>
      <c r="Q83" s="18"/>
      <c r="R83" s="18"/>
      <c r="S83" s="18"/>
      <c r="T83" s="18"/>
      <c r="U83" s="18"/>
      <c r="V83" s="18"/>
      <c r="W83" s="18"/>
      <c r="X83" s="18"/>
      <c r="Y83" s="18"/>
      <c r="Z83" s="18">
        <f>ROUND(RFR_spot_no_VA!Z83 + MAX(0.01,Shocks!$E83*ABS(RFR_spot_no_VA!Z83) ),5)</f>
        <v>4.0419999999999998E-2</v>
      </c>
      <c r="AA83" s="18"/>
      <c r="AB83" s="18"/>
      <c r="AC83" s="18"/>
      <c r="AD83" s="18"/>
      <c r="AE83" s="18"/>
      <c r="AF83" s="18"/>
      <c r="AG83" s="18"/>
      <c r="AH83" s="18">
        <f>ROUND(RFR_spot_no_VA!AH83 + MAX(0.01,Shocks!$E83*ABS(RFR_spot_no_VA!AH83) ),5)</f>
        <v>4.1050000000000003E-2</v>
      </c>
      <c r="AI83" s="18"/>
      <c r="AJ83" s="18">
        <f>ROUND(RFR_spot_no_VA!AJ83 + MAX(0.01,Shocks!$E83*ABS(RFR_spot_no_VA!AJ83) ),5)</f>
        <v>2.0109999999999999E-2</v>
      </c>
      <c r="AK83" s="18">
        <f>ROUND(RFR_spot_no_VA!AK83 + MAX(0.01,Shocks!$E83*ABS(RFR_spot_no_VA!AK83) ),5)</f>
        <v>3.5049999999999998E-2</v>
      </c>
      <c r="AL83" s="18"/>
      <c r="AM83" s="18">
        <f>ROUND(RFR_spot_no_VA!AM83 + MAX(0.01,Shocks!$E83*ABS(RFR_spot_no_VA!AM83) ),5)</f>
        <v>3.5999999999999997E-2</v>
      </c>
      <c r="AN83" s="18"/>
      <c r="AO83" s="18"/>
      <c r="AP83" s="18"/>
      <c r="AQ83" s="18"/>
      <c r="AR83" s="18"/>
      <c r="AS83" s="18">
        <f>ROUND(RFR_spot_no_VA!AS83 + MAX(0.01,Shocks!$E83*ABS(RFR_spot_no_VA!AS83) ),5)</f>
        <v>2.7949999999999999E-2</v>
      </c>
      <c r="AT83" s="18"/>
      <c r="AU83" s="18"/>
      <c r="AV83" s="18"/>
      <c r="AW83" s="18"/>
      <c r="AX83" s="18"/>
      <c r="AY83" s="18"/>
      <c r="AZ83" s="18"/>
      <c r="BA83" s="18"/>
      <c r="BB83" s="18"/>
      <c r="BC83" s="18">
        <f>ROUND(RFR_spot_no_VA!BC83 + MAX(0.01,Shocks!$E83*ABS(RFR_spot_no_VA!BC83) ),5)</f>
        <v>2.5600000000000001E-2</v>
      </c>
      <c r="BD83" s="8"/>
      <c r="BE83" s="7"/>
    </row>
    <row r="84" spans="1:57" x14ac:dyDescent="0.25">
      <c r="A84" s="7"/>
      <c r="B84" s="7">
        <f>RFR_spot_no_VA!B84</f>
        <v>74</v>
      </c>
      <c r="C84" s="17">
        <f>ROUND(RFR_spot_no_VA!C84 + MAX(0.01,Shocks!$E84*ABS(RFR_spot_no_VA!C84) ),5)</f>
        <v>3.3430000000000001E-2</v>
      </c>
      <c r="D84" s="17"/>
      <c r="E84" s="17"/>
      <c r="F84" s="17"/>
      <c r="G84" s="17"/>
      <c r="H84" s="17"/>
      <c r="I84" s="17"/>
      <c r="J84" s="17">
        <f>ROUND(RFR_spot_no_VA!J84 + MAX(0.01,Shocks!$E84*ABS(RFR_spot_no_VA!J84) ),5)</f>
        <v>3.3390000000000003E-2</v>
      </c>
      <c r="K84" s="17"/>
      <c r="L84" s="17"/>
      <c r="M84" s="18"/>
      <c r="N84" s="18"/>
      <c r="O84" s="18"/>
      <c r="P84" s="18"/>
      <c r="Q84" s="18"/>
      <c r="R84" s="18"/>
      <c r="S84" s="18"/>
      <c r="T84" s="18"/>
      <c r="U84" s="18"/>
      <c r="V84" s="18"/>
      <c r="W84" s="18"/>
      <c r="X84" s="18"/>
      <c r="Y84" s="18"/>
      <c r="Z84" s="18">
        <f>ROUND(RFR_spot_no_VA!Z84 + MAX(0.01,Shocks!$E84*ABS(RFR_spot_no_VA!Z84) ),5)</f>
        <v>4.0489999999999998E-2</v>
      </c>
      <c r="AA84" s="18"/>
      <c r="AB84" s="18"/>
      <c r="AC84" s="18"/>
      <c r="AD84" s="18"/>
      <c r="AE84" s="18"/>
      <c r="AF84" s="18"/>
      <c r="AG84" s="18"/>
      <c r="AH84" s="18">
        <f>ROUND(RFR_spot_no_VA!AH84 + MAX(0.01,Shocks!$E84*ABS(RFR_spot_no_VA!AH84) ),5)</f>
        <v>4.1110000000000001E-2</v>
      </c>
      <c r="AI84" s="18"/>
      <c r="AJ84" s="18">
        <f>ROUND(RFR_spot_no_VA!AJ84 + MAX(0.01,Shocks!$E84*ABS(RFR_spot_no_VA!AJ84) ),5)</f>
        <v>2.044E-2</v>
      </c>
      <c r="AK84" s="18">
        <f>ROUND(RFR_spot_no_VA!AK84 + MAX(0.01,Shocks!$E84*ABS(RFR_spot_no_VA!AK84) ),5)</f>
        <v>3.5200000000000002E-2</v>
      </c>
      <c r="AL84" s="18"/>
      <c r="AM84" s="18">
        <f>ROUND(RFR_spot_no_VA!AM84 + MAX(0.01,Shocks!$E84*ABS(RFR_spot_no_VA!AM84) ),5)</f>
        <v>3.6130000000000002E-2</v>
      </c>
      <c r="AN84" s="18"/>
      <c r="AO84" s="18"/>
      <c r="AP84" s="18"/>
      <c r="AQ84" s="18"/>
      <c r="AR84" s="18"/>
      <c r="AS84" s="18">
        <f>ROUND(RFR_spot_no_VA!AS84 + MAX(0.01,Shocks!$E84*ABS(RFR_spot_no_VA!AS84) ),5)</f>
        <v>2.818E-2</v>
      </c>
      <c r="AT84" s="18"/>
      <c r="AU84" s="18"/>
      <c r="AV84" s="18"/>
      <c r="AW84" s="18"/>
      <c r="AX84" s="18"/>
      <c r="AY84" s="18"/>
      <c r="AZ84" s="18"/>
      <c r="BA84" s="18"/>
      <c r="BB84" s="18"/>
      <c r="BC84" s="18">
        <f>ROUND(RFR_spot_no_VA!BC84 + MAX(0.01,Shocks!$E84*ABS(RFR_spot_no_VA!BC84) ),5)</f>
        <v>2.5860000000000001E-2</v>
      </c>
      <c r="BD84" s="8"/>
      <c r="BE84" s="7"/>
    </row>
    <row r="85" spans="1:57" x14ac:dyDescent="0.25">
      <c r="A85" s="7"/>
      <c r="B85" s="19">
        <f>RFR_spot_no_VA!B85</f>
        <v>75</v>
      </c>
      <c r="C85" s="20">
        <f>ROUND(RFR_spot_no_VA!C85 + MAX(0.01,Shocks!$E85*ABS(RFR_spot_no_VA!C85) ),5)</f>
        <v>3.3590000000000002E-2</v>
      </c>
      <c r="D85" s="20"/>
      <c r="E85" s="20"/>
      <c r="F85" s="20"/>
      <c r="G85" s="20"/>
      <c r="H85" s="20"/>
      <c r="I85" s="20"/>
      <c r="J85" s="20">
        <f>ROUND(RFR_spot_no_VA!J85 + MAX(0.01,Shocks!$E85*ABS(RFR_spot_no_VA!J85) ),5)</f>
        <v>3.356E-2</v>
      </c>
      <c r="K85" s="20"/>
      <c r="L85" s="20"/>
      <c r="M85" s="6"/>
      <c r="N85" s="6"/>
      <c r="O85" s="6"/>
      <c r="P85" s="6"/>
      <c r="Q85" s="6"/>
      <c r="R85" s="6"/>
      <c r="S85" s="6"/>
      <c r="T85" s="6"/>
      <c r="U85" s="6"/>
      <c r="V85" s="6"/>
      <c r="W85" s="6"/>
      <c r="X85" s="6"/>
      <c r="Y85" s="6"/>
      <c r="Z85" s="6">
        <f>ROUND(RFR_spot_no_VA!Z85 + MAX(0.01,Shocks!$E85*ABS(RFR_spot_no_VA!Z85) ),5)</f>
        <v>4.0570000000000002E-2</v>
      </c>
      <c r="AA85" s="6"/>
      <c r="AB85" s="6"/>
      <c r="AC85" s="6"/>
      <c r="AD85" s="6"/>
      <c r="AE85" s="6"/>
      <c r="AF85" s="6"/>
      <c r="AG85" s="6"/>
      <c r="AH85" s="6">
        <f>ROUND(RFR_spot_no_VA!AH85 + MAX(0.01,Shocks!$E85*ABS(RFR_spot_no_VA!AH85) ),5)</f>
        <v>4.1180000000000001E-2</v>
      </c>
      <c r="AI85" s="6"/>
      <c r="AJ85" s="6">
        <f>ROUND(RFR_spot_no_VA!AJ85 + MAX(0.01,Shocks!$E85*ABS(RFR_spot_no_VA!AJ85) ),5)</f>
        <v>2.077E-2</v>
      </c>
      <c r="AK85" s="6">
        <f>ROUND(RFR_spot_no_VA!AK85 + MAX(0.01,Shocks!$E85*ABS(RFR_spot_no_VA!AK85) ),5)</f>
        <v>3.5340000000000003E-2</v>
      </c>
      <c r="AL85" s="6"/>
      <c r="AM85" s="6">
        <f>ROUND(RFR_spot_no_VA!AM85 + MAX(0.01,Shocks!$E85*ABS(RFR_spot_no_VA!AM85) ),5)</f>
        <v>3.6260000000000001E-2</v>
      </c>
      <c r="AN85" s="6"/>
      <c r="AO85" s="6"/>
      <c r="AP85" s="6"/>
      <c r="AQ85" s="6"/>
      <c r="AR85" s="6"/>
      <c r="AS85" s="6">
        <f>ROUND(RFR_spot_no_VA!AS85 + MAX(0.01,Shocks!$E85*ABS(RFR_spot_no_VA!AS85) ),5)</f>
        <v>2.8400000000000002E-2</v>
      </c>
      <c r="AT85" s="6"/>
      <c r="AU85" s="6"/>
      <c r="AV85" s="6"/>
      <c r="AW85" s="6"/>
      <c r="AX85" s="6"/>
      <c r="AY85" s="6"/>
      <c r="AZ85" s="6"/>
      <c r="BA85" s="6"/>
      <c r="BB85" s="6"/>
      <c r="BC85" s="6">
        <f>ROUND(RFR_spot_no_VA!BC85 + MAX(0.01,Shocks!$E85*ABS(RFR_spot_no_VA!BC85) ),5)</f>
        <v>2.6120000000000001E-2</v>
      </c>
      <c r="BD85" s="8"/>
      <c r="BE85" s="7"/>
    </row>
    <row r="86" spans="1:57" x14ac:dyDescent="0.25">
      <c r="A86" s="7"/>
      <c r="B86" s="7">
        <f>RFR_spot_no_VA!B86</f>
        <v>76</v>
      </c>
      <c r="C86" s="17">
        <f>ROUND(RFR_spot_no_VA!C86 + MAX(0.01,Shocks!$E86*ABS(RFR_spot_no_VA!C86) ),5)</f>
        <v>3.3759999999999998E-2</v>
      </c>
      <c r="D86" s="17"/>
      <c r="E86" s="17"/>
      <c r="F86" s="17"/>
      <c r="G86" s="17"/>
      <c r="H86" s="17"/>
      <c r="I86" s="17"/>
      <c r="J86" s="17">
        <f>ROUND(RFR_spot_no_VA!J86 + MAX(0.01,Shocks!$E86*ABS(RFR_spot_no_VA!J86) ),5)</f>
        <v>3.372E-2</v>
      </c>
      <c r="K86" s="17"/>
      <c r="L86" s="17"/>
      <c r="M86" s="18"/>
      <c r="N86" s="18"/>
      <c r="O86" s="18"/>
      <c r="P86" s="18"/>
      <c r="Q86" s="18"/>
      <c r="R86" s="18"/>
      <c r="S86" s="18"/>
      <c r="T86" s="18"/>
      <c r="U86" s="18"/>
      <c r="V86" s="18"/>
      <c r="W86" s="18"/>
      <c r="X86" s="18"/>
      <c r="Y86" s="18"/>
      <c r="Z86" s="18">
        <f>ROUND(RFR_spot_no_VA!Z86 + MAX(0.01,Shocks!$E86*ABS(RFR_spot_no_VA!Z86) ),5)</f>
        <v>4.0640000000000003E-2</v>
      </c>
      <c r="AA86" s="18"/>
      <c r="AB86" s="18"/>
      <c r="AC86" s="18"/>
      <c r="AD86" s="18"/>
      <c r="AE86" s="18"/>
      <c r="AF86" s="18"/>
      <c r="AG86" s="18"/>
      <c r="AH86" s="18">
        <f>ROUND(RFR_spot_no_VA!AH86 + MAX(0.01,Shocks!$E86*ABS(RFR_spot_no_VA!AH86) ),5)</f>
        <v>4.1239999999999999E-2</v>
      </c>
      <c r="AI86" s="18"/>
      <c r="AJ86" s="18">
        <f>ROUND(RFR_spot_no_VA!AJ86 + MAX(0.01,Shocks!$E86*ABS(RFR_spot_no_VA!AJ86) ),5)</f>
        <v>2.1090000000000001E-2</v>
      </c>
      <c r="AK86" s="18">
        <f>ROUND(RFR_spot_no_VA!AK86 + MAX(0.01,Shocks!$E86*ABS(RFR_spot_no_VA!AK86) ),5)</f>
        <v>3.5479999999999998E-2</v>
      </c>
      <c r="AL86" s="18"/>
      <c r="AM86" s="18">
        <f>ROUND(RFR_spot_no_VA!AM86 + MAX(0.01,Shocks!$E86*ABS(RFR_spot_no_VA!AM86) ),5)</f>
        <v>3.6389999999999999E-2</v>
      </c>
      <c r="AN86" s="18"/>
      <c r="AO86" s="18"/>
      <c r="AP86" s="18"/>
      <c r="AQ86" s="18"/>
      <c r="AR86" s="18"/>
      <c r="AS86" s="18">
        <f>ROUND(RFR_spot_no_VA!AS86 + MAX(0.01,Shocks!$E86*ABS(RFR_spot_no_VA!AS86) ),5)</f>
        <v>2.862E-2</v>
      </c>
      <c r="AT86" s="18"/>
      <c r="AU86" s="18"/>
      <c r="AV86" s="18"/>
      <c r="AW86" s="18"/>
      <c r="AX86" s="18"/>
      <c r="AY86" s="18"/>
      <c r="AZ86" s="18"/>
      <c r="BA86" s="18"/>
      <c r="BB86" s="18"/>
      <c r="BC86" s="18">
        <f>ROUND(RFR_spot_no_VA!BC86 + MAX(0.01,Shocks!$E86*ABS(RFR_spot_no_VA!BC86) ),5)</f>
        <v>2.6370000000000001E-2</v>
      </c>
      <c r="BD86" s="8"/>
      <c r="BE86" s="7"/>
    </row>
    <row r="87" spans="1:57" x14ac:dyDescent="0.25">
      <c r="A87" s="7"/>
      <c r="B87" s="7">
        <f>RFR_spot_no_VA!B87</f>
        <v>77</v>
      </c>
      <c r="C87" s="17">
        <f>ROUND(RFR_spot_no_VA!C87 + MAX(0.01,Shocks!$E87*ABS(RFR_spot_no_VA!C87) ),5)</f>
        <v>3.3919999999999999E-2</v>
      </c>
      <c r="D87" s="17"/>
      <c r="E87" s="17"/>
      <c r="F87" s="17"/>
      <c r="G87" s="17"/>
      <c r="H87" s="17"/>
      <c r="I87" s="17"/>
      <c r="J87" s="17">
        <f>ROUND(RFR_spot_no_VA!J87 + MAX(0.01,Shocks!$E87*ABS(RFR_spot_no_VA!J87) ),5)</f>
        <v>3.388E-2</v>
      </c>
      <c r="K87" s="17"/>
      <c r="L87" s="17"/>
      <c r="M87" s="18"/>
      <c r="N87" s="18"/>
      <c r="O87" s="18"/>
      <c r="P87" s="18"/>
      <c r="Q87" s="18"/>
      <c r="R87" s="18"/>
      <c r="S87" s="18"/>
      <c r="T87" s="18"/>
      <c r="U87" s="18"/>
      <c r="V87" s="18"/>
      <c r="W87" s="18"/>
      <c r="X87" s="18"/>
      <c r="Y87" s="18"/>
      <c r="Z87" s="18">
        <f>ROUND(RFR_spot_no_VA!Z87 + MAX(0.01,Shocks!$E87*ABS(RFR_spot_no_VA!Z87) ),5)</f>
        <v>4.0710000000000003E-2</v>
      </c>
      <c r="AA87" s="18"/>
      <c r="AB87" s="18"/>
      <c r="AC87" s="18"/>
      <c r="AD87" s="18"/>
      <c r="AE87" s="18"/>
      <c r="AF87" s="18"/>
      <c r="AG87" s="18"/>
      <c r="AH87" s="18">
        <f>ROUND(RFR_spot_no_VA!AH87 + MAX(0.01,Shocks!$E87*ABS(RFR_spot_no_VA!AH87) ),5)</f>
        <v>4.1300000000000003E-2</v>
      </c>
      <c r="AI87" s="18"/>
      <c r="AJ87" s="18">
        <f>ROUND(RFR_spot_no_VA!AJ87 + MAX(0.01,Shocks!$E87*ABS(RFR_spot_no_VA!AJ87) ),5)</f>
        <v>2.1399999999999999E-2</v>
      </c>
      <c r="AK87" s="18">
        <f>ROUND(RFR_spot_no_VA!AK87 + MAX(0.01,Shocks!$E87*ABS(RFR_spot_no_VA!AK87) ),5)</f>
        <v>3.5610000000000003E-2</v>
      </c>
      <c r="AL87" s="18"/>
      <c r="AM87" s="18">
        <f>ROUND(RFR_spot_no_VA!AM87 + MAX(0.01,Shocks!$E87*ABS(RFR_spot_no_VA!AM87) ),5)</f>
        <v>3.6510000000000001E-2</v>
      </c>
      <c r="AN87" s="18"/>
      <c r="AO87" s="18"/>
      <c r="AP87" s="18"/>
      <c r="AQ87" s="18"/>
      <c r="AR87" s="18"/>
      <c r="AS87" s="18">
        <f>ROUND(RFR_spot_no_VA!AS87 + MAX(0.01,Shocks!$E87*ABS(RFR_spot_no_VA!AS87) ),5)</f>
        <v>2.8830000000000001E-2</v>
      </c>
      <c r="AT87" s="18"/>
      <c r="AU87" s="18"/>
      <c r="AV87" s="18"/>
      <c r="AW87" s="18"/>
      <c r="AX87" s="18"/>
      <c r="AY87" s="18"/>
      <c r="AZ87" s="18"/>
      <c r="BA87" s="18"/>
      <c r="BB87" s="18"/>
      <c r="BC87" s="18">
        <f>ROUND(RFR_spot_no_VA!BC87 + MAX(0.01,Shocks!$E87*ABS(RFR_spot_no_VA!BC87) ),5)</f>
        <v>2.6620000000000001E-2</v>
      </c>
      <c r="BD87" s="8"/>
      <c r="BE87" s="7"/>
    </row>
    <row r="88" spans="1:57" x14ac:dyDescent="0.25">
      <c r="A88" s="7"/>
      <c r="B88" s="7">
        <f>RFR_spot_no_VA!B88</f>
        <v>78</v>
      </c>
      <c r="C88" s="17">
        <f>ROUND(RFR_spot_no_VA!C88 + MAX(0.01,Shocks!$E88*ABS(RFR_spot_no_VA!C88) ),5)</f>
        <v>3.4070000000000003E-2</v>
      </c>
      <c r="D88" s="17"/>
      <c r="E88" s="17"/>
      <c r="F88" s="17"/>
      <c r="G88" s="17"/>
      <c r="H88" s="17"/>
      <c r="I88" s="17"/>
      <c r="J88" s="17">
        <f>ROUND(RFR_spot_no_VA!J88 + MAX(0.01,Shocks!$E88*ABS(RFR_spot_no_VA!J88) ),5)</f>
        <v>3.4040000000000001E-2</v>
      </c>
      <c r="K88" s="17"/>
      <c r="L88" s="17"/>
      <c r="M88" s="18"/>
      <c r="N88" s="18"/>
      <c r="O88" s="18"/>
      <c r="P88" s="18"/>
      <c r="Q88" s="18"/>
      <c r="R88" s="18"/>
      <c r="S88" s="18"/>
      <c r="T88" s="18"/>
      <c r="U88" s="18"/>
      <c r="V88" s="18"/>
      <c r="W88" s="18"/>
      <c r="X88" s="18"/>
      <c r="Y88" s="18"/>
      <c r="Z88" s="18">
        <f>ROUND(RFR_spot_no_VA!Z88 + MAX(0.01,Shocks!$E88*ABS(RFR_spot_no_VA!Z88) ),5)</f>
        <v>4.0779999999999997E-2</v>
      </c>
      <c r="AA88" s="18"/>
      <c r="AB88" s="18"/>
      <c r="AC88" s="18"/>
      <c r="AD88" s="18"/>
      <c r="AE88" s="18"/>
      <c r="AF88" s="18"/>
      <c r="AG88" s="18"/>
      <c r="AH88" s="18">
        <f>ROUND(RFR_spot_no_VA!AH88 + MAX(0.01,Shocks!$E88*ABS(RFR_spot_no_VA!AH88) ),5)</f>
        <v>4.1360000000000001E-2</v>
      </c>
      <c r="AI88" s="18"/>
      <c r="AJ88" s="18">
        <f>ROUND(RFR_spot_no_VA!AJ88 + MAX(0.01,Shocks!$E88*ABS(RFR_spot_no_VA!AJ88) ),5)</f>
        <v>2.1700000000000001E-2</v>
      </c>
      <c r="AK88" s="18">
        <f>ROUND(RFR_spot_no_VA!AK88 + MAX(0.01,Shocks!$E88*ABS(RFR_spot_no_VA!AK88) ),5)</f>
        <v>3.5740000000000001E-2</v>
      </c>
      <c r="AL88" s="18"/>
      <c r="AM88" s="18">
        <f>ROUND(RFR_spot_no_VA!AM88 + MAX(0.01,Shocks!$E88*ABS(RFR_spot_no_VA!AM88) ),5)</f>
        <v>3.6630000000000003E-2</v>
      </c>
      <c r="AN88" s="18"/>
      <c r="AO88" s="18"/>
      <c r="AP88" s="18"/>
      <c r="AQ88" s="18"/>
      <c r="AR88" s="18"/>
      <c r="AS88" s="18">
        <f>ROUND(RFR_spot_no_VA!AS88 + MAX(0.01,Shocks!$E88*ABS(RFR_spot_no_VA!AS88) ),5)</f>
        <v>2.903E-2</v>
      </c>
      <c r="AT88" s="18"/>
      <c r="AU88" s="18"/>
      <c r="AV88" s="18"/>
      <c r="AW88" s="18"/>
      <c r="AX88" s="18"/>
      <c r="AY88" s="18"/>
      <c r="AZ88" s="18"/>
      <c r="BA88" s="18"/>
      <c r="BB88" s="18"/>
      <c r="BC88" s="18">
        <f>ROUND(RFR_spot_no_VA!BC88 + MAX(0.01,Shocks!$E88*ABS(RFR_spot_no_VA!BC88) ),5)</f>
        <v>2.6859999999999998E-2</v>
      </c>
      <c r="BD88" s="8"/>
      <c r="BE88" s="7"/>
    </row>
    <row r="89" spans="1:57" x14ac:dyDescent="0.25">
      <c r="A89" s="7"/>
      <c r="B89" s="7">
        <f>RFR_spot_no_VA!B89</f>
        <v>79</v>
      </c>
      <c r="C89" s="17">
        <f>ROUND(RFR_spot_no_VA!C89 + MAX(0.01,Shocks!$E89*ABS(RFR_spot_no_VA!C89) ),5)</f>
        <v>3.422E-2</v>
      </c>
      <c r="D89" s="17"/>
      <c r="E89" s="17"/>
      <c r="F89" s="17"/>
      <c r="G89" s="17"/>
      <c r="H89" s="17"/>
      <c r="I89" s="17"/>
      <c r="J89" s="17">
        <f>ROUND(RFR_spot_no_VA!J89 + MAX(0.01,Shocks!$E89*ABS(RFR_spot_no_VA!J89) ),5)</f>
        <v>3.4189999999999998E-2</v>
      </c>
      <c r="K89" s="17"/>
      <c r="L89" s="17"/>
      <c r="M89" s="18"/>
      <c r="N89" s="18"/>
      <c r="O89" s="18"/>
      <c r="P89" s="18"/>
      <c r="Q89" s="18"/>
      <c r="R89" s="18"/>
      <c r="S89" s="18"/>
      <c r="T89" s="18"/>
      <c r="U89" s="18"/>
      <c r="V89" s="18"/>
      <c r="W89" s="18"/>
      <c r="X89" s="18"/>
      <c r="Y89" s="18"/>
      <c r="Z89" s="18">
        <f>ROUND(RFR_spot_no_VA!Z89 + MAX(0.01,Shocks!$E89*ABS(RFR_spot_no_VA!Z89) ),5)</f>
        <v>4.0840000000000001E-2</v>
      </c>
      <c r="AA89" s="18"/>
      <c r="AB89" s="18"/>
      <c r="AC89" s="18"/>
      <c r="AD89" s="18"/>
      <c r="AE89" s="18"/>
      <c r="AF89" s="18"/>
      <c r="AG89" s="18"/>
      <c r="AH89" s="18">
        <f>ROUND(RFR_spot_no_VA!AH89 + MAX(0.01,Shocks!$E89*ABS(RFR_spot_no_VA!AH89) ),5)</f>
        <v>4.1419999999999998E-2</v>
      </c>
      <c r="AI89" s="18"/>
      <c r="AJ89" s="18">
        <f>ROUND(RFR_spot_no_VA!AJ89 + MAX(0.01,Shocks!$E89*ABS(RFR_spot_no_VA!AJ89) ),5)</f>
        <v>2.1999999999999999E-2</v>
      </c>
      <c r="AK89" s="18">
        <f>ROUND(RFR_spot_no_VA!AK89 + MAX(0.01,Shocks!$E89*ABS(RFR_spot_no_VA!AK89) ),5)</f>
        <v>3.5869999999999999E-2</v>
      </c>
      <c r="AL89" s="18"/>
      <c r="AM89" s="18">
        <f>ROUND(RFR_spot_no_VA!AM89 + MAX(0.01,Shocks!$E89*ABS(RFR_spot_no_VA!AM89) ),5)</f>
        <v>3.6749999999999998E-2</v>
      </c>
      <c r="AN89" s="18"/>
      <c r="AO89" s="18"/>
      <c r="AP89" s="18"/>
      <c r="AQ89" s="18"/>
      <c r="AR89" s="18"/>
      <c r="AS89" s="18">
        <f>ROUND(RFR_spot_no_VA!AS89 + MAX(0.01,Shocks!$E89*ABS(RFR_spot_no_VA!AS89) ),5)</f>
        <v>2.9229999999999999E-2</v>
      </c>
      <c r="AT89" s="18"/>
      <c r="AU89" s="18"/>
      <c r="AV89" s="18"/>
      <c r="AW89" s="18"/>
      <c r="AX89" s="18"/>
      <c r="AY89" s="18"/>
      <c r="AZ89" s="18"/>
      <c r="BA89" s="18"/>
      <c r="BB89" s="18"/>
      <c r="BC89" s="18">
        <f>ROUND(RFR_spot_no_VA!BC89 + MAX(0.01,Shocks!$E89*ABS(RFR_spot_no_VA!BC89) ),5)</f>
        <v>2.7089999999999999E-2</v>
      </c>
      <c r="BD89" s="8"/>
      <c r="BE89" s="7"/>
    </row>
    <row r="90" spans="1:57" x14ac:dyDescent="0.25">
      <c r="A90" s="7"/>
      <c r="B90" s="19">
        <f>RFR_spot_no_VA!B90</f>
        <v>80</v>
      </c>
      <c r="C90" s="20">
        <f>ROUND(RFR_spot_no_VA!C90 + MAX(0.01,Shocks!$E90*ABS(RFR_spot_no_VA!C90) ),5)</f>
        <v>3.4369999999999998E-2</v>
      </c>
      <c r="D90" s="20"/>
      <c r="E90" s="20"/>
      <c r="F90" s="20"/>
      <c r="G90" s="20"/>
      <c r="H90" s="20"/>
      <c r="I90" s="20"/>
      <c r="J90" s="20">
        <f>ROUND(RFR_spot_no_VA!J90 + MAX(0.01,Shocks!$E90*ABS(RFR_spot_no_VA!J90) ),5)</f>
        <v>3.4329999999999999E-2</v>
      </c>
      <c r="K90" s="20"/>
      <c r="L90" s="20"/>
      <c r="M90" s="6"/>
      <c r="N90" s="6"/>
      <c r="O90" s="6"/>
      <c r="P90" s="6"/>
      <c r="Q90" s="6"/>
      <c r="R90" s="6"/>
      <c r="S90" s="6"/>
      <c r="T90" s="6"/>
      <c r="U90" s="6"/>
      <c r="V90" s="6"/>
      <c r="W90" s="6"/>
      <c r="X90" s="6"/>
      <c r="Y90" s="6"/>
      <c r="Z90" s="6">
        <f>ROUND(RFR_spot_no_VA!Z90 + MAX(0.01,Shocks!$E90*ABS(RFR_spot_no_VA!Z90) ),5)</f>
        <v>4.0899999999999999E-2</v>
      </c>
      <c r="AA90" s="6"/>
      <c r="AB90" s="6"/>
      <c r="AC90" s="6"/>
      <c r="AD90" s="6"/>
      <c r="AE90" s="6"/>
      <c r="AF90" s="6"/>
      <c r="AG90" s="6"/>
      <c r="AH90" s="6">
        <f>ROUND(RFR_spot_no_VA!AH90 + MAX(0.01,Shocks!$E90*ABS(RFR_spot_no_VA!AH90) ),5)</f>
        <v>4.1480000000000003E-2</v>
      </c>
      <c r="AI90" s="6"/>
      <c r="AJ90" s="6">
        <f>ROUND(RFR_spot_no_VA!AJ90 + MAX(0.01,Shocks!$E90*ABS(RFR_spot_no_VA!AJ90) ),5)</f>
        <v>2.2290000000000001E-2</v>
      </c>
      <c r="AK90" s="6">
        <f>ROUND(RFR_spot_no_VA!AK90 + MAX(0.01,Shocks!$E90*ABS(RFR_spot_no_VA!AK90) ),5)</f>
        <v>3.5999999999999997E-2</v>
      </c>
      <c r="AL90" s="6"/>
      <c r="AM90" s="6">
        <f>ROUND(RFR_spot_no_VA!AM90 + MAX(0.01,Shocks!$E90*ABS(RFR_spot_no_VA!AM90) ),5)</f>
        <v>3.6859999999999997E-2</v>
      </c>
      <c r="AN90" s="6"/>
      <c r="AO90" s="6"/>
      <c r="AP90" s="6"/>
      <c r="AQ90" s="6"/>
      <c r="AR90" s="6"/>
      <c r="AS90" s="6">
        <f>ROUND(RFR_spot_no_VA!AS90 + MAX(0.01,Shocks!$E90*ABS(RFR_spot_no_VA!AS90) ),5)</f>
        <v>2.9430000000000001E-2</v>
      </c>
      <c r="AT90" s="6"/>
      <c r="AU90" s="6"/>
      <c r="AV90" s="6"/>
      <c r="AW90" s="6"/>
      <c r="AX90" s="6"/>
      <c r="AY90" s="6"/>
      <c r="AZ90" s="6"/>
      <c r="BA90" s="6"/>
      <c r="BB90" s="6"/>
      <c r="BC90" s="6">
        <f>ROUND(RFR_spot_no_VA!BC90 + MAX(0.01,Shocks!$E90*ABS(RFR_spot_no_VA!BC90) ),5)</f>
        <v>2.7320000000000001E-2</v>
      </c>
      <c r="BD90" s="8"/>
      <c r="BE90" s="7"/>
    </row>
    <row r="91" spans="1:57" x14ac:dyDescent="0.25">
      <c r="A91" s="7"/>
      <c r="B91" s="7">
        <f>RFR_spot_no_VA!B91</f>
        <v>81</v>
      </c>
      <c r="C91" s="17">
        <f>ROUND(RFR_spot_no_VA!C91 + MAX(0.01,Shocks!$E91*ABS(RFR_spot_no_VA!C91) ),5)</f>
        <v>3.4509999999999999E-2</v>
      </c>
      <c r="D91" s="17"/>
      <c r="E91" s="17"/>
      <c r="F91" s="17"/>
      <c r="G91" s="17"/>
      <c r="H91" s="17"/>
      <c r="I91" s="17"/>
      <c r="J91" s="17">
        <f>ROUND(RFR_spot_no_VA!J91 + MAX(0.01,Shocks!$E91*ABS(RFR_spot_no_VA!J91) ),5)</f>
        <v>3.4479999999999997E-2</v>
      </c>
      <c r="K91" s="17"/>
      <c r="L91" s="17"/>
      <c r="M91" s="18"/>
      <c r="N91" s="18"/>
      <c r="O91" s="18"/>
      <c r="P91" s="18"/>
      <c r="Q91" s="18"/>
      <c r="R91" s="18"/>
      <c r="S91" s="18"/>
      <c r="T91" s="18"/>
      <c r="U91" s="18"/>
      <c r="V91" s="18"/>
      <c r="W91" s="18"/>
      <c r="X91" s="18"/>
      <c r="Y91" s="18"/>
      <c r="Z91" s="18">
        <f>ROUND(RFR_spot_no_VA!Z91 + MAX(0.01,Shocks!$E91*ABS(RFR_spot_no_VA!Z91) ),5)</f>
        <v>4.0969999999999999E-2</v>
      </c>
      <c r="AA91" s="18"/>
      <c r="AB91" s="18"/>
      <c r="AC91" s="18"/>
      <c r="AD91" s="18"/>
      <c r="AE91" s="18"/>
      <c r="AF91" s="18"/>
      <c r="AG91" s="18"/>
      <c r="AH91" s="18">
        <f>ROUND(RFR_spot_no_VA!AH91 + MAX(0.01,Shocks!$E91*ABS(RFR_spot_no_VA!AH91) ),5)</f>
        <v>4.1540000000000001E-2</v>
      </c>
      <c r="AI91" s="18"/>
      <c r="AJ91" s="18">
        <f>ROUND(RFR_spot_no_VA!AJ91 + MAX(0.01,Shocks!$E91*ABS(RFR_spot_no_VA!AJ91) ),5)</f>
        <v>2.2579999999999999E-2</v>
      </c>
      <c r="AK91" s="18">
        <f>ROUND(RFR_spot_no_VA!AK91 + MAX(0.01,Shocks!$E91*ABS(RFR_spot_no_VA!AK91) ),5)</f>
        <v>3.6119999999999999E-2</v>
      </c>
      <c r="AL91" s="18"/>
      <c r="AM91" s="18">
        <f>ROUND(RFR_spot_no_VA!AM91 + MAX(0.01,Shocks!$E91*ABS(RFR_spot_no_VA!AM91) ),5)</f>
        <v>3.6979999999999999E-2</v>
      </c>
      <c r="AN91" s="18"/>
      <c r="AO91" s="18"/>
      <c r="AP91" s="18"/>
      <c r="AQ91" s="18"/>
      <c r="AR91" s="18"/>
      <c r="AS91" s="18">
        <f>ROUND(RFR_spot_no_VA!AS91 + MAX(0.01,Shocks!$E91*ABS(RFR_spot_no_VA!AS91) ),5)</f>
        <v>2.962E-2</v>
      </c>
      <c r="AT91" s="18"/>
      <c r="AU91" s="18"/>
      <c r="AV91" s="18"/>
      <c r="AW91" s="18"/>
      <c r="AX91" s="18"/>
      <c r="AY91" s="18"/>
      <c r="AZ91" s="18"/>
      <c r="BA91" s="18"/>
      <c r="BB91" s="18"/>
      <c r="BC91" s="18">
        <f>ROUND(RFR_spot_no_VA!BC91 + MAX(0.01,Shocks!$E91*ABS(RFR_spot_no_VA!BC91) ),5)</f>
        <v>2.7550000000000002E-2</v>
      </c>
      <c r="BD91" s="8"/>
      <c r="BE91" s="7"/>
    </row>
    <row r="92" spans="1:57" x14ac:dyDescent="0.25">
      <c r="A92" s="7"/>
      <c r="B92" s="7">
        <f>RFR_spot_no_VA!B92</f>
        <v>82</v>
      </c>
      <c r="C92" s="17">
        <f>ROUND(RFR_spot_no_VA!C92 + MAX(0.01,Shocks!$E92*ABS(RFR_spot_no_VA!C92) ),5)</f>
        <v>3.465E-2</v>
      </c>
      <c r="D92" s="17"/>
      <c r="E92" s="17"/>
      <c r="F92" s="17"/>
      <c r="G92" s="17"/>
      <c r="H92" s="17"/>
      <c r="I92" s="17"/>
      <c r="J92" s="17">
        <f>ROUND(RFR_spot_no_VA!J92 + MAX(0.01,Shocks!$E92*ABS(RFR_spot_no_VA!J92) ),5)</f>
        <v>3.4619999999999998E-2</v>
      </c>
      <c r="K92" s="17"/>
      <c r="L92" s="17"/>
      <c r="M92" s="18"/>
      <c r="N92" s="18"/>
      <c r="O92" s="18"/>
      <c r="P92" s="18"/>
      <c r="Q92" s="18"/>
      <c r="R92" s="18"/>
      <c r="S92" s="18"/>
      <c r="T92" s="18"/>
      <c r="U92" s="18"/>
      <c r="V92" s="18"/>
      <c r="W92" s="18"/>
      <c r="X92" s="18"/>
      <c r="Y92" s="18"/>
      <c r="Z92" s="18">
        <f>ROUND(RFR_spot_no_VA!Z92 + MAX(0.01,Shocks!$E92*ABS(RFR_spot_no_VA!Z92) ),5)</f>
        <v>4.1029999999999997E-2</v>
      </c>
      <c r="AA92" s="18"/>
      <c r="AB92" s="18"/>
      <c r="AC92" s="18"/>
      <c r="AD92" s="18"/>
      <c r="AE92" s="18"/>
      <c r="AF92" s="18"/>
      <c r="AG92" s="18"/>
      <c r="AH92" s="18">
        <f>ROUND(RFR_spot_no_VA!AH92 + MAX(0.01,Shocks!$E92*ABS(RFR_spot_no_VA!AH92) ),5)</f>
        <v>4.1590000000000002E-2</v>
      </c>
      <c r="AI92" s="18"/>
      <c r="AJ92" s="18">
        <f>ROUND(RFR_spot_no_VA!AJ92 + MAX(0.01,Shocks!$E92*ABS(RFR_spot_no_VA!AJ92) ),5)</f>
        <v>2.2859999999999998E-2</v>
      </c>
      <c r="AK92" s="18">
        <f>ROUND(RFR_spot_no_VA!AK92 + MAX(0.01,Shocks!$E92*ABS(RFR_spot_no_VA!AK92) ),5)</f>
        <v>3.6240000000000001E-2</v>
      </c>
      <c r="AL92" s="18"/>
      <c r="AM92" s="18">
        <f>ROUND(RFR_spot_no_VA!AM92 + MAX(0.01,Shocks!$E92*ABS(RFR_spot_no_VA!AM92) ),5)</f>
        <v>3.7089999999999998E-2</v>
      </c>
      <c r="AN92" s="18"/>
      <c r="AO92" s="18"/>
      <c r="AP92" s="18"/>
      <c r="AQ92" s="18"/>
      <c r="AR92" s="18"/>
      <c r="AS92" s="18">
        <f>ROUND(RFR_spot_no_VA!AS92 + MAX(0.01,Shocks!$E92*ABS(RFR_spot_no_VA!AS92) ),5)</f>
        <v>2.981E-2</v>
      </c>
      <c r="AT92" s="18"/>
      <c r="AU92" s="18"/>
      <c r="AV92" s="18"/>
      <c r="AW92" s="18"/>
      <c r="AX92" s="18"/>
      <c r="AY92" s="18"/>
      <c r="AZ92" s="18"/>
      <c r="BA92" s="18"/>
      <c r="BB92" s="18"/>
      <c r="BC92" s="18">
        <f>ROUND(RFR_spot_no_VA!BC92 + MAX(0.01,Shocks!$E92*ABS(RFR_spot_no_VA!BC92) ),5)</f>
        <v>2.777E-2</v>
      </c>
      <c r="BD92" s="8"/>
      <c r="BE92" s="7"/>
    </row>
    <row r="93" spans="1:57" x14ac:dyDescent="0.25">
      <c r="A93" s="7"/>
      <c r="B93" s="7">
        <f>RFR_spot_no_VA!B93</f>
        <v>83</v>
      </c>
      <c r="C93" s="17">
        <f>ROUND(RFR_spot_no_VA!C93 + MAX(0.01,Shocks!$E93*ABS(RFR_spot_no_VA!C93) ),5)</f>
        <v>3.4779999999999998E-2</v>
      </c>
      <c r="D93" s="17"/>
      <c r="E93" s="17"/>
      <c r="F93" s="17"/>
      <c r="G93" s="17"/>
      <c r="H93" s="17"/>
      <c r="I93" s="17"/>
      <c r="J93" s="17">
        <f>ROUND(RFR_spot_no_VA!J93 + MAX(0.01,Shocks!$E93*ABS(RFR_spot_no_VA!J93) ),5)</f>
        <v>3.4750000000000003E-2</v>
      </c>
      <c r="K93" s="17"/>
      <c r="L93" s="17"/>
      <c r="M93" s="18"/>
      <c r="N93" s="18"/>
      <c r="O93" s="18"/>
      <c r="P93" s="18"/>
      <c r="Q93" s="18"/>
      <c r="R93" s="18"/>
      <c r="S93" s="18"/>
      <c r="T93" s="18"/>
      <c r="U93" s="18"/>
      <c r="V93" s="18"/>
      <c r="W93" s="18"/>
      <c r="X93" s="18"/>
      <c r="Y93" s="18"/>
      <c r="Z93" s="18">
        <f>ROUND(RFR_spot_no_VA!Z93 + MAX(0.01,Shocks!$E93*ABS(RFR_spot_no_VA!Z93) ),5)</f>
        <v>4.1090000000000002E-2</v>
      </c>
      <c r="AA93" s="18"/>
      <c r="AB93" s="18"/>
      <c r="AC93" s="18"/>
      <c r="AD93" s="18"/>
      <c r="AE93" s="18"/>
      <c r="AF93" s="18"/>
      <c r="AG93" s="18"/>
      <c r="AH93" s="18">
        <f>ROUND(RFR_spot_no_VA!AH93 + MAX(0.01,Shocks!$E93*ABS(RFR_spot_no_VA!AH93) ),5)</f>
        <v>4.1640000000000003E-2</v>
      </c>
      <c r="AI93" s="18"/>
      <c r="AJ93" s="18">
        <f>ROUND(RFR_spot_no_VA!AJ93 + MAX(0.01,Shocks!$E93*ABS(RFR_spot_no_VA!AJ93) ),5)</f>
        <v>2.3130000000000001E-2</v>
      </c>
      <c r="AK93" s="18">
        <f>ROUND(RFR_spot_no_VA!AK93 + MAX(0.01,Shocks!$E93*ABS(RFR_spot_no_VA!AK93) ),5)</f>
        <v>3.6360000000000003E-2</v>
      </c>
      <c r="AL93" s="18"/>
      <c r="AM93" s="18">
        <f>ROUND(RFR_spot_no_VA!AM93 + MAX(0.01,Shocks!$E93*ABS(RFR_spot_no_VA!AM93) ),5)</f>
        <v>3.7190000000000001E-2</v>
      </c>
      <c r="AN93" s="18"/>
      <c r="AO93" s="18"/>
      <c r="AP93" s="18"/>
      <c r="AQ93" s="18"/>
      <c r="AR93" s="18"/>
      <c r="AS93" s="18">
        <f>ROUND(RFR_spot_no_VA!AS93 + MAX(0.01,Shocks!$E93*ABS(RFR_spot_no_VA!AS93) ),5)</f>
        <v>2.9989999999999999E-2</v>
      </c>
      <c r="AT93" s="18"/>
      <c r="AU93" s="18"/>
      <c r="AV93" s="18"/>
      <c r="AW93" s="18"/>
      <c r="AX93" s="18"/>
      <c r="AY93" s="18"/>
      <c r="AZ93" s="18"/>
      <c r="BA93" s="18"/>
      <c r="BB93" s="18"/>
      <c r="BC93" s="18">
        <f>ROUND(RFR_spot_no_VA!BC93 + MAX(0.01,Shocks!$E93*ABS(RFR_spot_no_VA!BC93) ),5)</f>
        <v>2.7980000000000001E-2</v>
      </c>
      <c r="BD93" s="8"/>
      <c r="BE93" s="7"/>
    </row>
    <row r="94" spans="1:57" x14ac:dyDescent="0.25">
      <c r="A94" s="7"/>
      <c r="B94" s="7">
        <f>RFR_spot_no_VA!B94</f>
        <v>84</v>
      </c>
      <c r="C94" s="17">
        <f>ROUND(RFR_spot_no_VA!C94 + MAX(0.01,Shocks!$E94*ABS(RFR_spot_no_VA!C94) ),5)</f>
        <v>3.492E-2</v>
      </c>
      <c r="D94" s="17"/>
      <c r="E94" s="17"/>
      <c r="F94" s="17"/>
      <c r="G94" s="17"/>
      <c r="H94" s="17"/>
      <c r="I94" s="17"/>
      <c r="J94" s="17">
        <f>ROUND(RFR_spot_no_VA!J94 + MAX(0.01,Shocks!$E94*ABS(RFR_spot_no_VA!J94) ),5)</f>
        <v>3.4889999999999997E-2</v>
      </c>
      <c r="K94" s="17"/>
      <c r="L94" s="17"/>
      <c r="M94" s="18"/>
      <c r="N94" s="18"/>
      <c r="O94" s="18"/>
      <c r="P94" s="18"/>
      <c r="Q94" s="18"/>
      <c r="R94" s="18"/>
      <c r="S94" s="18"/>
      <c r="T94" s="18"/>
      <c r="U94" s="18"/>
      <c r="V94" s="18"/>
      <c r="W94" s="18"/>
      <c r="X94" s="18"/>
      <c r="Y94" s="18"/>
      <c r="Z94" s="18">
        <f>ROUND(RFR_spot_no_VA!Z94 + MAX(0.01,Shocks!$E94*ABS(RFR_spot_no_VA!Z94) ),5)</f>
        <v>4.1149999999999999E-2</v>
      </c>
      <c r="AA94" s="18"/>
      <c r="AB94" s="18"/>
      <c r="AC94" s="18"/>
      <c r="AD94" s="18"/>
      <c r="AE94" s="18"/>
      <c r="AF94" s="18"/>
      <c r="AG94" s="18"/>
      <c r="AH94" s="18">
        <f>ROUND(RFR_spot_no_VA!AH94 + MAX(0.01,Shocks!$E94*ABS(RFR_spot_no_VA!AH94) ),5)</f>
        <v>4.1689999999999998E-2</v>
      </c>
      <c r="AI94" s="18"/>
      <c r="AJ94" s="18">
        <f>ROUND(RFR_spot_no_VA!AJ94 + MAX(0.01,Shocks!$E94*ABS(RFR_spot_no_VA!AJ94) ),5)</f>
        <v>2.3400000000000001E-2</v>
      </c>
      <c r="AK94" s="18">
        <f>ROUND(RFR_spot_no_VA!AK94 + MAX(0.01,Shocks!$E94*ABS(RFR_spot_no_VA!AK94) ),5)</f>
        <v>3.6470000000000002E-2</v>
      </c>
      <c r="AL94" s="18"/>
      <c r="AM94" s="18">
        <f>ROUND(RFR_spot_no_VA!AM94 + MAX(0.01,Shocks!$E94*ABS(RFR_spot_no_VA!AM94) ),5)</f>
        <v>3.73E-2</v>
      </c>
      <c r="AN94" s="18"/>
      <c r="AO94" s="18"/>
      <c r="AP94" s="18"/>
      <c r="AQ94" s="18"/>
      <c r="AR94" s="18"/>
      <c r="AS94" s="18">
        <f>ROUND(RFR_spot_no_VA!AS94 + MAX(0.01,Shocks!$E94*ABS(RFR_spot_no_VA!AS94) ),5)</f>
        <v>3.0159999999999999E-2</v>
      </c>
      <c r="AT94" s="18"/>
      <c r="AU94" s="18"/>
      <c r="AV94" s="18"/>
      <c r="AW94" s="18"/>
      <c r="AX94" s="18"/>
      <c r="AY94" s="18"/>
      <c r="AZ94" s="18"/>
      <c r="BA94" s="18"/>
      <c r="BB94" s="18"/>
      <c r="BC94" s="18">
        <f>ROUND(RFR_spot_no_VA!BC94 + MAX(0.01,Shocks!$E94*ABS(RFR_spot_no_VA!BC94) ),5)</f>
        <v>2.819E-2</v>
      </c>
      <c r="BD94" s="8"/>
      <c r="BE94" s="7"/>
    </row>
    <row r="95" spans="1:57" x14ac:dyDescent="0.25">
      <c r="A95" s="7"/>
      <c r="B95" s="19">
        <f>RFR_spot_no_VA!B95</f>
        <v>85</v>
      </c>
      <c r="C95" s="20">
        <f>ROUND(RFR_spot_no_VA!C95 + MAX(0.01,Shocks!$E95*ABS(RFR_spot_no_VA!C95) ),5)</f>
        <v>3.5049999999999998E-2</v>
      </c>
      <c r="D95" s="20"/>
      <c r="E95" s="20"/>
      <c r="F95" s="20"/>
      <c r="G95" s="20"/>
      <c r="H95" s="20"/>
      <c r="I95" s="20"/>
      <c r="J95" s="20">
        <f>ROUND(RFR_spot_no_VA!J95 + MAX(0.01,Shocks!$E95*ABS(RFR_spot_no_VA!J95) ),5)</f>
        <v>3.5020000000000003E-2</v>
      </c>
      <c r="K95" s="20"/>
      <c r="L95" s="20"/>
      <c r="M95" s="6"/>
      <c r="N95" s="6"/>
      <c r="O95" s="6"/>
      <c r="P95" s="6"/>
      <c r="Q95" s="6"/>
      <c r="R95" s="6"/>
      <c r="S95" s="6"/>
      <c r="T95" s="6"/>
      <c r="U95" s="6"/>
      <c r="V95" s="6"/>
      <c r="W95" s="6"/>
      <c r="X95" s="6"/>
      <c r="Y95" s="6"/>
      <c r="Z95" s="6">
        <f>ROUND(RFR_spot_no_VA!Z95 + MAX(0.01,Shocks!$E95*ABS(RFR_spot_no_VA!Z95) ),5)</f>
        <v>4.1200000000000001E-2</v>
      </c>
      <c r="AA95" s="6"/>
      <c r="AB95" s="6"/>
      <c r="AC95" s="6"/>
      <c r="AD95" s="6"/>
      <c r="AE95" s="6"/>
      <c r="AF95" s="6"/>
      <c r="AG95" s="6"/>
      <c r="AH95" s="6">
        <f>ROUND(RFR_spot_no_VA!AH95 + MAX(0.01,Shocks!$E95*ABS(RFR_spot_no_VA!AH95) ),5)</f>
        <v>4.1750000000000002E-2</v>
      </c>
      <c r="AI95" s="6"/>
      <c r="AJ95" s="6">
        <f>ROUND(RFR_spot_no_VA!AJ95 + MAX(0.01,Shocks!$E95*ABS(RFR_spot_no_VA!AJ95) ),5)</f>
        <v>2.366E-2</v>
      </c>
      <c r="AK95" s="6">
        <f>ROUND(RFR_spot_no_VA!AK95 + MAX(0.01,Shocks!$E95*ABS(RFR_spot_no_VA!AK95) ),5)</f>
        <v>3.6580000000000001E-2</v>
      </c>
      <c r="AL95" s="6"/>
      <c r="AM95" s="6">
        <f>ROUND(RFR_spot_no_VA!AM95 + MAX(0.01,Shocks!$E95*ABS(RFR_spot_no_VA!AM95) ),5)</f>
        <v>3.7400000000000003E-2</v>
      </c>
      <c r="AN95" s="6"/>
      <c r="AO95" s="6"/>
      <c r="AP95" s="6"/>
      <c r="AQ95" s="6"/>
      <c r="AR95" s="6"/>
      <c r="AS95" s="6">
        <f>ROUND(RFR_spot_no_VA!AS95 + MAX(0.01,Shocks!$E95*ABS(RFR_spot_no_VA!AS95) ),5)</f>
        <v>3.0339999999999999E-2</v>
      </c>
      <c r="AT95" s="6"/>
      <c r="AU95" s="6"/>
      <c r="AV95" s="6"/>
      <c r="AW95" s="6"/>
      <c r="AX95" s="6"/>
      <c r="AY95" s="6"/>
      <c r="AZ95" s="6"/>
      <c r="BA95" s="6"/>
      <c r="BB95" s="6"/>
      <c r="BC95" s="6">
        <f>ROUND(RFR_spot_no_VA!BC95 + MAX(0.01,Shocks!$E95*ABS(RFR_spot_no_VA!BC95) ),5)</f>
        <v>2.8400000000000002E-2</v>
      </c>
      <c r="BD95" s="8"/>
      <c r="BE95" s="7"/>
    </row>
    <row r="96" spans="1:57" x14ac:dyDescent="0.25">
      <c r="A96" s="7"/>
      <c r="B96" s="7">
        <f>RFR_spot_no_VA!B96</f>
        <v>86</v>
      </c>
      <c r="C96" s="17">
        <f>ROUND(RFR_spot_no_VA!C96 + MAX(0.01,Shocks!$E96*ABS(RFR_spot_no_VA!C96) ),5)</f>
        <v>3.517E-2</v>
      </c>
      <c r="D96" s="17"/>
      <c r="E96" s="17"/>
      <c r="F96" s="17"/>
      <c r="G96" s="17"/>
      <c r="H96" s="17"/>
      <c r="I96" s="17"/>
      <c r="J96" s="17">
        <f>ROUND(RFR_spot_no_VA!J96 + MAX(0.01,Shocks!$E96*ABS(RFR_spot_no_VA!J96) ),5)</f>
        <v>3.5139999999999998E-2</v>
      </c>
      <c r="K96" s="17"/>
      <c r="L96" s="17"/>
      <c r="M96" s="18"/>
      <c r="N96" s="18"/>
      <c r="O96" s="18"/>
      <c r="P96" s="18"/>
      <c r="Q96" s="18"/>
      <c r="R96" s="18"/>
      <c r="S96" s="18"/>
      <c r="T96" s="18"/>
      <c r="U96" s="18"/>
      <c r="V96" s="18"/>
      <c r="W96" s="18"/>
      <c r="X96" s="18"/>
      <c r="Y96" s="18"/>
      <c r="Z96" s="18">
        <f>ROUND(RFR_spot_no_VA!Z96 + MAX(0.01,Shocks!$E96*ABS(RFR_spot_no_VA!Z96) ),5)</f>
        <v>4.1259999999999998E-2</v>
      </c>
      <c r="AA96" s="18"/>
      <c r="AB96" s="18"/>
      <c r="AC96" s="18"/>
      <c r="AD96" s="18"/>
      <c r="AE96" s="18"/>
      <c r="AF96" s="18"/>
      <c r="AG96" s="18"/>
      <c r="AH96" s="18">
        <f>ROUND(RFR_spot_no_VA!AH96 + MAX(0.01,Shocks!$E96*ABS(RFR_spot_no_VA!AH96) ),5)</f>
        <v>4.1790000000000001E-2</v>
      </c>
      <c r="AI96" s="18"/>
      <c r="AJ96" s="18">
        <f>ROUND(RFR_spot_no_VA!AJ96 + MAX(0.01,Shocks!$E96*ABS(RFR_spot_no_VA!AJ96) ),5)</f>
        <v>2.3910000000000001E-2</v>
      </c>
      <c r="AK96" s="18">
        <f>ROUND(RFR_spot_no_VA!AK96 + MAX(0.01,Shocks!$E96*ABS(RFR_spot_no_VA!AK96) ),5)</f>
        <v>3.669E-2</v>
      </c>
      <c r="AL96" s="18"/>
      <c r="AM96" s="18">
        <f>ROUND(RFR_spot_no_VA!AM96 + MAX(0.01,Shocks!$E96*ABS(RFR_spot_no_VA!AM96) ),5)</f>
        <v>3.7499999999999999E-2</v>
      </c>
      <c r="AN96" s="18"/>
      <c r="AO96" s="18"/>
      <c r="AP96" s="18"/>
      <c r="AQ96" s="18"/>
      <c r="AR96" s="18"/>
      <c r="AS96" s="18">
        <f>ROUND(RFR_spot_no_VA!AS96 + MAX(0.01,Shocks!$E96*ABS(RFR_spot_no_VA!AS96) ),5)</f>
        <v>3.0509999999999999E-2</v>
      </c>
      <c r="AT96" s="18"/>
      <c r="AU96" s="18"/>
      <c r="AV96" s="18"/>
      <c r="AW96" s="18"/>
      <c r="AX96" s="18"/>
      <c r="AY96" s="18"/>
      <c r="AZ96" s="18"/>
      <c r="BA96" s="18"/>
      <c r="BB96" s="18"/>
      <c r="BC96" s="18">
        <f>ROUND(RFR_spot_no_VA!BC96 + MAX(0.01,Shocks!$E96*ABS(RFR_spot_no_VA!BC96) ),5)</f>
        <v>2.86E-2</v>
      </c>
      <c r="BD96" s="8"/>
      <c r="BE96" s="7"/>
    </row>
    <row r="97" spans="1:57" x14ac:dyDescent="0.25">
      <c r="A97" s="7"/>
      <c r="B97" s="7">
        <f>RFR_spot_no_VA!B97</f>
        <v>87</v>
      </c>
      <c r="C97" s="17">
        <f>ROUND(RFR_spot_no_VA!C97 + MAX(0.01,Shocks!$E97*ABS(RFR_spot_no_VA!C97) ),5)</f>
        <v>3.5299999999999998E-2</v>
      </c>
      <c r="D97" s="17"/>
      <c r="E97" s="17"/>
      <c r="F97" s="17"/>
      <c r="G97" s="17"/>
      <c r="H97" s="17"/>
      <c r="I97" s="17"/>
      <c r="J97" s="17">
        <f>ROUND(RFR_spot_no_VA!J97 + MAX(0.01,Shocks!$E97*ABS(RFR_spot_no_VA!J97) ),5)</f>
        <v>3.5270000000000003E-2</v>
      </c>
      <c r="K97" s="17"/>
      <c r="L97" s="17"/>
      <c r="M97" s="18"/>
      <c r="N97" s="18"/>
      <c r="O97" s="18"/>
      <c r="P97" s="18"/>
      <c r="Q97" s="18"/>
      <c r="R97" s="18"/>
      <c r="S97" s="18"/>
      <c r="T97" s="18"/>
      <c r="U97" s="18"/>
      <c r="V97" s="18"/>
      <c r="W97" s="18"/>
      <c r="X97" s="18"/>
      <c r="Y97" s="18"/>
      <c r="Z97" s="18">
        <f>ROUND(RFR_spot_no_VA!Z97 + MAX(0.01,Shocks!$E97*ABS(RFR_spot_no_VA!Z97) ),5)</f>
        <v>4.1309999999999999E-2</v>
      </c>
      <c r="AA97" s="18"/>
      <c r="AB97" s="18"/>
      <c r="AC97" s="18"/>
      <c r="AD97" s="18"/>
      <c r="AE97" s="18"/>
      <c r="AF97" s="18"/>
      <c r="AG97" s="18"/>
      <c r="AH97" s="18">
        <f>ROUND(RFR_spot_no_VA!AH97 + MAX(0.01,Shocks!$E97*ABS(RFR_spot_no_VA!AH97) ),5)</f>
        <v>4.1840000000000002E-2</v>
      </c>
      <c r="AI97" s="18"/>
      <c r="AJ97" s="18">
        <f>ROUND(RFR_spot_no_VA!AJ97 + MAX(0.01,Shocks!$E97*ABS(RFR_spot_no_VA!AJ97) ),5)</f>
        <v>2.4160000000000001E-2</v>
      </c>
      <c r="AK97" s="18">
        <f>ROUND(RFR_spot_no_VA!AK97 + MAX(0.01,Shocks!$E97*ABS(RFR_spot_no_VA!AK97) ),5)</f>
        <v>3.6799999999999999E-2</v>
      </c>
      <c r="AL97" s="18"/>
      <c r="AM97" s="18">
        <f>ROUND(RFR_spot_no_VA!AM97 + MAX(0.01,Shocks!$E97*ABS(RFR_spot_no_VA!AM97) ),5)</f>
        <v>3.7589999999999998E-2</v>
      </c>
      <c r="AN97" s="18"/>
      <c r="AO97" s="18"/>
      <c r="AP97" s="18"/>
      <c r="AQ97" s="18"/>
      <c r="AR97" s="18"/>
      <c r="AS97" s="18">
        <f>ROUND(RFR_spot_no_VA!AS97 + MAX(0.01,Shocks!$E97*ABS(RFR_spot_no_VA!AS97) ),5)</f>
        <v>3.0669999999999999E-2</v>
      </c>
      <c r="AT97" s="18"/>
      <c r="AU97" s="18"/>
      <c r="AV97" s="18"/>
      <c r="AW97" s="18"/>
      <c r="AX97" s="18"/>
      <c r="AY97" s="18"/>
      <c r="AZ97" s="18"/>
      <c r="BA97" s="18"/>
      <c r="BB97" s="18"/>
      <c r="BC97" s="18">
        <f>ROUND(RFR_spot_no_VA!BC97 + MAX(0.01,Shocks!$E97*ABS(RFR_spot_no_VA!BC97) ),5)</f>
        <v>2.879E-2</v>
      </c>
      <c r="BD97" s="8"/>
      <c r="BE97" s="7"/>
    </row>
    <row r="98" spans="1:57" x14ac:dyDescent="0.25">
      <c r="A98" s="7"/>
      <c r="B98" s="7">
        <f>RFR_spot_no_VA!B98</f>
        <v>88</v>
      </c>
      <c r="C98" s="17">
        <f>ROUND(RFR_spot_no_VA!C98 + MAX(0.01,Shocks!$E98*ABS(RFR_spot_no_VA!C98) ),5)</f>
        <v>3.542E-2</v>
      </c>
      <c r="D98" s="17"/>
      <c r="E98" s="17"/>
      <c r="F98" s="17"/>
      <c r="G98" s="17"/>
      <c r="H98" s="17"/>
      <c r="I98" s="17"/>
      <c r="J98" s="17">
        <f>ROUND(RFR_spot_no_VA!J98 + MAX(0.01,Shocks!$E98*ABS(RFR_spot_no_VA!J98) ),5)</f>
        <v>3.5389999999999998E-2</v>
      </c>
      <c r="K98" s="17"/>
      <c r="L98" s="17"/>
      <c r="M98" s="18"/>
      <c r="N98" s="18"/>
      <c r="O98" s="18"/>
      <c r="P98" s="18"/>
      <c r="Q98" s="18"/>
      <c r="R98" s="18"/>
      <c r="S98" s="18"/>
      <c r="T98" s="18"/>
      <c r="U98" s="18"/>
      <c r="V98" s="18"/>
      <c r="W98" s="18"/>
      <c r="X98" s="18"/>
      <c r="Y98" s="18"/>
      <c r="Z98" s="18">
        <f>ROUND(RFR_spot_no_VA!Z98 + MAX(0.01,Shocks!$E98*ABS(RFR_spot_no_VA!Z98) ),5)</f>
        <v>4.1369999999999997E-2</v>
      </c>
      <c r="AA98" s="18"/>
      <c r="AB98" s="18"/>
      <c r="AC98" s="18"/>
      <c r="AD98" s="18"/>
      <c r="AE98" s="18"/>
      <c r="AF98" s="18"/>
      <c r="AG98" s="18"/>
      <c r="AH98" s="18">
        <f>ROUND(RFR_spot_no_VA!AH98 + MAX(0.01,Shocks!$E98*ABS(RFR_spot_no_VA!AH98) ),5)</f>
        <v>4.1889999999999997E-2</v>
      </c>
      <c r="AI98" s="18"/>
      <c r="AJ98" s="18">
        <f>ROUND(RFR_spot_no_VA!AJ98 + MAX(0.01,Shocks!$E98*ABS(RFR_spot_no_VA!AJ98) ),5)</f>
        <v>2.4400000000000002E-2</v>
      </c>
      <c r="AK98" s="18">
        <f>ROUND(RFR_spot_no_VA!AK98 + MAX(0.01,Shocks!$E98*ABS(RFR_spot_no_VA!AK98) ),5)</f>
        <v>3.6900000000000002E-2</v>
      </c>
      <c r="AL98" s="18"/>
      <c r="AM98" s="18">
        <f>ROUND(RFR_spot_no_VA!AM98 + MAX(0.01,Shocks!$E98*ABS(RFR_spot_no_VA!AM98) ),5)</f>
        <v>3.7690000000000001E-2</v>
      </c>
      <c r="AN98" s="18"/>
      <c r="AO98" s="18"/>
      <c r="AP98" s="18"/>
      <c r="AQ98" s="18"/>
      <c r="AR98" s="18"/>
      <c r="AS98" s="18">
        <f>ROUND(RFR_spot_no_VA!AS98 + MAX(0.01,Shocks!$E98*ABS(RFR_spot_no_VA!AS98) ),5)</f>
        <v>3.083E-2</v>
      </c>
      <c r="AT98" s="18"/>
      <c r="AU98" s="18"/>
      <c r="AV98" s="18"/>
      <c r="AW98" s="18"/>
      <c r="AX98" s="18"/>
      <c r="AY98" s="18"/>
      <c r="AZ98" s="18"/>
      <c r="BA98" s="18"/>
      <c r="BB98" s="18"/>
      <c r="BC98" s="18">
        <f>ROUND(RFR_spot_no_VA!BC98 + MAX(0.01,Shocks!$E98*ABS(RFR_spot_no_VA!BC98) ),5)</f>
        <v>2.8989999999999998E-2</v>
      </c>
      <c r="BD98" s="8"/>
      <c r="BE98" s="7"/>
    </row>
    <row r="99" spans="1:57" x14ac:dyDescent="0.25">
      <c r="A99" s="7"/>
      <c r="B99" s="7">
        <f>RFR_spot_no_VA!B99</f>
        <v>89</v>
      </c>
      <c r="C99" s="17">
        <f>ROUND(RFR_spot_no_VA!C99 + MAX(0.01,Shocks!$E99*ABS(RFR_spot_no_VA!C99) ),5)</f>
        <v>3.5540000000000002E-2</v>
      </c>
      <c r="D99" s="17"/>
      <c r="E99" s="17"/>
      <c r="F99" s="17"/>
      <c r="G99" s="17"/>
      <c r="H99" s="17"/>
      <c r="I99" s="17"/>
      <c r="J99" s="17">
        <f>ROUND(RFR_spot_no_VA!J99 + MAX(0.01,Shocks!$E99*ABS(RFR_spot_no_VA!J99) ),5)</f>
        <v>3.551E-2</v>
      </c>
      <c r="K99" s="17"/>
      <c r="L99" s="17"/>
      <c r="M99" s="18"/>
      <c r="N99" s="18"/>
      <c r="O99" s="18"/>
      <c r="P99" s="18"/>
      <c r="Q99" s="18"/>
      <c r="R99" s="18"/>
      <c r="S99" s="18"/>
      <c r="T99" s="18"/>
      <c r="U99" s="18"/>
      <c r="V99" s="18"/>
      <c r="W99" s="18"/>
      <c r="X99" s="18"/>
      <c r="Y99" s="18"/>
      <c r="Z99" s="18">
        <f>ROUND(RFR_spot_no_VA!Z99 + MAX(0.01,Shocks!$E99*ABS(RFR_spot_no_VA!Z99) ),5)</f>
        <v>4.1419999999999998E-2</v>
      </c>
      <c r="AA99" s="18"/>
      <c r="AB99" s="18"/>
      <c r="AC99" s="18"/>
      <c r="AD99" s="18"/>
      <c r="AE99" s="18"/>
      <c r="AF99" s="18"/>
      <c r="AG99" s="18"/>
      <c r="AH99" s="18">
        <f>ROUND(RFR_spot_no_VA!AH99 + MAX(0.01,Shocks!$E99*ABS(RFR_spot_no_VA!AH99) ),5)</f>
        <v>4.1939999999999998E-2</v>
      </c>
      <c r="AI99" s="18"/>
      <c r="AJ99" s="18">
        <f>ROUND(RFR_spot_no_VA!AJ99 + MAX(0.01,Shocks!$E99*ABS(RFR_spot_no_VA!AJ99) ),5)</f>
        <v>2.4639999999999999E-2</v>
      </c>
      <c r="AK99" s="18">
        <f>ROUND(RFR_spot_no_VA!AK99 + MAX(0.01,Shocks!$E99*ABS(RFR_spot_no_VA!AK99) ),5)</f>
        <v>3.6999999999999998E-2</v>
      </c>
      <c r="AL99" s="18"/>
      <c r="AM99" s="18">
        <f>ROUND(RFR_spot_no_VA!AM99 + MAX(0.01,Shocks!$E99*ABS(RFR_spot_no_VA!AM99) ),5)</f>
        <v>3.7780000000000001E-2</v>
      </c>
      <c r="AN99" s="18"/>
      <c r="AO99" s="18"/>
      <c r="AP99" s="18"/>
      <c r="AQ99" s="18"/>
      <c r="AR99" s="18"/>
      <c r="AS99" s="18">
        <f>ROUND(RFR_spot_no_VA!AS99 + MAX(0.01,Shocks!$E99*ABS(RFR_spot_no_VA!AS99) ),5)</f>
        <v>3.099E-2</v>
      </c>
      <c r="AT99" s="18"/>
      <c r="AU99" s="18"/>
      <c r="AV99" s="18"/>
      <c r="AW99" s="18"/>
      <c r="AX99" s="18"/>
      <c r="AY99" s="18"/>
      <c r="AZ99" s="18"/>
      <c r="BA99" s="18"/>
      <c r="BB99" s="18"/>
      <c r="BC99" s="18">
        <f>ROUND(RFR_spot_no_VA!BC99 + MAX(0.01,Shocks!$E99*ABS(RFR_spot_no_VA!BC99) ),5)</f>
        <v>2.9170000000000001E-2</v>
      </c>
      <c r="BD99" s="8"/>
      <c r="BE99" s="7"/>
    </row>
    <row r="100" spans="1:57" x14ac:dyDescent="0.25">
      <c r="A100" s="7"/>
      <c r="B100" s="19">
        <f>RFR_spot_no_VA!B100</f>
        <v>90</v>
      </c>
      <c r="C100" s="20">
        <f>ROUND(RFR_spot_no_VA!C100 + MAX(0.01,Shocks!$E100*ABS(RFR_spot_no_VA!C100) ),5)</f>
        <v>3.5650000000000001E-2</v>
      </c>
      <c r="D100" s="20"/>
      <c r="E100" s="20"/>
      <c r="F100" s="20"/>
      <c r="G100" s="20"/>
      <c r="H100" s="20"/>
      <c r="I100" s="20"/>
      <c r="J100" s="20">
        <f>ROUND(RFR_spot_no_VA!J100 + MAX(0.01,Shocks!$E100*ABS(RFR_spot_no_VA!J100) ),5)</f>
        <v>3.5619999999999999E-2</v>
      </c>
      <c r="K100" s="20"/>
      <c r="L100" s="20"/>
      <c r="M100" s="6"/>
      <c r="N100" s="6"/>
      <c r="O100" s="6"/>
      <c r="P100" s="6"/>
      <c r="Q100" s="6"/>
      <c r="R100" s="6"/>
      <c r="S100" s="6"/>
      <c r="T100" s="6"/>
      <c r="U100" s="6"/>
      <c r="V100" s="6"/>
      <c r="W100" s="6"/>
      <c r="X100" s="6"/>
      <c r="Y100" s="6"/>
      <c r="Z100" s="6">
        <f>ROUND(RFR_spot_no_VA!Z100 + MAX(0.01,Shocks!$E100*ABS(RFR_spot_no_VA!Z100) ),5)</f>
        <v>4.147E-2</v>
      </c>
      <c r="AA100" s="6"/>
      <c r="AB100" s="6"/>
      <c r="AC100" s="6"/>
      <c r="AD100" s="6"/>
      <c r="AE100" s="6"/>
      <c r="AF100" s="6"/>
      <c r="AG100" s="6"/>
      <c r="AH100" s="6">
        <f>ROUND(RFR_spot_no_VA!AH100 + MAX(0.01,Shocks!$E100*ABS(RFR_spot_no_VA!AH100) ),5)</f>
        <v>4.1980000000000003E-2</v>
      </c>
      <c r="AI100" s="6"/>
      <c r="AJ100" s="6">
        <f>ROUND(RFR_spot_no_VA!AJ100 + MAX(0.01,Shocks!$E100*ABS(RFR_spot_no_VA!AJ100) ),5)</f>
        <v>2.4879999999999999E-2</v>
      </c>
      <c r="AK100" s="6">
        <f>ROUND(RFR_spot_no_VA!AK100 + MAX(0.01,Shocks!$E100*ABS(RFR_spot_no_VA!AK100) ),5)</f>
        <v>3.7100000000000001E-2</v>
      </c>
      <c r="AL100" s="6"/>
      <c r="AM100" s="6">
        <f>ROUND(RFR_spot_no_VA!AM100 + MAX(0.01,Shocks!$E100*ABS(RFR_spot_no_VA!AM100) ),5)</f>
        <v>3.7870000000000001E-2</v>
      </c>
      <c r="AN100" s="6"/>
      <c r="AO100" s="6"/>
      <c r="AP100" s="6"/>
      <c r="AQ100" s="6"/>
      <c r="AR100" s="6"/>
      <c r="AS100" s="6">
        <f>ROUND(RFR_spot_no_VA!AS100 + MAX(0.01,Shocks!$E100*ABS(RFR_spot_no_VA!AS100) ),5)</f>
        <v>3.1150000000000001E-2</v>
      </c>
      <c r="AT100" s="6"/>
      <c r="AU100" s="6"/>
      <c r="AV100" s="6"/>
      <c r="AW100" s="6"/>
      <c r="AX100" s="6"/>
      <c r="AY100" s="6"/>
      <c r="AZ100" s="6"/>
      <c r="BA100" s="6"/>
      <c r="BB100" s="6"/>
      <c r="BC100" s="6">
        <f>ROUND(RFR_spot_no_VA!BC100 + MAX(0.01,Shocks!$E100*ABS(RFR_spot_no_VA!BC100) ),5)</f>
        <v>2.9360000000000001E-2</v>
      </c>
      <c r="BD100" s="8"/>
      <c r="BE100" s="7"/>
    </row>
    <row r="101" spans="1:57" x14ac:dyDescent="0.25">
      <c r="A101" s="7"/>
      <c r="B101" s="7">
        <f>RFR_spot_no_VA!B101</f>
        <v>91</v>
      </c>
      <c r="C101" s="17">
        <f>ROUND(RFR_spot_no_VA!C101 + MAX(0.01,Shocks!$E101*ABS(RFR_spot_no_VA!C101) ),5)</f>
        <v>3.576E-2</v>
      </c>
      <c r="D101" s="17"/>
      <c r="E101" s="17"/>
      <c r="F101" s="17"/>
      <c r="G101" s="17"/>
      <c r="H101" s="17"/>
      <c r="I101" s="17"/>
      <c r="J101" s="17">
        <f>ROUND(RFR_spot_no_VA!J101 + MAX(0.01,Shocks!$E101*ABS(RFR_spot_no_VA!J101) ),5)</f>
        <v>3.5740000000000001E-2</v>
      </c>
      <c r="K101" s="17"/>
      <c r="L101" s="17"/>
      <c r="M101" s="18"/>
      <c r="N101" s="18"/>
      <c r="O101" s="18"/>
      <c r="P101" s="18"/>
      <c r="Q101" s="18"/>
      <c r="R101" s="18"/>
      <c r="S101" s="18"/>
      <c r="T101" s="18"/>
      <c r="U101" s="18"/>
      <c r="V101" s="18"/>
      <c r="W101" s="18"/>
      <c r="X101" s="18"/>
      <c r="Y101" s="18"/>
      <c r="Z101" s="18">
        <f>ROUND(RFR_spot_no_VA!Z101 + MAX(0.01,Shocks!$E101*ABS(RFR_spot_no_VA!Z101) ),5)</f>
        <v>4.1520000000000001E-2</v>
      </c>
      <c r="AA101" s="18"/>
      <c r="AB101" s="18"/>
      <c r="AC101" s="18"/>
      <c r="AD101" s="18"/>
      <c r="AE101" s="18"/>
      <c r="AF101" s="18"/>
      <c r="AG101" s="18"/>
      <c r="AH101" s="18">
        <f>ROUND(RFR_spot_no_VA!AH101 + MAX(0.01,Shocks!$E101*ABS(RFR_spot_no_VA!AH101) ),5)</f>
        <v>4.2029999999999998E-2</v>
      </c>
      <c r="AI101" s="18"/>
      <c r="AJ101" s="18">
        <f>ROUND(RFR_spot_no_VA!AJ101 + MAX(0.01,Shocks!$E101*ABS(RFR_spot_no_VA!AJ101) ),5)</f>
        <v>2.511E-2</v>
      </c>
      <c r="AK101" s="18">
        <f>ROUND(RFR_spot_no_VA!AK101 + MAX(0.01,Shocks!$E101*ABS(RFR_spot_no_VA!AK101) ),5)</f>
        <v>3.7199999999999997E-2</v>
      </c>
      <c r="AL101" s="18"/>
      <c r="AM101" s="18">
        <f>ROUND(RFR_spot_no_VA!AM101 + MAX(0.01,Shocks!$E101*ABS(RFR_spot_no_VA!AM101) ),5)</f>
        <v>3.7960000000000001E-2</v>
      </c>
      <c r="AN101" s="18"/>
      <c r="AO101" s="18"/>
      <c r="AP101" s="18"/>
      <c r="AQ101" s="18"/>
      <c r="AR101" s="18"/>
      <c r="AS101" s="18">
        <f>ROUND(RFR_spot_no_VA!AS101 + MAX(0.01,Shocks!$E101*ABS(RFR_spot_no_VA!AS101) ),5)</f>
        <v>3.1300000000000001E-2</v>
      </c>
      <c r="AT101" s="18"/>
      <c r="AU101" s="18"/>
      <c r="AV101" s="18"/>
      <c r="AW101" s="18"/>
      <c r="AX101" s="18"/>
      <c r="AY101" s="18"/>
      <c r="AZ101" s="18"/>
      <c r="BA101" s="18"/>
      <c r="BB101" s="18"/>
      <c r="BC101" s="18">
        <f>ROUND(RFR_spot_no_VA!BC101 + MAX(0.01,Shocks!$E101*ABS(RFR_spot_no_VA!BC101) ),5)</f>
        <v>2.954E-2</v>
      </c>
      <c r="BD101" s="8"/>
      <c r="BE101" s="7"/>
    </row>
    <row r="102" spans="1:57" x14ac:dyDescent="0.25">
      <c r="A102" s="7"/>
      <c r="B102" s="7">
        <f>RFR_spot_no_VA!B102</f>
        <v>92</v>
      </c>
      <c r="C102" s="17">
        <f>ROUND(RFR_spot_no_VA!C102 + MAX(0.01,Shocks!$E102*ABS(RFR_spot_no_VA!C102) ),5)</f>
        <v>3.5880000000000002E-2</v>
      </c>
      <c r="D102" s="17"/>
      <c r="E102" s="17"/>
      <c r="F102" s="17"/>
      <c r="G102" s="17"/>
      <c r="H102" s="17"/>
      <c r="I102" s="17"/>
      <c r="J102" s="17">
        <f>ROUND(RFR_spot_no_VA!J102 + MAX(0.01,Shocks!$E102*ABS(RFR_spot_no_VA!J102) ),5)</f>
        <v>3.585E-2</v>
      </c>
      <c r="K102" s="17"/>
      <c r="L102" s="17"/>
      <c r="M102" s="18"/>
      <c r="N102" s="18"/>
      <c r="O102" s="18"/>
      <c r="P102" s="18"/>
      <c r="Q102" s="18"/>
      <c r="R102" s="18"/>
      <c r="S102" s="18"/>
      <c r="T102" s="18"/>
      <c r="U102" s="18"/>
      <c r="V102" s="18"/>
      <c r="W102" s="18"/>
      <c r="X102" s="18"/>
      <c r="Y102" s="18"/>
      <c r="Z102" s="18">
        <f>ROUND(RFR_spot_no_VA!Z102 + MAX(0.01,Shocks!$E102*ABS(RFR_spot_no_VA!Z102) ),5)</f>
        <v>4.1570000000000003E-2</v>
      </c>
      <c r="AA102" s="18"/>
      <c r="AB102" s="18"/>
      <c r="AC102" s="18"/>
      <c r="AD102" s="18"/>
      <c r="AE102" s="18"/>
      <c r="AF102" s="18"/>
      <c r="AG102" s="18"/>
      <c r="AH102" s="18">
        <f>ROUND(RFR_spot_no_VA!AH102 + MAX(0.01,Shocks!$E102*ABS(RFR_spot_no_VA!AH102) ),5)</f>
        <v>4.2070000000000003E-2</v>
      </c>
      <c r="AI102" s="18"/>
      <c r="AJ102" s="18">
        <f>ROUND(RFR_spot_no_VA!AJ102 + MAX(0.01,Shocks!$E102*ABS(RFR_spot_no_VA!AJ102) ),5)</f>
        <v>2.5329999999999998E-2</v>
      </c>
      <c r="AK102" s="18">
        <f>ROUND(RFR_spot_no_VA!AK102 + MAX(0.01,Shocks!$E102*ABS(RFR_spot_no_VA!AK102) ),5)</f>
        <v>3.73E-2</v>
      </c>
      <c r="AL102" s="18"/>
      <c r="AM102" s="18">
        <f>ROUND(RFR_spot_no_VA!AM102 + MAX(0.01,Shocks!$E102*ABS(RFR_spot_no_VA!AM102) ),5)</f>
        <v>3.805E-2</v>
      </c>
      <c r="AN102" s="18"/>
      <c r="AO102" s="18"/>
      <c r="AP102" s="18"/>
      <c r="AQ102" s="18"/>
      <c r="AR102" s="18"/>
      <c r="AS102" s="18">
        <f>ROUND(RFR_spot_no_VA!AS102 + MAX(0.01,Shocks!$E102*ABS(RFR_spot_no_VA!AS102) ),5)</f>
        <v>3.1440000000000003E-2</v>
      </c>
      <c r="AT102" s="18"/>
      <c r="AU102" s="18"/>
      <c r="AV102" s="18"/>
      <c r="AW102" s="18"/>
      <c r="AX102" s="18"/>
      <c r="AY102" s="18"/>
      <c r="AZ102" s="18"/>
      <c r="BA102" s="18"/>
      <c r="BB102" s="18"/>
      <c r="BC102" s="18">
        <f>ROUND(RFR_spot_no_VA!BC102 + MAX(0.01,Shocks!$E102*ABS(RFR_spot_no_VA!BC102) ),5)</f>
        <v>2.972E-2</v>
      </c>
      <c r="BD102" s="8"/>
      <c r="BE102" s="7"/>
    </row>
    <row r="103" spans="1:57" x14ac:dyDescent="0.25">
      <c r="A103" s="7"/>
      <c r="B103" s="7">
        <f>RFR_spot_no_VA!B103</f>
        <v>93</v>
      </c>
      <c r="C103" s="17">
        <f>ROUND(RFR_spot_no_VA!C103 + MAX(0.01,Shocks!$E103*ABS(RFR_spot_no_VA!C103) ),5)</f>
        <v>3.5979999999999998E-2</v>
      </c>
      <c r="D103" s="17"/>
      <c r="E103" s="17"/>
      <c r="F103" s="17"/>
      <c r="G103" s="17"/>
      <c r="H103" s="17"/>
      <c r="I103" s="17"/>
      <c r="J103" s="17">
        <f>ROUND(RFR_spot_no_VA!J103 + MAX(0.01,Shocks!$E103*ABS(RFR_spot_no_VA!J103) ),5)</f>
        <v>3.5959999999999999E-2</v>
      </c>
      <c r="K103" s="17"/>
      <c r="L103" s="17"/>
      <c r="M103" s="18"/>
      <c r="N103" s="18"/>
      <c r="O103" s="18"/>
      <c r="P103" s="18"/>
      <c r="Q103" s="18"/>
      <c r="R103" s="18"/>
      <c r="S103" s="18"/>
      <c r="T103" s="18"/>
      <c r="U103" s="18"/>
      <c r="V103" s="18"/>
      <c r="W103" s="18"/>
      <c r="X103" s="18"/>
      <c r="Y103" s="18"/>
      <c r="Z103" s="18">
        <f>ROUND(RFR_spot_no_VA!Z103 + MAX(0.01,Shocks!$E103*ABS(RFR_spot_no_VA!Z103) ),5)</f>
        <v>4.1610000000000001E-2</v>
      </c>
      <c r="AA103" s="18"/>
      <c r="AB103" s="18"/>
      <c r="AC103" s="18"/>
      <c r="AD103" s="18"/>
      <c r="AE103" s="18"/>
      <c r="AF103" s="18"/>
      <c r="AG103" s="18"/>
      <c r="AH103" s="18">
        <f>ROUND(RFR_spot_no_VA!AH103 + MAX(0.01,Shocks!$E103*ABS(RFR_spot_no_VA!AH103) ),5)</f>
        <v>4.2110000000000002E-2</v>
      </c>
      <c r="AI103" s="18"/>
      <c r="AJ103" s="18">
        <f>ROUND(RFR_spot_no_VA!AJ103 + MAX(0.01,Shocks!$E103*ABS(RFR_spot_no_VA!AJ103) ),5)</f>
        <v>2.555E-2</v>
      </c>
      <c r="AK103" s="18">
        <f>ROUND(RFR_spot_no_VA!AK103 + MAX(0.01,Shocks!$E103*ABS(RFR_spot_no_VA!AK103) ),5)</f>
        <v>3.739E-2</v>
      </c>
      <c r="AL103" s="18"/>
      <c r="AM103" s="18">
        <f>ROUND(RFR_spot_no_VA!AM103 + MAX(0.01,Shocks!$E103*ABS(RFR_spot_no_VA!AM103) ),5)</f>
        <v>3.8129999999999997E-2</v>
      </c>
      <c r="AN103" s="18"/>
      <c r="AO103" s="18"/>
      <c r="AP103" s="18"/>
      <c r="AQ103" s="18"/>
      <c r="AR103" s="18"/>
      <c r="AS103" s="18">
        <f>ROUND(RFR_spot_no_VA!AS103 + MAX(0.01,Shocks!$E103*ABS(RFR_spot_no_VA!AS103) ),5)</f>
        <v>3.159E-2</v>
      </c>
      <c r="AT103" s="18"/>
      <c r="AU103" s="18"/>
      <c r="AV103" s="18"/>
      <c r="AW103" s="18"/>
      <c r="AX103" s="18"/>
      <c r="AY103" s="18"/>
      <c r="AZ103" s="18"/>
      <c r="BA103" s="18"/>
      <c r="BB103" s="18"/>
      <c r="BC103" s="18">
        <f>ROUND(RFR_spot_no_VA!BC103 + MAX(0.01,Shocks!$E103*ABS(RFR_spot_no_VA!BC103) ),5)</f>
        <v>2.989E-2</v>
      </c>
      <c r="BD103" s="8"/>
      <c r="BE103" s="7"/>
    </row>
    <row r="104" spans="1:57" x14ac:dyDescent="0.25">
      <c r="A104" s="7"/>
      <c r="B104" s="7">
        <f>RFR_spot_no_VA!B104</f>
        <v>94</v>
      </c>
      <c r="C104" s="17">
        <f>ROUND(RFR_spot_no_VA!C104 + MAX(0.01,Shocks!$E104*ABS(RFR_spot_no_VA!C104) ),5)</f>
        <v>3.6089999999999997E-2</v>
      </c>
      <c r="D104" s="17"/>
      <c r="E104" s="17"/>
      <c r="F104" s="17"/>
      <c r="G104" s="17"/>
      <c r="H104" s="17"/>
      <c r="I104" s="17"/>
      <c r="J104" s="17">
        <f>ROUND(RFR_spot_no_VA!J104 + MAX(0.01,Shocks!$E104*ABS(RFR_spot_no_VA!J104) ),5)</f>
        <v>3.6060000000000002E-2</v>
      </c>
      <c r="K104" s="17"/>
      <c r="L104" s="17"/>
      <c r="M104" s="18"/>
      <c r="N104" s="18"/>
      <c r="O104" s="18"/>
      <c r="P104" s="18"/>
      <c r="Q104" s="18"/>
      <c r="R104" s="18"/>
      <c r="S104" s="18"/>
      <c r="T104" s="18"/>
      <c r="U104" s="18"/>
      <c r="V104" s="18"/>
      <c r="W104" s="18"/>
      <c r="X104" s="18"/>
      <c r="Y104" s="18"/>
      <c r="Z104" s="18">
        <f>ROUND(RFR_spot_no_VA!Z104 + MAX(0.01,Shocks!$E104*ABS(RFR_spot_no_VA!Z104) ),5)</f>
        <v>4.1660000000000003E-2</v>
      </c>
      <c r="AA104" s="18"/>
      <c r="AB104" s="18"/>
      <c r="AC104" s="18"/>
      <c r="AD104" s="18"/>
      <c r="AE104" s="18"/>
      <c r="AF104" s="18"/>
      <c r="AG104" s="18"/>
      <c r="AH104" s="18">
        <f>ROUND(RFR_spot_no_VA!AH104 + MAX(0.01,Shocks!$E104*ABS(RFR_spot_no_VA!AH104) ),5)</f>
        <v>4.215E-2</v>
      </c>
      <c r="AI104" s="18"/>
      <c r="AJ104" s="18">
        <f>ROUND(RFR_spot_no_VA!AJ104 + MAX(0.01,Shocks!$E104*ABS(RFR_spot_no_VA!AJ104) ),5)</f>
        <v>2.5760000000000002E-2</v>
      </c>
      <c r="AK104" s="18">
        <f>ROUND(RFR_spot_no_VA!AK104 + MAX(0.01,Shocks!$E104*ABS(RFR_spot_no_VA!AK104) ),5)</f>
        <v>3.7479999999999999E-2</v>
      </c>
      <c r="AL104" s="18"/>
      <c r="AM104" s="18">
        <f>ROUND(RFR_spot_no_VA!AM104 + MAX(0.01,Shocks!$E104*ABS(RFR_spot_no_VA!AM104) ),5)</f>
        <v>3.8219999999999997E-2</v>
      </c>
      <c r="AN104" s="18"/>
      <c r="AO104" s="18"/>
      <c r="AP104" s="18"/>
      <c r="AQ104" s="18"/>
      <c r="AR104" s="18"/>
      <c r="AS104" s="18">
        <f>ROUND(RFR_spot_no_VA!AS104 + MAX(0.01,Shocks!$E104*ABS(RFR_spot_no_VA!AS104) ),5)</f>
        <v>3.1730000000000001E-2</v>
      </c>
      <c r="AT104" s="18"/>
      <c r="AU104" s="18"/>
      <c r="AV104" s="18"/>
      <c r="AW104" s="18"/>
      <c r="AX104" s="18"/>
      <c r="AY104" s="18"/>
      <c r="AZ104" s="18"/>
      <c r="BA104" s="18"/>
      <c r="BB104" s="18"/>
      <c r="BC104" s="18">
        <f>ROUND(RFR_spot_no_VA!BC104 + MAX(0.01,Shocks!$E104*ABS(RFR_spot_no_VA!BC104) ),5)</f>
        <v>3.006E-2</v>
      </c>
      <c r="BD104" s="8"/>
      <c r="BE104" s="7"/>
    </row>
    <row r="105" spans="1:57" x14ac:dyDescent="0.25">
      <c r="A105" s="7"/>
      <c r="B105" s="19">
        <f>RFR_spot_no_VA!B105</f>
        <v>95</v>
      </c>
      <c r="C105" s="20">
        <f>ROUND(RFR_spot_no_VA!C105 + MAX(0.01,Shocks!$E105*ABS(RFR_spot_no_VA!C105) ),5)</f>
        <v>3.619E-2</v>
      </c>
      <c r="D105" s="20"/>
      <c r="E105" s="20"/>
      <c r="F105" s="20"/>
      <c r="G105" s="20"/>
      <c r="H105" s="20"/>
      <c r="I105" s="20"/>
      <c r="J105" s="20">
        <f>ROUND(RFR_spot_no_VA!J105 + MAX(0.01,Shocks!$E105*ABS(RFR_spot_no_VA!J105) ),5)</f>
        <v>3.6170000000000001E-2</v>
      </c>
      <c r="K105" s="20"/>
      <c r="L105" s="20"/>
      <c r="M105" s="6"/>
      <c r="N105" s="6"/>
      <c r="O105" s="6"/>
      <c r="P105" s="6"/>
      <c r="Q105" s="6"/>
      <c r="R105" s="6"/>
      <c r="S105" s="6"/>
      <c r="T105" s="6"/>
      <c r="U105" s="6"/>
      <c r="V105" s="6"/>
      <c r="W105" s="6"/>
      <c r="X105" s="6"/>
      <c r="Y105" s="6"/>
      <c r="Z105" s="6">
        <f>ROUND(RFR_spot_no_VA!Z105 + MAX(0.01,Shocks!$E105*ABS(RFR_spot_no_VA!Z105) ),5)</f>
        <v>4.1709999999999997E-2</v>
      </c>
      <c r="AA105" s="6"/>
      <c r="AB105" s="6"/>
      <c r="AC105" s="6"/>
      <c r="AD105" s="6"/>
      <c r="AE105" s="6"/>
      <c r="AF105" s="6"/>
      <c r="AG105" s="6"/>
      <c r="AH105" s="6">
        <f>ROUND(RFR_spot_no_VA!AH105 + MAX(0.01,Shocks!$E105*ABS(RFR_spot_no_VA!AH105) ),5)</f>
        <v>4.2189999999999998E-2</v>
      </c>
      <c r="AI105" s="6"/>
      <c r="AJ105" s="6">
        <f>ROUND(RFR_spot_no_VA!AJ105 + MAX(0.01,Shocks!$E105*ABS(RFR_spot_no_VA!AJ105) ),5)</f>
        <v>2.597E-2</v>
      </c>
      <c r="AK105" s="6">
        <f>ROUND(RFR_spot_no_VA!AK105 + MAX(0.01,Shocks!$E105*ABS(RFR_spot_no_VA!AK105) ),5)</f>
        <v>3.7569999999999999E-2</v>
      </c>
      <c r="AL105" s="6"/>
      <c r="AM105" s="6">
        <f>ROUND(RFR_spot_no_VA!AM105 + MAX(0.01,Shocks!$E105*ABS(RFR_spot_no_VA!AM105) ),5)</f>
        <v>3.8300000000000001E-2</v>
      </c>
      <c r="AN105" s="6"/>
      <c r="AO105" s="6"/>
      <c r="AP105" s="6"/>
      <c r="AQ105" s="6"/>
      <c r="AR105" s="6"/>
      <c r="AS105" s="6">
        <f>ROUND(RFR_spot_no_VA!AS105 + MAX(0.01,Shocks!$E105*ABS(RFR_spot_no_VA!AS105) ),5)</f>
        <v>3.1870000000000002E-2</v>
      </c>
      <c r="AT105" s="6"/>
      <c r="AU105" s="6"/>
      <c r="AV105" s="6"/>
      <c r="AW105" s="6"/>
      <c r="AX105" s="6"/>
      <c r="AY105" s="6"/>
      <c r="AZ105" s="6"/>
      <c r="BA105" s="6"/>
      <c r="BB105" s="6"/>
      <c r="BC105" s="6">
        <f>ROUND(RFR_spot_no_VA!BC105 + MAX(0.01,Shocks!$E105*ABS(RFR_spot_no_VA!BC105) ),5)</f>
        <v>3.022E-2</v>
      </c>
      <c r="BD105" s="8"/>
      <c r="BE105" s="7"/>
    </row>
    <row r="106" spans="1:57" x14ac:dyDescent="0.25">
      <c r="A106" s="7"/>
      <c r="B106" s="7">
        <f>RFR_spot_no_VA!B106</f>
        <v>96</v>
      </c>
      <c r="C106" s="17">
        <f>ROUND(RFR_spot_no_VA!C106 + MAX(0.01,Shocks!$E106*ABS(RFR_spot_no_VA!C106) ),5)</f>
        <v>3.6290000000000003E-2</v>
      </c>
      <c r="D106" s="17"/>
      <c r="E106" s="17"/>
      <c r="F106" s="17"/>
      <c r="G106" s="17"/>
      <c r="H106" s="17"/>
      <c r="I106" s="17"/>
      <c r="J106" s="17">
        <f>ROUND(RFR_spot_no_VA!J106 + MAX(0.01,Shocks!$E106*ABS(RFR_spot_no_VA!J106) ),5)</f>
        <v>3.6269999999999997E-2</v>
      </c>
      <c r="K106" s="17"/>
      <c r="L106" s="17"/>
      <c r="M106" s="18"/>
      <c r="N106" s="18"/>
      <c r="O106" s="18"/>
      <c r="P106" s="18"/>
      <c r="Q106" s="18"/>
      <c r="R106" s="18"/>
      <c r="S106" s="18"/>
      <c r="T106" s="18"/>
      <c r="U106" s="18"/>
      <c r="V106" s="18"/>
      <c r="W106" s="18"/>
      <c r="X106" s="18"/>
      <c r="Y106" s="18"/>
      <c r="Z106" s="18">
        <f>ROUND(RFR_spot_no_VA!Z106 + MAX(0.01,Shocks!$E106*ABS(RFR_spot_no_VA!Z106) ),5)</f>
        <v>4.1750000000000002E-2</v>
      </c>
      <c r="AA106" s="18"/>
      <c r="AB106" s="18"/>
      <c r="AC106" s="18"/>
      <c r="AD106" s="18"/>
      <c r="AE106" s="18"/>
      <c r="AF106" s="18"/>
      <c r="AG106" s="18"/>
      <c r="AH106" s="18">
        <f>ROUND(RFR_spot_no_VA!AH106 + MAX(0.01,Shocks!$E106*ABS(RFR_spot_no_VA!AH106) ),5)</f>
        <v>4.2229999999999997E-2</v>
      </c>
      <c r="AI106" s="18"/>
      <c r="AJ106" s="18">
        <f>ROUND(RFR_spot_no_VA!AJ106 + MAX(0.01,Shocks!$E106*ABS(RFR_spot_no_VA!AJ106) ),5)</f>
        <v>2.6179999999999998E-2</v>
      </c>
      <c r="AK106" s="18">
        <f>ROUND(RFR_spot_no_VA!AK106 + MAX(0.01,Shocks!$E106*ABS(RFR_spot_no_VA!AK106) ),5)</f>
        <v>3.7659999999999999E-2</v>
      </c>
      <c r="AL106" s="18"/>
      <c r="AM106" s="18">
        <f>ROUND(RFR_spot_no_VA!AM106 + MAX(0.01,Shocks!$E106*ABS(RFR_spot_no_VA!AM106) ),5)</f>
        <v>3.8379999999999997E-2</v>
      </c>
      <c r="AN106" s="18"/>
      <c r="AO106" s="18"/>
      <c r="AP106" s="18"/>
      <c r="AQ106" s="18"/>
      <c r="AR106" s="18"/>
      <c r="AS106" s="18">
        <f>ROUND(RFR_spot_no_VA!AS106 + MAX(0.01,Shocks!$E106*ABS(RFR_spot_no_VA!AS106) ),5)</f>
        <v>3.2009999999999997E-2</v>
      </c>
      <c r="AT106" s="18"/>
      <c r="AU106" s="18"/>
      <c r="AV106" s="18"/>
      <c r="AW106" s="18"/>
      <c r="AX106" s="18"/>
      <c r="AY106" s="18"/>
      <c r="AZ106" s="18"/>
      <c r="BA106" s="18"/>
      <c r="BB106" s="18"/>
      <c r="BC106" s="18">
        <f>ROUND(RFR_spot_no_VA!BC106 + MAX(0.01,Shocks!$E106*ABS(RFR_spot_no_VA!BC106) ),5)</f>
        <v>3.039E-2</v>
      </c>
      <c r="BD106" s="8"/>
      <c r="BE106" s="7"/>
    </row>
    <row r="107" spans="1:57" x14ac:dyDescent="0.25">
      <c r="A107" s="7"/>
      <c r="B107" s="7">
        <f>RFR_spot_no_VA!B107</f>
        <v>97</v>
      </c>
      <c r="C107" s="17">
        <f>ROUND(RFR_spot_no_VA!C107 + MAX(0.01,Shocks!$E107*ABS(RFR_spot_no_VA!C107) ),5)</f>
        <v>3.6389999999999999E-2</v>
      </c>
      <c r="D107" s="17"/>
      <c r="E107" s="17"/>
      <c r="F107" s="17"/>
      <c r="G107" s="17"/>
      <c r="H107" s="17"/>
      <c r="I107" s="17"/>
      <c r="J107" s="17">
        <f>ROUND(RFR_spot_no_VA!J107 + MAX(0.01,Shocks!$E107*ABS(RFR_spot_no_VA!J107) ),5)</f>
        <v>3.637E-2</v>
      </c>
      <c r="K107" s="17"/>
      <c r="L107" s="17"/>
      <c r="M107" s="18"/>
      <c r="N107" s="18"/>
      <c r="O107" s="18"/>
      <c r="P107" s="18"/>
      <c r="Q107" s="18"/>
      <c r="R107" s="18"/>
      <c r="S107" s="18"/>
      <c r="T107" s="18"/>
      <c r="U107" s="18"/>
      <c r="V107" s="18"/>
      <c r="W107" s="18"/>
      <c r="X107" s="18"/>
      <c r="Y107" s="18"/>
      <c r="Z107" s="18">
        <f>ROUND(RFR_spot_no_VA!Z107 + MAX(0.01,Shocks!$E107*ABS(RFR_spot_no_VA!Z107) ),5)</f>
        <v>4.1790000000000001E-2</v>
      </c>
      <c r="AA107" s="18"/>
      <c r="AB107" s="18"/>
      <c r="AC107" s="18"/>
      <c r="AD107" s="18"/>
      <c r="AE107" s="18"/>
      <c r="AF107" s="18"/>
      <c r="AG107" s="18"/>
      <c r="AH107" s="18">
        <f>ROUND(RFR_spot_no_VA!AH107 + MAX(0.01,Shocks!$E107*ABS(RFR_spot_no_VA!AH107) ),5)</f>
        <v>4.2270000000000002E-2</v>
      </c>
      <c r="AI107" s="18"/>
      <c r="AJ107" s="18">
        <f>ROUND(RFR_spot_no_VA!AJ107 + MAX(0.01,Shocks!$E107*ABS(RFR_spot_no_VA!AJ107) ),5)</f>
        <v>2.6380000000000001E-2</v>
      </c>
      <c r="AK107" s="18">
        <f>ROUND(RFR_spot_no_VA!AK107 + MAX(0.01,Shocks!$E107*ABS(RFR_spot_no_VA!AK107) ),5)</f>
        <v>3.7740000000000003E-2</v>
      </c>
      <c r="AL107" s="18"/>
      <c r="AM107" s="18">
        <f>ROUND(RFR_spot_no_VA!AM107 + MAX(0.01,Shocks!$E107*ABS(RFR_spot_no_VA!AM107) ),5)</f>
        <v>3.8460000000000001E-2</v>
      </c>
      <c r="AN107" s="18"/>
      <c r="AO107" s="18"/>
      <c r="AP107" s="18"/>
      <c r="AQ107" s="18"/>
      <c r="AR107" s="18"/>
      <c r="AS107" s="18">
        <f>ROUND(RFR_spot_no_VA!AS107 + MAX(0.01,Shocks!$E107*ABS(RFR_spot_no_VA!AS107) ),5)</f>
        <v>3.2140000000000002E-2</v>
      </c>
      <c r="AT107" s="18"/>
      <c r="AU107" s="18"/>
      <c r="AV107" s="18"/>
      <c r="AW107" s="18"/>
      <c r="AX107" s="18"/>
      <c r="AY107" s="18"/>
      <c r="AZ107" s="18"/>
      <c r="BA107" s="18"/>
      <c r="BB107" s="18"/>
      <c r="BC107" s="18">
        <f>ROUND(RFR_spot_no_VA!BC107 + MAX(0.01,Shocks!$E107*ABS(RFR_spot_no_VA!BC107) ),5)</f>
        <v>3.0550000000000001E-2</v>
      </c>
      <c r="BD107" s="8"/>
      <c r="BE107" s="7"/>
    </row>
    <row r="108" spans="1:57" x14ac:dyDescent="0.25">
      <c r="A108" s="7"/>
      <c r="B108" s="7">
        <f>RFR_spot_no_VA!B108</f>
        <v>98</v>
      </c>
      <c r="C108" s="17">
        <f>ROUND(RFR_spot_no_VA!C108 + MAX(0.01,Shocks!$E108*ABS(RFR_spot_no_VA!C108) ),5)</f>
        <v>3.6490000000000002E-2</v>
      </c>
      <c r="D108" s="17"/>
      <c r="E108" s="17"/>
      <c r="F108" s="17"/>
      <c r="G108" s="17"/>
      <c r="H108" s="17"/>
      <c r="I108" s="17"/>
      <c r="J108" s="17">
        <f>ROUND(RFR_spot_no_VA!J108 + MAX(0.01,Shocks!$E108*ABS(RFR_spot_no_VA!J108) ),5)</f>
        <v>3.6470000000000002E-2</v>
      </c>
      <c r="K108" s="17"/>
      <c r="L108" s="17"/>
      <c r="M108" s="18"/>
      <c r="N108" s="18"/>
      <c r="O108" s="18"/>
      <c r="P108" s="18"/>
      <c r="Q108" s="18"/>
      <c r="R108" s="18"/>
      <c r="S108" s="18"/>
      <c r="T108" s="18"/>
      <c r="U108" s="18"/>
      <c r="V108" s="18"/>
      <c r="W108" s="18"/>
      <c r="X108" s="18"/>
      <c r="Y108" s="18"/>
      <c r="Z108" s="18">
        <f>ROUND(RFR_spot_no_VA!Z108 + MAX(0.01,Shocks!$E108*ABS(RFR_spot_no_VA!Z108) ),5)</f>
        <v>4.1840000000000002E-2</v>
      </c>
      <c r="AA108" s="18"/>
      <c r="AB108" s="18"/>
      <c r="AC108" s="18"/>
      <c r="AD108" s="18"/>
      <c r="AE108" s="18"/>
      <c r="AF108" s="18"/>
      <c r="AG108" s="18"/>
      <c r="AH108" s="18">
        <f>ROUND(RFR_spot_no_VA!AH108 + MAX(0.01,Shocks!$E108*ABS(RFR_spot_no_VA!AH108) ),5)</f>
        <v>4.231E-2</v>
      </c>
      <c r="AI108" s="18"/>
      <c r="AJ108" s="18">
        <f>ROUND(RFR_spot_no_VA!AJ108 + MAX(0.01,Shocks!$E108*ABS(RFR_spot_no_VA!AJ108) ),5)</f>
        <v>2.6579999999999999E-2</v>
      </c>
      <c r="AK108" s="18">
        <f>ROUND(RFR_spot_no_VA!AK108 + MAX(0.01,Shocks!$E108*ABS(RFR_spot_no_VA!AK108) ),5)</f>
        <v>3.7830000000000003E-2</v>
      </c>
      <c r="AL108" s="18"/>
      <c r="AM108" s="18">
        <f>ROUND(RFR_spot_no_VA!AM108 + MAX(0.01,Shocks!$E108*ABS(RFR_spot_no_VA!AM108) ),5)</f>
        <v>3.8530000000000002E-2</v>
      </c>
      <c r="AN108" s="18"/>
      <c r="AO108" s="18"/>
      <c r="AP108" s="18"/>
      <c r="AQ108" s="18"/>
      <c r="AR108" s="18"/>
      <c r="AS108" s="18">
        <f>ROUND(RFR_spot_no_VA!AS108 + MAX(0.01,Shocks!$E108*ABS(RFR_spot_no_VA!AS108) ),5)</f>
        <v>3.227E-2</v>
      </c>
      <c r="AT108" s="18"/>
      <c r="AU108" s="18"/>
      <c r="AV108" s="18"/>
      <c r="AW108" s="18"/>
      <c r="AX108" s="18"/>
      <c r="AY108" s="18"/>
      <c r="AZ108" s="18"/>
      <c r="BA108" s="18"/>
      <c r="BB108" s="18"/>
      <c r="BC108" s="18">
        <f>ROUND(RFR_spot_no_VA!BC108 + MAX(0.01,Shocks!$E108*ABS(RFR_spot_no_VA!BC108) ),5)</f>
        <v>3.0700000000000002E-2</v>
      </c>
      <c r="BD108" s="8"/>
      <c r="BE108" s="7"/>
    </row>
    <row r="109" spans="1:57" x14ac:dyDescent="0.25">
      <c r="A109" s="7"/>
      <c r="B109" s="7">
        <f>RFR_spot_no_VA!B109</f>
        <v>99</v>
      </c>
      <c r="C109" s="17">
        <f>ROUND(RFR_spot_no_VA!C109 + MAX(0.01,Shocks!$E109*ABS(RFR_spot_no_VA!C109) ),5)</f>
        <v>3.6589999999999998E-2</v>
      </c>
      <c r="D109" s="17"/>
      <c r="E109" s="17"/>
      <c r="F109" s="17"/>
      <c r="G109" s="17"/>
      <c r="H109" s="17"/>
      <c r="I109" s="17"/>
      <c r="J109" s="17">
        <f>ROUND(RFR_spot_no_VA!J109 + MAX(0.01,Shocks!$E109*ABS(RFR_spot_no_VA!J109) ),5)</f>
        <v>3.6560000000000002E-2</v>
      </c>
      <c r="K109" s="17"/>
      <c r="L109" s="17"/>
      <c r="M109" s="18"/>
      <c r="N109" s="18"/>
      <c r="O109" s="18"/>
      <c r="P109" s="18"/>
      <c r="Q109" s="18"/>
      <c r="R109" s="18"/>
      <c r="S109" s="18"/>
      <c r="T109" s="18"/>
      <c r="U109" s="18"/>
      <c r="V109" s="18"/>
      <c r="W109" s="18"/>
      <c r="X109" s="18"/>
      <c r="Y109" s="18"/>
      <c r="Z109" s="18">
        <f>ROUND(RFR_spot_no_VA!Z109 + MAX(0.01,Shocks!$E109*ABS(RFR_spot_no_VA!Z109) ),5)</f>
        <v>4.1880000000000001E-2</v>
      </c>
      <c r="AA109" s="18"/>
      <c r="AB109" s="18"/>
      <c r="AC109" s="18"/>
      <c r="AD109" s="18"/>
      <c r="AE109" s="18"/>
      <c r="AF109" s="18"/>
      <c r="AG109" s="18"/>
      <c r="AH109" s="18">
        <f>ROUND(RFR_spot_no_VA!AH109 + MAX(0.01,Shocks!$E109*ABS(RFR_spot_no_VA!AH109) ),5)</f>
        <v>4.2349999999999999E-2</v>
      </c>
      <c r="AI109" s="18"/>
      <c r="AJ109" s="18">
        <f>ROUND(RFR_spot_no_VA!AJ109 + MAX(0.01,Shocks!$E109*ABS(RFR_spot_no_VA!AJ109) ),5)</f>
        <v>2.6769999999999999E-2</v>
      </c>
      <c r="AK109" s="18">
        <f>ROUND(RFR_spot_no_VA!AK109 + MAX(0.01,Shocks!$E109*ABS(RFR_spot_no_VA!AK109) ),5)</f>
        <v>3.7909999999999999E-2</v>
      </c>
      <c r="AL109" s="18"/>
      <c r="AM109" s="18">
        <f>ROUND(RFR_spot_no_VA!AM109 + MAX(0.01,Shocks!$E109*ABS(RFR_spot_no_VA!AM109) ),5)</f>
        <v>3.8609999999999998E-2</v>
      </c>
      <c r="AN109" s="18"/>
      <c r="AO109" s="18"/>
      <c r="AP109" s="18"/>
      <c r="AQ109" s="18"/>
      <c r="AR109" s="18"/>
      <c r="AS109" s="18">
        <f>ROUND(RFR_spot_no_VA!AS109 + MAX(0.01,Shocks!$E109*ABS(RFR_spot_no_VA!AS109) ),5)</f>
        <v>3.2399999999999998E-2</v>
      </c>
      <c r="AT109" s="18"/>
      <c r="AU109" s="18"/>
      <c r="AV109" s="18"/>
      <c r="AW109" s="18"/>
      <c r="AX109" s="18"/>
      <c r="AY109" s="18"/>
      <c r="AZ109" s="18"/>
      <c r="BA109" s="18"/>
      <c r="BB109" s="18"/>
      <c r="BC109" s="18">
        <f>ROUND(RFR_spot_no_VA!BC109 + MAX(0.01,Shocks!$E109*ABS(RFR_spot_no_VA!BC109) ),5)</f>
        <v>3.0849999999999999E-2</v>
      </c>
      <c r="BD109" s="8"/>
      <c r="BE109" s="7"/>
    </row>
    <row r="110" spans="1:57" x14ac:dyDescent="0.25">
      <c r="A110" s="7"/>
      <c r="B110" s="19">
        <f>RFR_spot_no_VA!B110</f>
        <v>100</v>
      </c>
      <c r="C110" s="20">
        <f>ROUND(RFR_spot_no_VA!C110 + MAX(0.01,Shocks!$E110*ABS(RFR_spot_no_VA!C110) ),5)</f>
        <v>3.6679999999999997E-2</v>
      </c>
      <c r="D110" s="20"/>
      <c r="E110" s="20"/>
      <c r="F110" s="20"/>
      <c r="G110" s="20"/>
      <c r="H110" s="20"/>
      <c r="I110" s="20"/>
      <c r="J110" s="20">
        <f>ROUND(RFR_spot_no_VA!J110 + MAX(0.01,Shocks!$E110*ABS(RFR_spot_no_VA!J110) ),5)</f>
        <v>3.6659999999999998E-2</v>
      </c>
      <c r="K110" s="20"/>
      <c r="L110" s="20"/>
      <c r="M110" s="6"/>
      <c r="N110" s="6"/>
      <c r="O110" s="6"/>
      <c r="P110" s="6"/>
      <c r="Q110" s="6"/>
      <c r="R110" s="6"/>
      <c r="S110" s="6"/>
      <c r="T110" s="6"/>
      <c r="U110" s="6"/>
      <c r="V110" s="6"/>
      <c r="W110" s="6"/>
      <c r="X110" s="6"/>
      <c r="Y110" s="6"/>
      <c r="Z110" s="6">
        <f>ROUND(RFR_spot_no_VA!Z110 + MAX(0.01,Shocks!$E110*ABS(RFR_spot_no_VA!Z110) ),5)</f>
        <v>4.1919999999999999E-2</v>
      </c>
      <c r="AA110" s="6"/>
      <c r="AB110" s="6"/>
      <c r="AC110" s="6"/>
      <c r="AD110" s="6"/>
      <c r="AE110" s="6"/>
      <c r="AF110" s="6"/>
      <c r="AG110" s="6"/>
      <c r="AH110" s="6">
        <f>ROUND(RFR_spot_no_VA!AH110 + MAX(0.01,Shocks!$E110*ABS(RFR_spot_no_VA!AH110) ),5)</f>
        <v>4.2380000000000001E-2</v>
      </c>
      <c r="AI110" s="6"/>
      <c r="AJ110" s="6">
        <f>ROUND(RFR_spot_no_VA!AJ110 + MAX(0.01,Shocks!$E110*ABS(RFR_spot_no_VA!AJ110) ),5)</f>
        <v>2.6960000000000001E-2</v>
      </c>
      <c r="AK110" s="6">
        <f>ROUND(RFR_spot_no_VA!AK110 + MAX(0.01,Shocks!$E110*ABS(RFR_spot_no_VA!AK110) ),5)</f>
        <v>3.7990000000000003E-2</v>
      </c>
      <c r="AL110" s="6"/>
      <c r="AM110" s="6">
        <f>ROUND(RFR_spot_no_VA!AM110 + MAX(0.01,Shocks!$E110*ABS(RFR_spot_no_VA!AM110) ),5)</f>
        <v>3.8679999999999999E-2</v>
      </c>
      <c r="AN110" s="6"/>
      <c r="AO110" s="6"/>
      <c r="AP110" s="6"/>
      <c r="AQ110" s="6"/>
      <c r="AR110" s="6"/>
      <c r="AS110" s="6">
        <f>ROUND(RFR_spot_no_VA!AS110 + MAX(0.01,Shocks!$E110*ABS(RFR_spot_no_VA!AS110) ),5)</f>
        <v>3.252E-2</v>
      </c>
      <c r="AT110" s="6"/>
      <c r="AU110" s="6"/>
      <c r="AV110" s="6"/>
      <c r="AW110" s="6"/>
      <c r="AX110" s="6"/>
      <c r="AY110" s="6"/>
      <c r="AZ110" s="6"/>
      <c r="BA110" s="6"/>
      <c r="BB110" s="6"/>
      <c r="BC110" s="6">
        <f>ROUND(RFR_spot_no_VA!BC110 + MAX(0.01,Shocks!$E110*ABS(RFR_spot_no_VA!BC110) ),5)</f>
        <v>3.1E-2</v>
      </c>
      <c r="BD110" s="8"/>
      <c r="BE110" s="7"/>
    </row>
    <row r="111" spans="1:57" x14ac:dyDescent="0.25">
      <c r="A111" s="7"/>
      <c r="B111" s="7">
        <f>RFR_spot_no_VA!B111</f>
        <v>101</v>
      </c>
      <c r="C111" s="17">
        <f>ROUND(RFR_spot_no_VA!C111 + MAX(0.01,Shocks!$E111*ABS(RFR_spot_no_VA!C111) ),5)</f>
        <v>3.6769999999999997E-2</v>
      </c>
      <c r="D111" s="17"/>
      <c r="E111" s="17"/>
      <c r="F111" s="17"/>
      <c r="G111" s="17"/>
      <c r="H111" s="17"/>
      <c r="I111" s="17"/>
      <c r="J111" s="17">
        <f>ROUND(RFR_spot_no_VA!J111 + MAX(0.01,Shocks!$E111*ABS(RFR_spot_no_VA!J111) ),5)</f>
        <v>3.6749999999999998E-2</v>
      </c>
      <c r="K111" s="17"/>
      <c r="L111" s="17"/>
      <c r="M111" s="18"/>
      <c r="N111" s="18"/>
      <c r="O111" s="18"/>
      <c r="P111" s="18"/>
      <c r="Q111" s="18"/>
      <c r="R111" s="18"/>
      <c r="S111" s="18"/>
      <c r="T111" s="18"/>
      <c r="U111" s="18"/>
      <c r="V111" s="18"/>
      <c r="W111" s="18"/>
      <c r="X111" s="18"/>
      <c r="Y111" s="18"/>
      <c r="Z111" s="18">
        <f>ROUND(RFR_spot_no_VA!Z111 + MAX(0.01,Shocks!$E111*ABS(RFR_spot_no_VA!Z111) ),5)</f>
        <v>4.1959999999999997E-2</v>
      </c>
      <c r="AA111" s="18"/>
      <c r="AB111" s="18"/>
      <c r="AC111" s="18"/>
      <c r="AD111" s="18"/>
      <c r="AE111" s="18"/>
      <c r="AF111" s="18"/>
      <c r="AG111" s="18"/>
      <c r="AH111" s="18">
        <f>ROUND(RFR_spot_no_VA!AH111 + MAX(0.01,Shocks!$E111*ABS(RFR_spot_no_VA!AH111) ),5)</f>
        <v>4.2419999999999999E-2</v>
      </c>
      <c r="AI111" s="18"/>
      <c r="AJ111" s="18">
        <f>ROUND(RFR_spot_no_VA!AJ111 + MAX(0.01,Shocks!$E111*ABS(RFR_spot_no_VA!AJ111) ),5)</f>
        <v>2.7150000000000001E-2</v>
      </c>
      <c r="AK111" s="18">
        <f>ROUND(RFR_spot_no_VA!AK111 + MAX(0.01,Shocks!$E111*ABS(RFR_spot_no_VA!AK111) ),5)</f>
        <v>3.807E-2</v>
      </c>
      <c r="AL111" s="18"/>
      <c r="AM111" s="18">
        <f>ROUND(RFR_spot_no_VA!AM111 + MAX(0.01,Shocks!$E111*ABS(RFR_spot_no_VA!AM111) ),5)</f>
        <v>3.875E-2</v>
      </c>
      <c r="AN111" s="18"/>
      <c r="AO111" s="18"/>
      <c r="AP111" s="18"/>
      <c r="AQ111" s="18"/>
      <c r="AR111" s="18"/>
      <c r="AS111" s="18">
        <f>ROUND(RFR_spot_no_VA!AS111 + MAX(0.01,Shocks!$E111*ABS(RFR_spot_no_VA!AS111) ),5)</f>
        <v>3.2649999999999998E-2</v>
      </c>
      <c r="AT111" s="18"/>
      <c r="AU111" s="18"/>
      <c r="AV111" s="18"/>
      <c r="AW111" s="18"/>
      <c r="AX111" s="18"/>
      <c r="AY111" s="18"/>
      <c r="AZ111" s="18"/>
      <c r="BA111" s="18"/>
      <c r="BB111" s="18"/>
      <c r="BC111" s="18">
        <f>ROUND(RFR_spot_no_VA!BC111 + MAX(0.01,Shocks!$E111*ABS(RFR_spot_no_VA!BC111) ),5)</f>
        <v>3.1150000000000001E-2</v>
      </c>
      <c r="BD111" s="8"/>
      <c r="BE111" s="7"/>
    </row>
    <row r="112" spans="1:57" x14ac:dyDescent="0.25">
      <c r="A112" s="7"/>
      <c r="B112" s="7">
        <f>RFR_spot_no_VA!B112</f>
        <v>102</v>
      </c>
      <c r="C112" s="17">
        <f>ROUND(RFR_spot_no_VA!C112 + MAX(0.01,Shocks!$E112*ABS(RFR_spot_no_VA!C112) ),5)</f>
        <v>3.6859999999999997E-2</v>
      </c>
      <c r="D112" s="17"/>
      <c r="E112" s="17"/>
      <c r="F112" s="17"/>
      <c r="G112" s="17"/>
      <c r="H112" s="17"/>
      <c r="I112" s="17"/>
      <c r="J112" s="17">
        <f>ROUND(RFR_spot_no_VA!J112 + MAX(0.01,Shocks!$E112*ABS(RFR_spot_no_VA!J112) ),5)</f>
        <v>3.6839999999999998E-2</v>
      </c>
      <c r="K112" s="17"/>
      <c r="L112" s="17"/>
      <c r="M112" s="18"/>
      <c r="N112" s="18"/>
      <c r="O112" s="18"/>
      <c r="P112" s="18"/>
      <c r="Q112" s="18"/>
      <c r="R112" s="18"/>
      <c r="S112" s="18"/>
      <c r="T112" s="18"/>
      <c r="U112" s="18"/>
      <c r="V112" s="18"/>
      <c r="W112" s="18"/>
      <c r="X112" s="18"/>
      <c r="Y112" s="18"/>
      <c r="Z112" s="18">
        <f>ROUND(RFR_spot_no_VA!Z112 + MAX(0.01,Shocks!$E112*ABS(RFR_spot_no_VA!Z112) ),5)</f>
        <v>4.2000000000000003E-2</v>
      </c>
      <c r="AA112" s="18"/>
      <c r="AB112" s="18"/>
      <c r="AC112" s="18"/>
      <c r="AD112" s="18"/>
      <c r="AE112" s="18"/>
      <c r="AF112" s="18"/>
      <c r="AG112" s="18"/>
      <c r="AH112" s="18">
        <f>ROUND(RFR_spot_no_VA!AH112 + MAX(0.01,Shocks!$E112*ABS(RFR_spot_no_VA!AH112) ),5)</f>
        <v>4.2450000000000002E-2</v>
      </c>
      <c r="AI112" s="18"/>
      <c r="AJ112" s="18">
        <f>ROUND(RFR_spot_no_VA!AJ112 + MAX(0.01,Shocks!$E112*ABS(RFR_spot_no_VA!AJ112) ),5)</f>
        <v>2.733E-2</v>
      </c>
      <c r="AK112" s="18">
        <f>ROUND(RFR_spot_no_VA!AK112 + MAX(0.01,Shocks!$E112*ABS(RFR_spot_no_VA!AK112) ),5)</f>
        <v>3.8150000000000003E-2</v>
      </c>
      <c r="AL112" s="18"/>
      <c r="AM112" s="18">
        <f>ROUND(RFR_spot_no_VA!AM112 + MAX(0.01,Shocks!$E112*ABS(RFR_spot_no_VA!AM112) ),5)</f>
        <v>3.8830000000000003E-2</v>
      </c>
      <c r="AN112" s="18"/>
      <c r="AO112" s="18"/>
      <c r="AP112" s="18"/>
      <c r="AQ112" s="18"/>
      <c r="AR112" s="18"/>
      <c r="AS112" s="18">
        <f>ROUND(RFR_spot_no_VA!AS112 + MAX(0.01,Shocks!$E112*ABS(RFR_spot_no_VA!AS112) ),5)</f>
        <v>3.2770000000000001E-2</v>
      </c>
      <c r="AT112" s="18"/>
      <c r="AU112" s="18"/>
      <c r="AV112" s="18"/>
      <c r="AW112" s="18"/>
      <c r="AX112" s="18"/>
      <c r="AY112" s="18"/>
      <c r="AZ112" s="18"/>
      <c r="BA112" s="18"/>
      <c r="BB112" s="18"/>
      <c r="BC112" s="18">
        <f>ROUND(RFR_spot_no_VA!BC112 + MAX(0.01,Shocks!$E112*ABS(RFR_spot_no_VA!BC112) ),5)</f>
        <v>3.1300000000000001E-2</v>
      </c>
      <c r="BD112" s="8"/>
      <c r="BE112" s="7"/>
    </row>
    <row r="113" spans="1:57" x14ac:dyDescent="0.25">
      <c r="A113" s="7"/>
      <c r="B113" s="7">
        <f>RFR_spot_no_VA!B113</f>
        <v>103</v>
      </c>
      <c r="C113" s="17">
        <f>ROUND(RFR_spot_no_VA!C113 + MAX(0.01,Shocks!$E113*ABS(RFR_spot_no_VA!C113) ),5)</f>
        <v>3.6949999999999997E-2</v>
      </c>
      <c r="D113" s="17"/>
      <c r="E113" s="17"/>
      <c r="F113" s="17"/>
      <c r="G113" s="17"/>
      <c r="H113" s="17"/>
      <c r="I113" s="17"/>
      <c r="J113" s="17">
        <f>ROUND(RFR_spot_no_VA!J113 + MAX(0.01,Shocks!$E113*ABS(RFR_spot_no_VA!J113) ),5)</f>
        <v>3.6929999999999998E-2</v>
      </c>
      <c r="K113" s="17"/>
      <c r="L113" s="17"/>
      <c r="M113" s="18"/>
      <c r="N113" s="18"/>
      <c r="O113" s="18"/>
      <c r="P113" s="18"/>
      <c r="Q113" s="18"/>
      <c r="R113" s="18"/>
      <c r="S113" s="18"/>
      <c r="T113" s="18"/>
      <c r="U113" s="18"/>
      <c r="V113" s="18"/>
      <c r="W113" s="18"/>
      <c r="X113" s="18"/>
      <c r="Y113" s="18"/>
      <c r="Z113" s="18">
        <f>ROUND(RFR_spot_no_VA!Z113 + MAX(0.01,Shocks!$E113*ABS(RFR_spot_no_VA!Z113) ),5)</f>
        <v>4.2040000000000001E-2</v>
      </c>
      <c r="AA113" s="18"/>
      <c r="AB113" s="18"/>
      <c r="AC113" s="18"/>
      <c r="AD113" s="18"/>
      <c r="AE113" s="18"/>
      <c r="AF113" s="18"/>
      <c r="AG113" s="18"/>
      <c r="AH113" s="18">
        <f>ROUND(RFR_spot_no_VA!AH113 + MAX(0.01,Shocks!$E113*ABS(RFR_spot_no_VA!AH113) ),5)</f>
        <v>4.249E-2</v>
      </c>
      <c r="AI113" s="18"/>
      <c r="AJ113" s="18">
        <f>ROUND(RFR_spot_no_VA!AJ113 + MAX(0.01,Shocks!$E113*ABS(RFR_spot_no_VA!AJ113) ),5)</f>
        <v>2.751E-2</v>
      </c>
      <c r="AK113" s="18">
        <f>ROUND(RFR_spot_no_VA!AK113 + MAX(0.01,Shocks!$E113*ABS(RFR_spot_no_VA!AK113) ),5)</f>
        <v>3.8219999999999997E-2</v>
      </c>
      <c r="AL113" s="18"/>
      <c r="AM113" s="18">
        <f>ROUND(RFR_spot_no_VA!AM113 + MAX(0.01,Shocks!$E113*ABS(RFR_spot_no_VA!AM113) ),5)</f>
        <v>3.8890000000000001E-2</v>
      </c>
      <c r="AN113" s="18"/>
      <c r="AO113" s="18"/>
      <c r="AP113" s="18"/>
      <c r="AQ113" s="18"/>
      <c r="AR113" s="18"/>
      <c r="AS113" s="18">
        <f>ROUND(RFR_spot_no_VA!AS113 + MAX(0.01,Shocks!$E113*ABS(RFR_spot_no_VA!AS113) ),5)</f>
        <v>3.288E-2</v>
      </c>
      <c r="AT113" s="18"/>
      <c r="AU113" s="18"/>
      <c r="AV113" s="18"/>
      <c r="AW113" s="18"/>
      <c r="AX113" s="18"/>
      <c r="AY113" s="18"/>
      <c r="AZ113" s="18"/>
      <c r="BA113" s="18"/>
      <c r="BB113" s="18"/>
      <c r="BC113" s="18">
        <f>ROUND(RFR_spot_no_VA!BC113 + MAX(0.01,Shocks!$E113*ABS(RFR_spot_no_VA!BC113) ),5)</f>
        <v>3.1440000000000003E-2</v>
      </c>
      <c r="BD113" s="8"/>
      <c r="BE113" s="7"/>
    </row>
    <row r="114" spans="1:57" x14ac:dyDescent="0.25">
      <c r="A114" s="7"/>
      <c r="B114" s="7">
        <f>RFR_spot_no_VA!B114</f>
        <v>104</v>
      </c>
      <c r="C114" s="17">
        <f>ROUND(RFR_spot_no_VA!C114 + MAX(0.01,Shocks!$E114*ABS(RFR_spot_no_VA!C114) ),5)</f>
        <v>3.7039999999999997E-2</v>
      </c>
      <c r="D114" s="17"/>
      <c r="E114" s="17"/>
      <c r="F114" s="17"/>
      <c r="G114" s="17"/>
      <c r="H114" s="17"/>
      <c r="I114" s="17"/>
      <c r="J114" s="17">
        <f>ROUND(RFR_spot_no_VA!J114 + MAX(0.01,Shocks!$E114*ABS(RFR_spot_no_VA!J114) ),5)</f>
        <v>3.7010000000000001E-2</v>
      </c>
      <c r="K114" s="17"/>
      <c r="L114" s="17"/>
      <c r="M114" s="18"/>
      <c r="N114" s="18"/>
      <c r="O114" s="18"/>
      <c r="P114" s="18"/>
      <c r="Q114" s="18"/>
      <c r="R114" s="18"/>
      <c r="S114" s="18"/>
      <c r="T114" s="18"/>
      <c r="U114" s="18"/>
      <c r="V114" s="18"/>
      <c r="W114" s="18"/>
      <c r="X114" s="18"/>
      <c r="Y114" s="18"/>
      <c r="Z114" s="18">
        <f>ROUND(RFR_spot_no_VA!Z114 + MAX(0.01,Shocks!$E114*ABS(RFR_spot_no_VA!Z114) ),5)</f>
        <v>4.2079999999999999E-2</v>
      </c>
      <c r="AA114" s="18"/>
      <c r="AB114" s="18"/>
      <c r="AC114" s="18"/>
      <c r="AD114" s="18"/>
      <c r="AE114" s="18"/>
      <c r="AF114" s="18"/>
      <c r="AG114" s="18"/>
      <c r="AH114" s="18">
        <f>ROUND(RFR_spot_no_VA!AH114 + MAX(0.01,Shocks!$E114*ABS(RFR_spot_no_VA!AH114) ),5)</f>
        <v>4.2520000000000002E-2</v>
      </c>
      <c r="AI114" s="18"/>
      <c r="AJ114" s="18">
        <f>ROUND(RFR_spot_no_VA!AJ114 + MAX(0.01,Shocks!$E114*ABS(RFR_spot_no_VA!AJ114) ),5)</f>
        <v>2.7689999999999999E-2</v>
      </c>
      <c r="AK114" s="18">
        <f>ROUND(RFR_spot_no_VA!AK114 + MAX(0.01,Shocks!$E114*ABS(RFR_spot_no_VA!AK114) ),5)</f>
        <v>3.8300000000000001E-2</v>
      </c>
      <c r="AL114" s="18"/>
      <c r="AM114" s="18">
        <f>ROUND(RFR_spot_no_VA!AM114 + MAX(0.01,Shocks!$E114*ABS(RFR_spot_no_VA!AM114) ),5)</f>
        <v>3.8960000000000002E-2</v>
      </c>
      <c r="AN114" s="18"/>
      <c r="AO114" s="18"/>
      <c r="AP114" s="18"/>
      <c r="AQ114" s="18"/>
      <c r="AR114" s="18"/>
      <c r="AS114" s="18">
        <f>ROUND(RFR_spot_no_VA!AS114 + MAX(0.01,Shocks!$E114*ABS(RFR_spot_no_VA!AS114) ),5)</f>
        <v>3.3000000000000002E-2</v>
      </c>
      <c r="AT114" s="18"/>
      <c r="AU114" s="18"/>
      <c r="AV114" s="18"/>
      <c r="AW114" s="18"/>
      <c r="AX114" s="18"/>
      <c r="AY114" s="18"/>
      <c r="AZ114" s="18"/>
      <c r="BA114" s="18"/>
      <c r="BB114" s="18"/>
      <c r="BC114" s="18">
        <f>ROUND(RFR_spot_no_VA!BC114 + MAX(0.01,Shocks!$E114*ABS(RFR_spot_no_VA!BC114) ),5)</f>
        <v>3.1579999999999997E-2</v>
      </c>
      <c r="BD114" s="8"/>
      <c r="BE114" s="7"/>
    </row>
    <row r="115" spans="1:57" x14ac:dyDescent="0.25">
      <c r="A115" s="7"/>
      <c r="B115" s="19">
        <f>RFR_spot_no_VA!B115</f>
        <v>105</v>
      </c>
      <c r="C115" s="20">
        <f>ROUND(RFR_spot_no_VA!C115 + MAX(0.01,Shocks!$E115*ABS(RFR_spot_no_VA!C115) ),5)</f>
        <v>3.712E-2</v>
      </c>
      <c r="D115" s="20"/>
      <c r="E115" s="20"/>
      <c r="F115" s="20"/>
      <c r="G115" s="20"/>
      <c r="H115" s="20"/>
      <c r="I115" s="20"/>
      <c r="J115" s="20">
        <f>ROUND(RFR_spot_no_VA!J115 + MAX(0.01,Shocks!$E115*ABS(RFR_spot_no_VA!J115) ),5)</f>
        <v>3.7100000000000001E-2</v>
      </c>
      <c r="K115" s="20"/>
      <c r="L115" s="20"/>
      <c r="M115" s="6"/>
      <c r="N115" s="6"/>
      <c r="O115" s="6"/>
      <c r="P115" s="6"/>
      <c r="Q115" s="6"/>
      <c r="R115" s="6"/>
      <c r="S115" s="6"/>
      <c r="T115" s="6"/>
      <c r="U115" s="6"/>
      <c r="V115" s="6"/>
      <c r="W115" s="6"/>
      <c r="X115" s="6"/>
      <c r="Y115" s="6"/>
      <c r="Z115" s="6">
        <f>ROUND(RFR_spot_no_VA!Z115 + MAX(0.01,Shocks!$E115*ABS(RFR_spot_no_VA!Z115) ),5)</f>
        <v>4.2110000000000002E-2</v>
      </c>
      <c r="AA115" s="6"/>
      <c r="AB115" s="6"/>
      <c r="AC115" s="6"/>
      <c r="AD115" s="6"/>
      <c r="AE115" s="6"/>
      <c r="AF115" s="6"/>
      <c r="AG115" s="6"/>
      <c r="AH115" s="6">
        <f>ROUND(RFR_spot_no_VA!AH115 + MAX(0.01,Shocks!$E115*ABS(RFR_spot_no_VA!AH115) ),5)</f>
        <v>4.2549999999999998E-2</v>
      </c>
      <c r="AI115" s="6"/>
      <c r="AJ115" s="6">
        <f>ROUND(RFR_spot_no_VA!AJ115 + MAX(0.01,Shocks!$E115*ABS(RFR_spot_no_VA!AJ115) ),5)</f>
        <v>2.7859999999999999E-2</v>
      </c>
      <c r="AK115" s="6">
        <f>ROUND(RFR_spot_no_VA!AK115 + MAX(0.01,Shocks!$E115*ABS(RFR_spot_no_VA!AK115) ),5)</f>
        <v>3.8370000000000001E-2</v>
      </c>
      <c r="AL115" s="6"/>
      <c r="AM115" s="6">
        <f>ROUND(RFR_spot_no_VA!AM115 + MAX(0.01,Shocks!$E115*ABS(RFR_spot_no_VA!AM115) ),5)</f>
        <v>3.9030000000000002E-2</v>
      </c>
      <c r="AN115" s="6"/>
      <c r="AO115" s="6"/>
      <c r="AP115" s="6"/>
      <c r="AQ115" s="6"/>
      <c r="AR115" s="6"/>
      <c r="AS115" s="6">
        <f>ROUND(RFR_spot_no_VA!AS115 + MAX(0.01,Shocks!$E115*ABS(RFR_spot_no_VA!AS115) ),5)</f>
        <v>3.3110000000000001E-2</v>
      </c>
      <c r="AT115" s="6"/>
      <c r="AU115" s="6"/>
      <c r="AV115" s="6"/>
      <c r="AW115" s="6"/>
      <c r="AX115" s="6"/>
      <c r="AY115" s="6"/>
      <c r="AZ115" s="6"/>
      <c r="BA115" s="6"/>
      <c r="BB115" s="6"/>
      <c r="BC115" s="6">
        <f>ROUND(RFR_spot_no_VA!BC115 + MAX(0.01,Shocks!$E115*ABS(RFR_spot_no_VA!BC115) ),5)</f>
        <v>3.1710000000000002E-2</v>
      </c>
      <c r="BD115" s="8"/>
      <c r="BE115" s="7"/>
    </row>
    <row r="116" spans="1:57" x14ac:dyDescent="0.25">
      <c r="A116" s="7"/>
      <c r="B116" s="7">
        <f>RFR_spot_no_VA!B116</f>
        <v>106</v>
      </c>
      <c r="C116" s="17">
        <f>ROUND(RFR_spot_no_VA!C116 + MAX(0.01,Shocks!$E116*ABS(RFR_spot_no_VA!C116) ),5)</f>
        <v>3.721E-2</v>
      </c>
      <c r="D116" s="17"/>
      <c r="E116" s="17"/>
      <c r="F116" s="17"/>
      <c r="G116" s="17"/>
      <c r="H116" s="17"/>
      <c r="I116" s="17"/>
      <c r="J116" s="17">
        <f>ROUND(RFR_spot_no_VA!J116 + MAX(0.01,Shocks!$E116*ABS(RFR_spot_no_VA!J116) ),5)</f>
        <v>3.7179999999999998E-2</v>
      </c>
      <c r="K116" s="17"/>
      <c r="L116" s="17"/>
      <c r="M116" s="18"/>
      <c r="N116" s="18"/>
      <c r="O116" s="18"/>
      <c r="P116" s="18"/>
      <c r="Q116" s="18"/>
      <c r="R116" s="18"/>
      <c r="S116" s="18"/>
      <c r="T116" s="18"/>
      <c r="U116" s="18"/>
      <c r="V116" s="18"/>
      <c r="W116" s="18"/>
      <c r="X116" s="18"/>
      <c r="Y116" s="18"/>
      <c r="Z116" s="18">
        <f>ROUND(RFR_spot_no_VA!Z116 + MAX(0.01,Shocks!$E116*ABS(RFR_spot_no_VA!Z116) ),5)</f>
        <v>4.215E-2</v>
      </c>
      <c r="AA116" s="18"/>
      <c r="AB116" s="18"/>
      <c r="AC116" s="18"/>
      <c r="AD116" s="18"/>
      <c r="AE116" s="18"/>
      <c r="AF116" s="18"/>
      <c r="AG116" s="18"/>
      <c r="AH116" s="18">
        <f>ROUND(RFR_spot_no_VA!AH116 + MAX(0.01,Shocks!$E116*ABS(RFR_spot_no_VA!AH116) ),5)</f>
        <v>4.2590000000000003E-2</v>
      </c>
      <c r="AI116" s="18"/>
      <c r="AJ116" s="18">
        <f>ROUND(RFR_spot_no_VA!AJ116 + MAX(0.01,Shocks!$E116*ABS(RFR_spot_no_VA!AJ116) ),5)</f>
        <v>2.8029999999999999E-2</v>
      </c>
      <c r="AK116" s="18">
        <f>ROUND(RFR_spot_no_VA!AK116 + MAX(0.01,Shocks!$E116*ABS(RFR_spot_no_VA!AK116) ),5)</f>
        <v>3.8440000000000002E-2</v>
      </c>
      <c r="AL116" s="18"/>
      <c r="AM116" s="18">
        <f>ROUND(RFR_spot_no_VA!AM116 + MAX(0.01,Shocks!$E116*ABS(RFR_spot_no_VA!AM116) ),5)</f>
        <v>3.9100000000000003E-2</v>
      </c>
      <c r="AN116" s="18"/>
      <c r="AO116" s="18"/>
      <c r="AP116" s="18"/>
      <c r="AQ116" s="18"/>
      <c r="AR116" s="18"/>
      <c r="AS116" s="18">
        <f>ROUND(RFR_spot_no_VA!AS116 + MAX(0.01,Shocks!$E116*ABS(RFR_spot_no_VA!AS116) ),5)</f>
        <v>3.322E-2</v>
      </c>
      <c r="AT116" s="18"/>
      <c r="AU116" s="18"/>
      <c r="AV116" s="18"/>
      <c r="AW116" s="18"/>
      <c r="AX116" s="18"/>
      <c r="AY116" s="18"/>
      <c r="AZ116" s="18"/>
      <c r="BA116" s="18"/>
      <c r="BB116" s="18"/>
      <c r="BC116" s="18">
        <f>ROUND(RFR_spot_no_VA!BC116 + MAX(0.01,Shocks!$E116*ABS(RFR_spot_no_VA!BC116) ),5)</f>
        <v>3.1850000000000003E-2</v>
      </c>
      <c r="BD116" s="8"/>
      <c r="BE116" s="7"/>
    </row>
    <row r="117" spans="1:57" x14ac:dyDescent="0.25">
      <c r="A117" s="7"/>
      <c r="B117" s="7">
        <f>RFR_spot_no_VA!B117</f>
        <v>107</v>
      </c>
      <c r="C117" s="17">
        <f>ROUND(RFR_spot_no_VA!C117 + MAX(0.01,Shocks!$E117*ABS(RFR_spot_no_VA!C117) ),5)</f>
        <v>3.7289999999999997E-2</v>
      </c>
      <c r="D117" s="17"/>
      <c r="E117" s="17"/>
      <c r="F117" s="17"/>
      <c r="G117" s="17"/>
      <c r="H117" s="17"/>
      <c r="I117" s="17"/>
      <c r="J117" s="17">
        <f>ROUND(RFR_spot_no_VA!J117 + MAX(0.01,Shocks!$E117*ABS(RFR_spot_no_VA!J117) ),5)</f>
        <v>3.7269999999999998E-2</v>
      </c>
      <c r="K117" s="17"/>
      <c r="L117" s="17"/>
      <c r="M117" s="18"/>
      <c r="N117" s="18"/>
      <c r="O117" s="18"/>
      <c r="P117" s="18"/>
      <c r="Q117" s="18"/>
      <c r="R117" s="18"/>
      <c r="S117" s="18"/>
      <c r="T117" s="18"/>
      <c r="U117" s="18"/>
      <c r="V117" s="18"/>
      <c r="W117" s="18"/>
      <c r="X117" s="18"/>
      <c r="Y117" s="18"/>
      <c r="Z117" s="18">
        <f>ROUND(RFR_spot_no_VA!Z117 + MAX(0.01,Shocks!$E117*ABS(RFR_spot_no_VA!Z117) ),5)</f>
        <v>4.2189999999999998E-2</v>
      </c>
      <c r="AA117" s="18"/>
      <c r="AB117" s="18"/>
      <c r="AC117" s="18"/>
      <c r="AD117" s="18"/>
      <c r="AE117" s="18"/>
      <c r="AF117" s="18"/>
      <c r="AG117" s="18"/>
      <c r="AH117" s="18">
        <f>ROUND(RFR_spot_no_VA!AH117 + MAX(0.01,Shocks!$E117*ABS(RFR_spot_no_VA!AH117) ),5)</f>
        <v>4.2619999999999998E-2</v>
      </c>
      <c r="AI117" s="18"/>
      <c r="AJ117" s="18">
        <f>ROUND(RFR_spot_no_VA!AJ117 + MAX(0.01,Shocks!$E117*ABS(RFR_spot_no_VA!AJ117) ),5)</f>
        <v>2.8199999999999999E-2</v>
      </c>
      <c r="AK117" s="18">
        <f>ROUND(RFR_spot_no_VA!AK117 + MAX(0.01,Shocks!$E117*ABS(RFR_spot_no_VA!AK117) ),5)</f>
        <v>3.8510000000000003E-2</v>
      </c>
      <c r="AL117" s="18"/>
      <c r="AM117" s="18">
        <f>ROUND(RFR_spot_no_VA!AM117 + MAX(0.01,Shocks!$E117*ABS(RFR_spot_no_VA!AM117) ),5)</f>
        <v>3.916E-2</v>
      </c>
      <c r="AN117" s="18"/>
      <c r="AO117" s="18"/>
      <c r="AP117" s="18"/>
      <c r="AQ117" s="18"/>
      <c r="AR117" s="18"/>
      <c r="AS117" s="18">
        <f>ROUND(RFR_spot_no_VA!AS117 + MAX(0.01,Shocks!$E117*ABS(RFR_spot_no_VA!AS117) ),5)</f>
        <v>3.3329999999999999E-2</v>
      </c>
      <c r="AT117" s="18"/>
      <c r="AU117" s="18"/>
      <c r="AV117" s="18"/>
      <c r="AW117" s="18"/>
      <c r="AX117" s="18"/>
      <c r="AY117" s="18"/>
      <c r="AZ117" s="18"/>
      <c r="BA117" s="18"/>
      <c r="BB117" s="18"/>
      <c r="BC117" s="18">
        <f>ROUND(RFR_spot_no_VA!BC117 + MAX(0.01,Shocks!$E117*ABS(RFR_spot_no_VA!BC117) ),5)</f>
        <v>3.1980000000000001E-2</v>
      </c>
      <c r="BD117" s="8"/>
      <c r="BE117" s="7"/>
    </row>
    <row r="118" spans="1:57" x14ac:dyDescent="0.25">
      <c r="A118" s="7"/>
      <c r="B118" s="7">
        <f>RFR_spot_no_VA!B118</f>
        <v>108</v>
      </c>
      <c r="C118" s="17">
        <f>ROUND(RFR_spot_no_VA!C118 + MAX(0.01,Shocks!$E118*ABS(RFR_spot_no_VA!C118) ),5)</f>
        <v>3.737E-2</v>
      </c>
      <c r="D118" s="17"/>
      <c r="E118" s="17"/>
      <c r="F118" s="17"/>
      <c r="G118" s="17"/>
      <c r="H118" s="17"/>
      <c r="I118" s="17"/>
      <c r="J118" s="17">
        <f>ROUND(RFR_spot_no_VA!J118 + MAX(0.01,Shocks!$E118*ABS(RFR_spot_no_VA!J118) ),5)</f>
        <v>3.7350000000000001E-2</v>
      </c>
      <c r="K118" s="17"/>
      <c r="L118" s="17"/>
      <c r="M118" s="18"/>
      <c r="N118" s="18"/>
      <c r="O118" s="18"/>
      <c r="P118" s="18"/>
      <c r="Q118" s="18"/>
      <c r="R118" s="18"/>
      <c r="S118" s="18"/>
      <c r="T118" s="18"/>
      <c r="U118" s="18"/>
      <c r="V118" s="18"/>
      <c r="W118" s="18"/>
      <c r="X118" s="18"/>
      <c r="Y118" s="18"/>
      <c r="Z118" s="18">
        <f>ROUND(RFR_spot_no_VA!Z118 + MAX(0.01,Shocks!$E118*ABS(RFR_spot_no_VA!Z118) ),5)</f>
        <v>4.2220000000000001E-2</v>
      </c>
      <c r="AA118" s="18"/>
      <c r="AB118" s="18"/>
      <c r="AC118" s="18"/>
      <c r="AD118" s="18"/>
      <c r="AE118" s="18"/>
      <c r="AF118" s="18"/>
      <c r="AG118" s="18"/>
      <c r="AH118" s="18">
        <f>ROUND(RFR_spot_no_VA!AH118 + MAX(0.01,Shocks!$E118*ABS(RFR_spot_no_VA!AH118) ),5)</f>
        <v>4.265E-2</v>
      </c>
      <c r="AI118" s="18"/>
      <c r="AJ118" s="18">
        <f>ROUND(RFR_spot_no_VA!AJ118 + MAX(0.01,Shocks!$E118*ABS(RFR_spot_no_VA!AJ118) ),5)</f>
        <v>2.836E-2</v>
      </c>
      <c r="AK118" s="18">
        <f>ROUND(RFR_spot_no_VA!AK118 + MAX(0.01,Shocks!$E118*ABS(RFR_spot_no_VA!AK118) ),5)</f>
        <v>3.8580000000000003E-2</v>
      </c>
      <c r="AL118" s="18"/>
      <c r="AM118" s="18">
        <f>ROUND(RFR_spot_no_VA!AM118 + MAX(0.01,Shocks!$E118*ABS(RFR_spot_no_VA!AM118) ),5)</f>
        <v>3.9219999999999998E-2</v>
      </c>
      <c r="AN118" s="18"/>
      <c r="AO118" s="18"/>
      <c r="AP118" s="18"/>
      <c r="AQ118" s="18"/>
      <c r="AR118" s="18"/>
      <c r="AS118" s="18">
        <f>ROUND(RFR_spot_no_VA!AS118 + MAX(0.01,Shocks!$E118*ABS(RFR_spot_no_VA!AS118) ),5)</f>
        <v>3.3439999999999998E-2</v>
      </c>
      <c r="AT118" s="18"/>
      <c r="AU118" s="18"/>
      <c r="AV118" s="18"/>
      <c r="AW118" s="18"/>
      <c r="AX118" s="18"/>
      <c r="AY118" s="18"/>
      <c r="AZ118" s="18"/>
      <c r="BA118" s="18"/>
      <c r="BB118" s="18"/>
      <c r="BC118" s="18">
        <f>ROUND(RFR_spot_no_VA!BC118 + MAX(0.01,Shocks!$E118*ABS(RFR_spot_no_VA!BC118) ),5)</f>
        <v>3.211E-2</v>
      </c>
      <c r="BD118" s="8"/>
      <c r="BE118" s="7"/>
    </row>
    <row r="119" spans="1:57" x14ac:dyDescent="0.25">
      <c r="A119" s="7"/>
      <c r="B119" s="7">
        <f>RFR_spot_no_VA!B119</f>
        <v>109</v>
      </c>
      <c r="C119" s="17">
        <f>ROUND(RFR_spot_no_VA!C119 + MAX(0.01,Shocks!$E119*ABS(RFR_spot_no_VA!C119) ),5)</f>
        <v>3.7449999999999997E-2</v>
      </c>
      <c r="D119" s="17"/>
      <c r="E119" s="17"/>
      <c r="F119" s="17"/>
      <c r="G119" s="17"/>
      <c r="H119" s="17"/>
      <c r="I119" s="17"/>
      <c r="J119" s="17">
        <f>ROUND(RFR_spot_no_VA!J119 + MAX(0.01,Shocks!$E119*ABS(RFR_spot_no_VA!J119) ),5)</f>
        <v>3.7420000000000002E-2</v>
      </c>
      <c r="K119" s="17"/>
      <c r="L119" s="17"/>
      <c r="M119" s="18"/>
      <c r="N119" s="18"/>
      <c r="O119" s="18"/>
      <c r="P119" s="18"/>
      <c r="Q119" s="18"/>
      <c r="R119" s="18"/>
      <c r="S119" s="18"/>
      <c r="T119" s="18"/>
      <c r="U119" s="18"/>
      <c r="V119" s="18"/>
      <c r="W119" s="18"/>
      <c r="X119" s="18"/>
      <c r="Y119" s="18"/>
      <c r="Z119" s="18">
        <f>ROUND(RFR_spot_no_VA!Z119 + MAX(0.01,Shocks!$E119*ABS(RFR_spot_no_VA!Z119) ),5)</f>
        <v>4.2259999999999999E-2</v>
      </c>
      <c r="AA119" s="18"/>
      <c r="AB119" s="18"/>
      <c r="AC119" s="18"/>
      <c r="AD119" s="18"/>
      <c r="AE119" s="18"/>
      <c r="AF119" s="18"/>
      <c r="AG119" s="18"/>
      <c r="AH119" s="18">
        <f>ROUND(RFR_spot_no_VA!AH119 + MAX(0.01,Shocks!$E119*ABS(RFR_spot_no_VA!AH119) ),5)</f>
        <v>4.2680000000000003E-2</v>
      </c>
      <c r="AI119" s="18"/>
      <c r="AJ119" s="18">
        <f>ROUND(RFR_spot_no_VA!AJ119 + MAX(0.01,Shocks!$E119*ABS(RFR_spot_no_VA!AJ119) ),5)</f>
        <v>2.852E-2</v>
      </c>
      <c r="AK119" s="18">
        <f>ROUND(RFR_spot_no_VA!AK119 + MAX(0.01,Shocks!$E119*ABS(RFR_spot_no_VA!AK119) ),5)</f>
        <v>3.8649999999999997E-2</v>
      </c>
      <c r="AL119" s="18"/>
      <c r="AM119" s="18">
        <f>ROUND(RFR_spot_no_VA!AM119 + MAX(0.01,Shocks!$E119*ABS(RFR_spot_no_VA!AM119) ),5)</f>
        <v>3.9280000000000002E-2</v>
      </c>
      <c r="AN119" s="18"/>
      <c r="AO119" s="18"/>
      <c r="AP119" s="18"/>
      <c r="AQ119" s="18"/>
      <c r="AR119" s="18"/>
      <c r="AS119" s="18">
        <f>ROUND(RFR_spot_no_VA!AS119 + MAX(0.01,Shocks!$E119*ABS(RFR_spot_no_VA!AS119) ),5)</f>
        <v>3.3550000000000003E-2</v>
      </c>
      <c r="AT119" s="18"/>
      <c r="AU119" s="18"/>
      <c r="AV119" s="18"/>
      <c r="AW119" s="18"/>
      <c r="AX119" s="18"/>
      <c r="AY119" s="18"/>
      <c r="AZ119" s="18"/>
      <c r="BA119" s="18"/>
      <c r="BB119" s="18"/>
      <c r="BC119" s="18">
        <f>ROUND(RFR_spot_no_VA!BC119 + MAX(0.01,Shocks!$E119*ABS(RFR_spot_no_VA!BC119) ),5)</f>
        <v>3.2230000000000002E-2</v>
      </c>
      <c r="BD119" s="8"/>
      <c r="BE119" s="7"/>
    </row>
    <row r="120" spans="1:57" x14ac:dyDescent="0.25">
      <c r="A120" s="7"/>
      <c r="B120" s="19">
        <f>RFR_spot_no_VA!B120</f>
        <v>110</v>
      </c>
      <c r="C120" s="20">
        <f>ROUND(RFR_spot_no_VA!C120 + MAX(0.01,Shocks!$E120*ABS(RFR_spot_no_VA!C120) ),5)</f>
        <v>3.7519999999999998E-2</v>
      </c>
      <c r="D120" s="20"/>
      <c r="E120" s="20"/>
      <c r="F120" s="20"/>
      <c r="G120" s="20"/>
      <c r="H120" s="20"/>
      <c r="I120" s="20"/>
      <c r="J120" s="20">
        <f>ROUND(RFR_spot_no_VA!J120 + MAX(0.01,Shocks!$E120*ABS(RFR_spot_no_VA!J120) ),5)</f>
        <v>3.7499999999999999E-2</v>
      </c>
      <c r="K120" s="20"/>
      <c r="L120" s="20"/>
      <c r="M120" s="6"/>
      <c r="N120" s="6"/>
      <c r="O120" s="6"/>
      <c r="P120" s="6"/>
      <c r="Q120" s="6"/>
      <c r="R120" s="6"/>
      <c r="S120" s="6"/>
      <c r="T120" s="6"/>
      <c r="U120" s="6"/>
      <c r="V120" s="6"/>
      <c r="W120" s="6"/>
      <c r="X120" s="6"/>
      <c r="Y120" s="6"/>
      <c r="Z120" s="6">
        <f>ROUND(RFR_spot_no_VA!Z120 + MAX(0.01,Shocks!$E120*ABS(RFR_spot_no_VA!Z120) ),5)</f>
        <v>4.2290000000000001E-2</v>
      </c>
      <c r="AA120" s="6"/>
      <c r="AB120" s="6"/>
      <c r="AC120" s="6"/>
      <c r="AD120" s="6"/>
      <c r="AE120" s="6"/>
      <c r="AF120" s="6"/>
      <c r="AG120" s="6"/>
      <c r="AH120" s="6">
        <f>ROUND(RFR_spot_no_VA!AH120 + MAX(0.01,Shocks!$E120*ABS(RFR_spot_no_VA!AH120) ),5)</f>
        <v>4.2709999999999998E-2</v>
      </c>
      <c r="AI120" s="6"/>
      <c r="AJ120" s="6">
        <f>ROUND(RFR_spot_no_VA!AJ120 + MAX(0.01,Shocks!$E120*ABS(RFR_spot_no_VA!AJ120) ),5)</f>
        <v>2.8680000000000001E-2</v>
      </c>
      <c r="AK120" s="6">
        <f>ROUND(RFR_spot_no_VA!AK120 + MAX(0.01,Shocks!$E120*ABS(RFR_spot_no_VA!AK120) ),5)</f>
        <v>3.8710000000000001E-2</v>
      </c>
      <c r="AL120" s="6"/>
      <c r="AM120" s="6">
        <f>ROUND(RFR_spot_no_VA!AM120 + MAX(0.01,Shocks!$E120*ABS(RFR_spot_no_VA!AM120) ),5)</f>
        <v>3.9350000000000003E-2</v>
      </c>
      <c r="AN120" s="6"/>
      <c r="AO120" s="6"/>
      <c r="AP120" s="6"/>
      <c r="AQ120" s="6"/>
      <c r="AR120" s="6"/>
      <c r="AS120" s="6">
        <f>ROUND(RFR_spot_no_VA!AS120 + MAX(0.01,Shocks!$E120*ABS(RFR_spot_no_VA!AS120) ),5)</f>
        <v>3.3649999999999999E-2</v>
      </c>
      <c r="AT120" s="6"/>
      <c r="AU120" s="6"/>
      <c r="AV120" s="6"/>
      <c r="AW120" s="6"/>
      <c r="AX120" s="6"/>
      <c r="AY120" s="6"/>
      <c r="AZ120" s="6"/>
      <c r="BA120" s="6"/>
      <c r="BB120" s="6"/>
      <c r="BC120" s="6">
        <f>ROUND(RFR_spot_no_VA!BC120 + MAX(0.01,Shocks!$E120*ABS(RFR_spot_no_VA!BC120) ),5)</f>
        <v>3.236E-2</v>
      </c>
      <c r="BD120" s="8"/>
      <c r="BE120" s="7"/>
    </row>
    <row r="121" spans="1:57" x14ac:dyDescent="0.25">
      <c r="A121" s="7"/>
      <c r="B121" s="7">
        <f>RFR_spot_no_VA!B121</f>
        <v>111</v>
      </c>
      <c r="C121" s="17">
        <f>ROUND(RFR_spot_no_VA!C121 + MAX(0.01,Shocks!$E121*ABS(RFR_spot_no_VA!C121) ),5)</f>
        <v>3.7600000000000001E-2</v>
      </c>
      <c r="D121" s="17"/>
      <c r="E121" s="17"/>
      <c r="F121" s="17"/>
      <c r="G121" s="17"/>
      <c r="H121" s="17"/>
      <c r="I121" s="17"/>
      <c r="J121" s="17">
        <f>ROUND(RFR_spot_no_VA!J121 + MAX(0.01,Shocks!$E121*ABS(RFR_spot_no_VA!J121) ),5)</f>
        <v>3.7580000000000002E-2</v>
      </c>
      <c r="K121" s="17"/>
      <c r="L121" s="17"/>
      <c r="M121" s="18"/>
      <c r="N121" s="18"/>
      <c r="O121" s="18"/>
      <c r="P121" s="18"/>
      <c r="Q121" s="18"/>
      <c r="R121" s="18"/>
      <c r="S121" s="18"/>
      <c r="T121" s="18"/>
      <c r="U121" s="18"/>
      <c r="V121" s="18"/>
      <c r="W121" s="18"/>
      <c r="X121" s="18"/>
      <c r="Y121" s="18"/>
      <c r="Z121" s="18">
        <f>ROUND(RFR_spot_no_VA!Z121 + MAX(0.01,Shocks!$E121*ABS(RFR_spot_no_VA!Z121) ),5)</f>
        <v>4.2320000000000003E-2</v>
      </c>
      <c r="AA121" s="18"/>
      <c r="AB121" s="18"/>
      <c r="AC121" s="18"/>
      <c r="AD121" s="18"/>
      <c r="AE121" s="18"/>
      <c r="AF121" s="18"/>
      <c r="AG121" s="18"/>
      <c r="AH121" s="18">
        <f>ROUND(RFR_spot_no_VA!AH121 + MAX(0.01,Shocks!$E121*ABS(RFR_spot_no_VA!AH121) ),5)</f>
        <v>4.274E-2</v>
      </c>
      <c r="AI121" s="18"/>
      <c r="AJ121" s="18">
        <f>ROUND(RFR_spot_no_VA!AJ121 + MAX(0.01,Shocks!$E121*ABS(RFR_spot_no_VA!AJ121) ),5)</f>
        <v>2.8830000000000001E-2</v>
      </c>
      <c r="AK121" s="18">
        <f>ROUND(RFR_spot_no_VA!AK121 + MAX(0.01,Shocks!$E121*ABS(RFR_spot_no_VA!AK121) ),5)</f>
        <v>3.8780000000000002E-2</v>
      </c>
      <c r="AL121" s="18"/>
      <c r="AM121" s="18">
        <f>ROUND(RFR_spot_no_VA!AM121 + MAX(0.01,Shocks!$E121*ABS(RFR_spot_no_VA!AM121) ),5)</f>
        <v>3.9410000000000001E-2</v>
      </c>
      <c r="AN121" s="18"/>
      <c r="AO121" s="18"/>
      <c r="AP121" s="18"/>
      <c r="AQ121" s="18"/>
      <c r="AR121" s="18"/>
      <c r="AS121" s="18">
        <f>ROUND(RFR_spot_no_VA!AS121 + MAX(0.01,Shocks!$E121*ABS(RFR_spot_no_VA!AS121) ),5)</f>
        <v>3.3750000000000002E-2</v>
      </c>
      <c r="AT121" s="18"/>
      <c r="AU121" s="18"/>
      <c r="AV121" s="18"/>
      <c r="AW121" s="18"/>
      <c r="AX121" s="18"/>
      <c r="AY121" s="18"/>
      <c r="AZ121" s="18"/>
      <c r="BA121" s="18"/>
      <c r="BB121" s="18"/>
      <c r="BC121" s="18">
        <f>ROUND(RFR_spot_no_VA!BC121 + MAX(0.01,Shocks!$E121*ABS(RFR_spot_no_VA!BC121) ),5)</f>
        <v>3.2480000000000002E-2</v>
      </c>
      <c r="BD121" s="8"/>
      <c r="BE121" s="7"/>
    </row>
    <row r="122" spans="1:57" x14ac:dyDescent="0.25">
      <c r="A122" s="7"/>
      <c r="B122" s="7">
        <f>RFR_spot_no_VA!B122</f>
        <v>112</v>
      </c>
      <c r="C122" s="17">
        <f>ROUND(RFR_spot_no_VA!C122 + MAX(0.01,Shocks!$E122*ABS(RFR_spot_no_VA!C122) ),5)</f>
        <v>3.7679999999999998E-2</v>
      </c>
      <c r="D122" s="17"/>
      <c r="E122" s="17"/>
      <c r="F122" s="17"/>
      <c r="G122" s="17"/>
      <c r="H122" s="17"/>
      <c r="I122" s="17"/>
      <c r="J122" s="17">
        <f>ROUND(RFR_spot_no_VA!J122 + MAX(0.01,Shocks!$E122*ABS(RFR_spot_no_VA!J122) ),5)</f>
        <v>3.7650000000000003E-2</v>
      </c>
      <c r="K122" s="17"/>
      <c r="L122" s="17"/>
      <c r="M122" s="18"/>
      <c r="N122" s="18"/>
      <c r="O122" s="18"/>
      <c r="P122" s="18"/>
      <c r="Q122" s="18"/>
      <c r="R122" s="18"/>
      <c r="S122" s="18"/>
      <c r="T122" s="18"/>
      <c r="U122" s="18"/>
      <c r="V122" s="18"/>
      <c r="W122" s="18"/>
      <c r="X122" s="18"/>
      <c r="Y122" s="18"/>
      <c r="Z122" s="18">
        <f>ROUND(RFR_spot_no_VA!Z122 + MAX(0.01,Shocks!$E122*ABS(RFR_spot_no_VA!Z122) ),5)</f>
        <v>4.2360000000000002E-2</v>
      </c>
      <c r="AA122" s="18"/>
      <c r="AB122" s="18"/>
      <c r="AC122" s="18"/>
      <c r="AD122" s="18"/>
      <c r="AE122" s="18"/>
      <c r="AF122" s="18"/>
      <c r="AG122" s="18"/>
      <c r="AH122" s="18">
        <f>ROUND(RFR_spot_no_VA!AH122 + MAX(0.01,Shocks!$E122*ABS(RFR_spot_no_VA!AH122) ),5)</f>
        <v>4.2770000000000002E-2</v>
      </c>
      <c r="AI122" s="18"/>
      <c r="AJ122" s="18">
        <f>ROUND(RFR_spot_no_VA!AJ122 + MAX(0.01,Shocks!$E122*ABS(RFR_spot_no_VA!AJ122) ),5)</f>
        <v>2.8989999999999998E-2</v>
      </c>
      <c r="AK122" s="18">
        <f>ROUND(RFR_spot_no_VA!AK122 + MAX(0.01,Shocks!$E122*ABS(RFR_spot_no_VA!AK122) ),5)</f>
        <v>3.884E-2</v>
      </c>
      <c r="AL122" s="18"/>
      <c r="AM122" s="18">
        <f>ROUND(RFR_spot_no_VA!AM122 + MAX(0.01,Shocks!$E122*ABS(RFR_spot_no_VA!AM122) ),5)</f>
        <v>3.9460000000000002E-2</v>
      </c>
      <c r="AN122" s="18"/>
      <c r="AO122" s="18"/>
      <c r="AP122" s="18"/>
      <c r="AQ122" s="18"/>
      <c r="AR122" s="18"/>
      <c r="AS122" s="18">
        <f>ROUND(RFR_spot_no_VA!AS122 + MAX(0.01,Shocks!$E122*ABS(RFR_spot_no_VA!AS122) ),5)</f>
        <v>3.3849999999999998E-2</v>
      </c>
      <c r="AT122" s="18"/>
      <c r="AU122" s="18"/>
      <c r="AV122" s="18"/>
      <c r="AW122" s="18"/>
      <c r="AX122" s="18"/>
      <c r="AY122" s="18"/>
      <c r="AZ122" s="18"/>
      <c r="BA122" s="18"/>
      <c r="BB122" s="18"/>
      <c r="BC122" s="18">
        <f>ROUND(RFR_spot_no_VA!BC122 + MAX(0.01,Shocks!$E122*ABS(RFR_spot_no_VA!BC122) ),5)</f>
        <v>3.2599999999999997E-2</v>
      </c>
      <c r="BD122" s="8"/>
      <c r="BE122" s="7"/>
    </row>
    <row r="123" spans="1:57" x14ac:dyDescent="0.25">
      <c r="A123" s="7"/>
      <c r="B123" s="7">
        <f>RFR_spot_no_VA!B123</f>
        <v>113</v>
      </c>
      <c r="C123" s="17">
        <f>ROUND(RFR_spot_no_VA!C123 + MAX(0.01,Shocks!$E123*ABS(RFR_spot_no_VA!C123) ),5)</f>
        <v>3.7749999999999999E-2</v>
      </c>
      <c r="D123" s="17"/>
      <c r="E123" s="17"/>
      <c r="F123" s="17"/>
      <c r="G123" s="17"/>
      <c r="H123" s="17"/>
      <c r="I123" s="17"/>
      <c r="J123" s="17">
        <f>ROUND(RFR_spot_no_VA!J123 + MAX(0.01,Shocks!$E123*ABS(RFR_spot_no_VA!J123) ),5)</f>
        <v>3.773E-2</v>
      </c>
      <c r="K123" s="17"/>
      <c r="L123" s="17"/>
      <c r="M123" s="18"/>
      <c r="N123" s="18"/>
      <c r="O123" s="18"/>
      <c r="P123" s="18"/>
      <c r="Q123" s="18"/>
      <c r="R123" s="18"/>
      <c r="S123" s="18"/>
      <c r="T123" s="18"/>
      <c r="U123" s="18"/>
      <c r="V123" s="18"/>
      <c r="W123" s="18"/>
      <c r="X123" s="18"/>
      <c r="Y123" s="18"/>
      <c r="Z123" s="18">
        <f>ROUND(RFR_spot_no_VA!Z123 + MAX(0.01,Shocks!$E123*ABS(RFR_spot_no_VA!Z123) ),5)</f>
        <v>4.2389999999999997E-2</v>
      </c>
      <c r="AA123" s="18"/>
      <c r="AB123" s="18"/>
      <c r="AC123" s="18"/>
      <c r="AD123" s="18"/>
      <c r="AE123" s="18"/>
      <c r="AF123" s="18"/>
      <c r="AG123" s="18"/>
      <c r="AH123" s="18">
        <f>ROUND(RFR_spot_no_VA!AH123 + MAX(0.01,Shocks!$E123*ABS(RFR_spot_no_VA!AH123) ),5)</f>
        <v>4.2799999999999998E-2</v>
      </c>
      <c r="AI123" s="18"/>
      <c r="AJ123" s="18">
        <f>ROUND(RFR_spot_no_VA!AJ123 + MAX(0.01,Shocks!$E123*ABS(RFR_spot_no_VA!AJ123) ),5)</f>
        <v>2.913E-2</v>
      </c>
      <c r="AK123" s="18">
        <f>ROUND(RFR_spot_no_VA!AK123 + MAX(0.01,Shocks!$E123*ABS(RFR_spot_no_VA!AK123) ),5)</f>
        <v>3.891E-2</v>
      </c>
      <c r="AL123" s="18"/>
      <c r="AM123" s="18">
        <f>ROUND(RFR_spot_no_VA!AM123 + MAX(0.01,Shocks!$E123*ABS(RFR_spot_no_VA!AM123) ),5)</f>
        <v>3.952E-2</v>
      </c>
      <c r="AN123" s="18"/>
      <c r="AO123" s="18"/>
      <c r="AP123" s="18"/>
      <c r="AQ123" s="18"/>
      <c r="AR123" s="18"/>
      <c r="AS123" s="18">
        <f>ROUND(RFR_spot_no_VA!AS123 + MAX(0.01,Shocks!$E123*ABS(RFR_spot_no_VA!AS123) ),5)</f>
        <v>3.3950000000000001E-2</v>
      </c>
      <c r="AT123" s="18"/>
      <c r="AU123" s="18"/>
      <c r="AV123" s="18"/>
      <c r="AW123" s="18"/>
      <c r="AX123" s="18"/>
      <c r="AY123" s="18"/>
      <c r="AZ123" s="18"/>
      <c r="BA123" s="18"/>
      <c r="BB123" s="18"/>
      <c r="BC123" s="18">
        <f>ROUND(RFR_spot_no_VA!BC123 + MAX(0.01,Shocks!$E123*ABS(RFR_spot_no_VA!BC123) ),5)</f>
        <v>3.2719999999999999E-2</v>
      </c>
      <c r="BD123" s="8"/>
      <c r="BE123" s="7"/>
    </row>
    <row r="124" spans="1:57" x14ac:dyDescent="0.25">
      <c r="A124" s="7"/>
      <c r="B124" s="7">
        <f>RFR_spot_no_VA!B124</f>
        <v>114</v>
      </c>
      <c r="C124" s="17">
        <f>ROUND(RFR_spot_no_VA!C124 + MAX(0.01,Shocks!$E124*ABS(RFR_spot_no_VA!C124) ),5)</f>
        <v>3.7819999999999999E-2</v>
      </c>
      <c r="D124" s="17"/>
      <c r="E124" s="17"/>
      <c r="F124" s="17"/>
      <c r="G124" s="17"/>
      <c r="H124" s="17"/>
      <c r="I124" s="17"/>
      <c r="J124" s="17">
        <f>ROUND(RFR_spot_no_VA!J124 + MAX(0.01,Shocks!$E124*ABS(RFR_spot_no_VA!J124) ),5)</f>
        <v>3.78E-2</v>
      </c>
      <c r="K124" s="17"/>
      <c r="L124" s="17"/>
      <c r="M124" s="18"/>
      <c r="N124" s="18"/>
      <c r="O124" s="18"/>
      <c r="P124" s="18"/>
      <c r="Q124" s="18"/>
      <c r="R124" s="18"/>
      <c r="S124" s="18"/>
      <c r="T124" s="18"/>
      <c r="U124" s="18"/>
      <c r="V124" s="18"/>
      <c r="W124" s="18"/>
      <c r="X124" s="18"/>
      <c r="Y124" s="18"/>
      <c r="Z124" s="18">
        <f>ROUND(RFR_spot_no_VA!Z124 + MAX(0.01,Shocks!$E124*ABS(RFR_spot_no_VA!Z124) ),5)</f>
        <v>4.2419999999999999E-2</v>
      </c>
      <c r="AA124" s="18"/>
      <c r="AB124" s="18"/>
      <c r="AC124" s="18"/>
      <c r="AD124" s="18"/>
      <c r="AE124" s="18"/>
      <c r="AF124" s="18"/>
      <c r="AG124" s="18"/>
      <c r="AH124" s="18">
        <f>ROUND(RFR_spot_no_VA!AH124 + MAX(0.01,Shocks!$E124*ABS(RFR_spot_no_VA!AH124) ),5)</f>
        <v>4.283E-2</v>
      </c>
      <c r="AI124" s="18"/>
      <c r="AJ124" s="18">
        <f>ROUND(RFR_spot_no_VA!AJ124 + MAX(0.01,Shocks!$E124*ABS(RFR_spot_no_VA!AJ124) ),5)</f>
        <v>2.928E-2</v>
      </c>
      <c r="AK124" s="18">
        <f>ROUND(RFR_spot_no_VA!AK124 + MAX(0.01,Shocks!$E124*ABS(RFR_spot_no_VA!AK124) ),5)</f>
        <v>3.8969999999999998E-2</v>
      </c>
      <c r="AL124" s="18"/>
      <c r="AM124" s="18">
        <f>ROUND(RFR_spot_no_VA!AM124 + MAX(0.01,Shocks!$E124*ABS(RFR_spot_no_VA!AM124) ),5)</f>
        <v>3.9579999999999997E-2</v>
      </c>
      <c r="AN124" s="18"/>
      <c r="AO124" s="18"/>
      <c r="AP124" s="18"/>
      <c r="AQ124" s="18"/>
      <c r="AR124" s="18"/>
      <c r="AS124" s="18">
        <f>ROUND(RFR_spot_no_VA!AS124 + MAX(0.01,Shocks!$E124*ABS(RFR_spot_no_VA!AS124) ),5)</f>
        <v>3.4049999999999997E-2</v>
      </c>
      <c r="AT124" s="18"/>
      <c r="AU124" s="18"/>
      <c r="AV124" s="18"/>
      <c r="AW124" s="18"/>
      <c r="AX124" s="18"/>
      <c r="AY124" s="18"/>
      <c r="AZ124" s="18"/>
      <c r="BA124" s="18"/>
      <c r="BB124" s="18"/>
      <c r="BC124" s="18">
        <f>ROUND(RFR_spot_no_VA!BC124 + MAX(0.01,Shocks!$E124*ABS(RFR_spot_no_VA!BC124) ),5)</f>
        <v>3.2829999999999998E-2</v>
      </c>
      <c r="BD124" s="8"/>
      <c r="BE124" s="7"/>
    </row>
    <row r="125" spans="1:57" x14ac:dyDescent="0.25">
      <c r="A125" s="7"/>
      <c r="B125" s="19">
        <f>RFR_spot_no_VA!B125</f>
        <v>115</v>
      </c>
      <c r="C125" s="20">
        <f>ROUND(RFR_spot_no_VA!C125 + MAX(0.01,Shocks!$E125*ABS(RFR_spot_no_VA!C125) ),5)</f>
        <v>3.789E-2</v>
      </c>
      <c r="D125" s="20"/>
      <c r="E125" s="20"/>
      <c r="F125" s="20"/>
      <c r="G125" s="20"/>
      <c r="H125" s="20"/>
      <c r="I125" s="20"/>
      <c r="J125" s="20">
        <f>ROUND(RFR_spot_no_VA!J125 + MAX(0.01,Shocks!$E125*ABS(RFR_spot_no_VA!J125) ),5)</f>
        <v>3.7870000000000001E-2</v>
      </c>
      <c r="K125" s="20"/>
      <c r="L125" s="20"/>
      <c r="M125" s="6"/>
      <c r="N125" s="6"/>
      <c r="O125" s="6"/>
      <c r="P125" s="6"/>
      <c r="Q125" s="6"/>
      <c r="R125" s="6"/>
      <c r="S125" s="6"/>
      <c r="T125" s="6"/>
      <c r="U125" s="6"/>
      <c r="V125" s="6"/>
      <c r="W125" s="6"/>
      <c r="X125" s="6"/>
      <c r="Y125" s="6"/>
      <c r="Z125" s="6">
        <f>ROUND(RFR_spot_no_VA!Z125 + MAX(0.01,Shocks!$E125*ABS(RFR_spot_no_VA!Z125) ),5)</f>
        <v>4.2450000000000002E-2</v>
      </c>
      <c r="AA125" s="6"/>
      <c r="AB125" s="6"/>
      <c r="AC125" s="6"/>
      <c r="AD125" s="6"/>
      <c r="AE125" s="6"/>
      <c r="AF125" s="6"/>
      <c r="AG125" s="6"/>
      <c r="AH125" s="6">
        <f>ROUND(RFR_spot_no_VA!AH125 + MAX(0.01,Shocks!$E125*ABS(RFR_spot_no_VA!AH125) ),5)</f>
        <v>4.2849999999999999E-2</v>
      </c>
      <c r="AI125" s="6"/>
      <c r="AJ125" s="6">
        <f>ROUND(RFR_spot_no_VA!AJ125 + MAX(0.01,Shocks!$E125*ABS(RFR_spot_no_VA!AJ125) ),5)</f>
        <v>2.9430000000000001E-2</v>
      </c>
      <c r="AK125" s="6">
        <f>ROUND(RFR_spot_no_VA!AK125 + MAX(0.01,Shocks!$E125*ABS(RFR_spot_no_VA!AK125) ),5)</f>
        <v>3.9030000000000002E-2</v>
      </c>
      <c r="AL125" s="6"/>
      <c r="AM125" s="6">
        <f>ROUND(RFR_spot_no_VA!AM125 + MAX(0.01,Shocks!$E125*ABS(RFR_spot_no_VA!AM125) ),5)</f>
        <v>3.9629999999999999E-2</v>
      </c>
      <c r="AN125" s="6"/>
      <c r="AO125" s="6"/>
      <c r="AP125" s="6"/>
      <c r="AQ125" s="6"/>
      <c r="AR125" s="6"/>
      <c r="AS125" s="6">
        <f>ROUND(RFR_spot_no_VA!AS125 + MAX(0.01,Shocks!$E125*ABS(RFR_spot_no_VA!AS125) ),5)</f>
        <v>3.4139999999999997E-2</v>
      </c>
      <c r="AT125" s="6"/>
      <c r="AU125" s="6"/>
      <c r="AV125" s="6"/>
      <c r="AW125" s="6"/>
      <c r="AX125" s="6"/>
      <c r="AY125" s="6"/>
      <c r="AZ125" s="6"/>
      <c r="BA125" s="6"/>
      <c r="BB125" s="6"/>
      <c r="BC125" s="6">
        <f>ROUND(RFR_spot_no_VA!BC125 + MAX(0.01,Shocks!$E125*ABS(RFR_spot_no_VA!BC125) ),5)</f>
        <v>3.295E-2</v>
      </c>
      <c r="BD125" s="8"/>
      <c r="BE125" s="7"/>
    </row>
    <row r="126" spans="1:57" x14ac:dyDescent="0.25">
      <c r="A126" s="7"/>
      <c r="B126" s="7">
        <f>RFR_spot_no_VA!B126</f>
        <v>116</v>
      </c>
      <c r="C126" s="17">
        <f>ROUND(RFR_spot_no_VA!C126 + MAX(0.01,Shocks!$E126*ABS(RFR_spot_no_VA!C126) ),5)</f>
        <v>3.7960000000000001E-2</v>
      </c>
      <c r="D126" s="17"/>
      <c r="E126" s="17"/>
      <c r="F126" s="17"/>
      <c r="G126" s="17"/>
      <c r="H126" s="17"/>
      <c r="I126" s="17"/>
      <c r="J126" s="17">
        <f>ROUND(RFR_spot_no_VA!J126 + MAX(0.01,Shocks!$E126*ABS(RFR_spot_no_VA!J126) ),5)</f>
        <v>3.7940000000000002E-2</v>
      </c>
      <c r="K126" s="17"/>
      <c r="L126" s="17"/>
      <c r="M126" s="18"/>
      <c r="N126" s="18"/>
      <c r="O126" s="18"/>
      <c r="P126" s="18"/>
      <c r="Q126" s="18"/>
      <c r="R126" s="18"/>
      <c r="S126" s="18"/>
      <c r="T126" s="18"/>
      <c r="U126" s="18"/>
      <c r="V126" s="18"/>
      <c r="W126" s="18"/>
      <c r="X126" s="18"/>
      <c r="Y126" s="18"/>
      <c r="Z126" s="18">
        <f>ROUND(RFR_spot_no_VA!Z126 + MAX(0.01,Shocks!$E126*ABS(RFR_spot_no_VA!Z126) ),5)</f>
        <v>4.2479999999999997E-2</v>
      </c>
      <c r="AA126" s="18"/>
      <c r="AB126" s="18"/>
      <c r="AC126" s="18"/>
      <c r="AD126" s="18"/>
      <c r="AE126" s="18"/>
      <c r="AF126" s="18"/>
      <c r="AG126" s="18"/>
      <c r="AH126" s="18">
        <f>ROUND(RFR_spot_no_VA!AH126 + MAX(0.01,Shocks!$E126*ABS(RFR_spot_no_VA!AH126) ),5)</f>
        <v>4.2880000000000001E-2</v>
      </c>
      <c r="AI126" s="18"/>
      <c r="AJ126" s="18">
        <f>ROUND(RFR_spot_no_VA!AJ126 + MAX(0.01,Shocks!$E126*ABS(RFR_spot_no_VA!AJ126) ),5)</f>
        <v>2.9569999999999999E-2</v>
      </c>
      <c r="AK126" s="18">
        <f>ROUND(RFR_spot_no_VA!AK126 + MAX(0.01,Shocks!$E126*ABS(RFR_spot_no_VA!AK126) ),5)</f>
        <v>3.909E-2</v>
      </c>
      <c r="AL126" s="18"/>
      <c r="AM126" s="18">
        <f>ROUND(RFR_spot_no_VA!AM126 + MAX(0.01,Shocks!$E126*ABS(RFR_spot_no_VA!AM126) ),5)</f>
        <v>3.9690000000000003E-2</v>
      </c>
      <c r="AN126" s="18"/>
      <c r="AO126" s="18"/>
      <c r="AP126" s="18"/>
      <c r="AQ126" s="18"/>
      <c r="AR126" s="18"/>
      <c r="AS126" s="18">
        <f>ROUND(RFR_spot_no_VA!AS126 + MAX(0.01,Shocks!$E126*ABS(RFR_spot_no_VA!AS126) ),5)</f>
        <v>3.4229999999999997E-2</v>
      </c>
      <c r="AT126" s="18"/>
      <c r="AU126" s="18"/>
      <c r="AV126" s="18"/>
      <c r="AW126" s="18"/>
      <c r="AX126" s="18"/>
      <c r="AY126" s="18"/>
      <c r="AZ126" s="18"/>
      <c r="BA126" s="18"/>
      <c r="BB126" s="18"/>
      <c r="BC126" s="18">
        <f>ROUND(RFR_spot_no_VA!BC126 + MAX(0.01,Shocks!$E126*ABS(RFR_spot_no_VA!BC126) ),5)</f>
        <v>3.3059999999999999E-2</v>
      </c>
      <c r="BD126" s="8"/>
      <c r="BE126" s="7"/>
    </row>
    <row r="127" spans="1:57" x14ac:dyDescent="0.25">
      <c r="A127" s="7"/>
      <c r="B127" s="7">
        <f>RFR_spot_no_VA!B127</f>
        <v>117</v>
      </c>
      <c r="C127" s="17">
        <f>ROUND(RFR_spot_no_VA!C127 + MAX(0.01,Shocks!$E127*ABS(RFR_spot_no_VA!C127) ),5)</f>
        <v>3.8030000000000001E-2</v>
      </c>
      <c r="D127" s="17"/>
      <c r="E127" s="17"/>
      <c r="F127" s="17"/>
      <c r="G127" s="17"/>
      <c r="H127" s="17"/>
      <c r="I127" s="17"/>
      <c r="J127" s="17">
        <f>ROUND(RFR_spot_no_VA!J127 + MAX(0.01,Shocks!$E127*ABS(RFR_spot_no_VA!J127) ),5)</f>
        <v>3.8010000000000002E-2</v>
      </c>
      <c r="K127" s="17"/>
      <c r="L127" s="17"/>
      <c r="M127" s="18"/>
      <c r="N127" s="18"/>
      <c r="O127" s="18"/>
      <c r="P127" s="18"/>
      <c r="Q127" s="18"/>
      <c r="R127" s="18"/>
      <c r="S127" s="18"/>
      <c r="T127" s="18"/>
      <c r="U127" s="18"/>
      <c r="V127" s="18"/>
      <c r="W127" s="18"/>
      <c r="X127" s="18"/>
      <c r="Y127" s="18"/>
      <c r="Z127" s="18">
        <f>ROUND(RFR_spot_no_VA!Z127 + MAX(0.01,Shocks!$E127*ABS(RFR_spot_no_VA!Z127) ),5)</f>
        <v>4.2509999999999999E-2</v>
      </c>
      <c r="AA127" s="18"/>
      <c r="AB127" s="18"/>
      <c r="AC127" s="18"/>
      <c r="AD127" s="18"/>
      <c r="AE127" s="18"/>
      <c r="AF127" s="18"/>
      <c r="AG127" s="18"/>
      <c r="AH127" s="18">
        <f>ROUND(RFR_spot_no_VA!AH127 + MAX(0.01,Shocks!$E127*ABS(RFR_spot_no_VA!AH127) ),5)</f>
        <v>4.2909999999999997E-2</v>
      </c>
      <c r="AI127" s="18"/>
      <c r="AJ127" s="18">
        <f>ROUND(RFR_spot_no_VA!AJ127 + MAX(0.01,Shocks!$E127*ABS(RFR_spot_no_VA!AJ127) ),5)</f>
        <v>2.971E-2</v>
      </c>
      <c r="AK127" s="18">
        <f>ROUND(RFR_spot_no_VA!AK127 + MAX(0.01,Shocks!$E127*ABS(RFR_spot_no_VA!AK127) ),5)</f>
        <v>3.9149999999999997E-2</v>
      </c>
      <c r="AL127" s="18"/>
      <c r="AM127" s="18">
        <f>ROUND(RFR_spot_no_VA!AM127 + MAX(0.01,Shocks!$E127*ABS(RFR_spot_no_VA!AM127) ),5)</f>
        <v>3.9739999999999998E-2</v>
      </c>
      <c r="AN127" s="18"/>
      <c r="AO127" s="18"/>
      <c r="AP127" s="18"/>
      <c r="AQ127" s="18"/>
      <c r="AR127" s="18"/>
      <c r="AS127" s="18">
        <f>ROUND(RFR_spot_no_VA!AS127 + MAX(0.01,Shocks!$E127*ABS(RFR_spot_no_VA!AS127) ),5)</f>
        <v>3.4329999999999999E-2</v>
      </c>
      <c r="AT127" s="18"/>
      <c r="AU127" s="18"/>
      <c r="AV127" s="18"/>
      <c r="AW127" s="18"/>
      <c r="AX127" s="18"/>
      <c r="AY127" s="18"/>
      <c r="AZ127" s="18"/>
      <c r="BA127" s="18"/>
      <c r="BB127" s="18"/>
      <c r="BC127" s="18">
        <f>ROUND(RFR_spot_no_VA!BC127 + MAX(0.01,Shocks!$E127*ABS(RFR_spot_no_VA!BC127) ),5)</f>
        <v>3.3169999999999998E-2</v>
      </c>
      <c r="BD127" s="8"/>
      <c r="BE127" s="7"/>
    </row>
    <row r="128" spans="1:57" x14ac:dyDescent="0.25">
      <c r="A128" s="7"/>
      <c r="B128" s="7">
        <f>RFR_spot_no_VA!B128</f>
        <v>118</v>
      </c>
      <c r="C128" s="17">
        <f>ROUND(RFR_spot_no_VA!C128 + MAX(0.01,Shocks!$E128*ABS(RFR_spot_no_VA!C128) ),5)</f>
        <v>3.8100000000000002E-2</v>
      </c>
      <c r="D128" s="17"/>
      <c r="E128" s="17"/>
      <c r="F128" s="17"/>
      <c r="G128" s="17"/>
      <c r="H128" s="17"/>
      <c r="I128" s="17"/>
      <c r="J128" s="17">
        <f>ROUND(RFR_spot_no_VA!J128 + MAX(0.01,Shocks!$E128*ABS(RFR_spot_no_VA!J128) ),5)</f>
        <v>3.8080000000000003E-2</v>
      </c>
      <c r="K128" s="17"/>
      <c r="L128" s="17"/>
      <c r="M128" s="18"/>
      <c r="N128" s="18"/>
      <c r="O128" s="18"/>
      <c r="P128" s="18"/>
      <c r="Q128" s="18"/>
      <c r="R128" s="18"/>
      <c r="S128" s="18"/>
      <c r="T128" s="18"/>
      <c r="U128" s="18"/>
      <c r="V128" s="18"/>
      <c r="W128" s="18"/>
      <c r="X128" s="18"/>
      <c r="Y128" s="18"/>
      <c r="Z128" s="18">
        <f>ROUND(RFR_spot_no_VA!Z128 + MAX(0.01,Shocks!$E128*ABS(RFR_spot_no_VA!Z128) ),5)</f>
        <v>4.2540000000000001E-2</v>
      </c>
      <c r="AA128" s="18"/>
      <c r="AB128" s="18"/>
      <c r="AC128" s="18"/>
      <c r="AD128" s="18"/>
      <c r="AE128" s="18"/>
      <c r="AF128" s="18"/>
      <c r="AG128" s="18"/>
      <c r="AH128" s="18">
        <f>ROUND(RFR_spot_no_VA!AH128 + MAX(0.01,Shocks!$E128*ABS(RFR_spot_no_VA!AH128) ),5)</f>
        <v>4.2930000000000003E-2</v>
      </c>
      <c r="AI128" s="18"/>
      <c r="AJ128" s="18">
        <f>ROUND(RFR_spot_no_VA!AJ128 + MAX(0.01,Shocks!$E128*ABS(RFR_spot_no_VA!AJ128) ),5)</f>
        <v>2.9839999999999998E-2</v>
      </c>
      <c r="AK128" s="18">
        <f>ROUND(RFR_spot_no_VA!AK128 + MAX(0.01,Shocks!$E128*ABS(RFR_spot_no_VA!AK128) ),5)</f>
        <v>3.9210000000000002E-2</v>
      </c>
      <c r="AL128" s="18"/>
      <c r="AM128" s="18">
        <f>ROUND(RFR_spot_no_VA!AM128 + MAX(0.01,Shocks!$E128*ABS(RFR_spot_no_VA!AM128) ),5)</f>
        <v>3.9800000000000002E-2</v>
      </c>
      <c r="AN128" s="18"/>
      <c r="AO128" s="18"/>
      <c r="AP128" s="18"/>
      <c r="AQ128" s="18"/>
      <c r="AR128" s="18"/>
      <c r="AS128" s="18">
        <f>ROUND(RFR_spot_no_VA!AS128 + MAX(0.01,Shocks!$E128*ABS(RFR_spot_no_VA!AS128) ),5)</f>
        <v>3.4419999999999999E-2</v>
      </c>
      <c r="AT128" s="18"/>
      <c r="AU128" s="18"/>
      <c r="AV128" s="18"/>
      <c r="AW128" s="18"/>
      <c r="AX128" s="18"/>
      <c r="AY128" s="18"/>
      <c r="AZ128" s="18"/>
      <c r="BA128" s="18"/>
      <c r="BB128" s="18"/>
      <c r="BC128" s="18">
        <f>ROUND(RFR_spot_no_VA!BC128 + MAX(0.01,Shocks!$E128*ABS(RFR_spot_no_VA!BC128) ),5)</f>
        <v>3.3279999999999997E-2</v>
      </c>
      <c r="BD128" s="8"/>
      <c r="BE128" s="7"/>
    </row>
    <row r="129" spans="1:57" x14ac:dyDescent="0.25">
      <c r="A129" s="7"/>
      <c r="B129" s="7">
        <f>RFR_spot_no_VA!B129</f>
        <v>119</v>
      </c>
      <c r="C129" s="17">
        <f>ROUND(RFR_spot_no_VA!C129 + MAX(0.01,Shocks!$E129*ABS(RFR_spot_no_VA!C129) ),5)</f>
        <v>3.8159999999999999E-2</v>
      </c>
      <c r="D129" s="17"/>
      <c r="E129" s="17"/>
      <c r="F129" s="17"/>
      <c r="G129" s="17"/>
      <c r="H129" s="17"/>
      <c r="I129" s="17"/>
      <c r="J129" s="17">
        <f>ROUND(RFR_spot_no_VA!J129 + MAX(0.01,Shocks!$E129*ABS(RFR_spot_no_VA!J129) ),5)</f>
        <v>3.814E-2</v>
      </c>
      <c r="K129" s="17"/>
      <c r="L129" s="17"/>
      <c r="M129" s="18"/>
      <c r="N129" s="18"/>
      <c r="O129" s="18"/>
      <c r="P129" s="18"/>
      <c r="Q129" s="18"/>
      <c r="R129" s="18"/>
      <c r="S129" s="18"/>
      <c r="T129" s="18"/>
      <c r="U129" s="18"/>
      <c r="V129" s="18"/>
      <c r="W129" s="18"/>
      <c r="X129" s="18"/>
      <c r="Y129" s="18"/>
      <c r="Z129" s="18">
        <f>ROUND(RFR_spot_no_VA!Z129 + MAX(0.01,Shocks!$E129*ABS(RFR_spot_no_VA!Z129) ),5)</f>
        <v>4.2569999999999997E-2</v>
      </c>
      <c r="AA129" s="18"/>
      <c r="AB129" s="18"/>
      <c r="AC129" s="18"/>
      <c r="AD129" s="18"/>
      <c r="AE129" s="18"/>
      <c r="AF129" s="18"/>
      <c r="AG129" s="18"/>
      <c r="AH129" s="18">
        <f>ROUND(RFR_spot_no_VA!AH129 + MAX(0.01,Shocks!$E129*ABS(RFR_spot_no_VA!AH129) ),5)</f>
        <v>4.2959999999999998E-2</v>
      </c>
      <c r="AI129" s="18"/>
      <c r="AJ129" s="18">
        <f>ROUND(RFR_spot_no_VA!AJ129 + MAX(0.01,Shocks!$E129*ABS(RFR_spot_no_VA!AJ129) ),5)</f>
        <v>2.998E-2</v>
      </c>
      <c r="AK129" s="18">
        <f>ROUND(RFR_spot_no_VA!AK129 + MAX(0.01,Shocks!$E129*ABS(RFR_spot_no_VA!AK129) ),5)</f>
        <v>3.9260000000000003E-2</v>
      </c>
      <c r="AL129" s="18"/>
      <c r="AM129" s="18">
        <f>ROUND(RFR_spot_no_VA!AM129 + MAX(0.01,Shocks!$E129*ABS(RFR_spot_no_VA!AM129) ),5)</f>
        <v>3.9849999999999997E-2</v>
      </c>
      <c r="AN129" s="18"/>
      <c r="AO129" s="18"/>
      <c r="AP129" s="18"/>
      <c r="AQ129" s="18"/>
      <c r="AR129" s="18"/>
      <c r="AS129" s="18">
        <f>ROUND(RFR_spot_no_VA!AS129 + MAX(0.01,Shocks!$E129*ABS(RFR_spot_no_VA!AS129) ),5)</f>
        <v>3.4500000000000003E-2</v>
      </c>
      <c r="AT129" s="18"/>
      <c r="AU129" s="18"/>
      <c r="AV129" s="18"/>
      <c r="AW129" s="18"/>
      <c r="AX129" s="18"/>
      <c r="AY129" s="18"/>
      <c r="AZ129" s="18"/>
      <c r="BA129" s="18"/>
      <c r="BB129" s="18"/>
      <c r="BC129" s="18">
        <f>ROUND(RFR_spot_no_VA!BC129 + MAX(0.01,Shocks!$E129*ABS(RFR_spot_no_VA!BC129) ),5)</f>
        <v>3.338E-2</v>
      </c>
      <c r="BD129" s="8"/>
      <c r="BE129" s="7"/>
    </row>
    <row r="130" spans="1:57" x14ac:dyDescent="0.25">
      <c r="A130" s="7"/>
      <c r="B130" s="19">
        <f>RFR_spot_no_VA!B130</f>
        <v>120</v>
      </c>
      <c r="C130" s="20">
        <f>ROUND(RFR_spot_no_VA!C130 + MAX(0.01,Shocks!$E130*ABS(RFR_spot_no_VA!C130) ),5)</f>
        <v>3.823E-2</v>
      </c>
      <c r="D130" s="20"/>
      <c r="E130" s="20"/>
      <c r="F130" s="20"/>
      <c r="G130" s="20"/>
      <c r="H130" s="20"/>
      <c r="I130" s="20"/>
      <c r="J130" s="20">
        <f>ROUND(RFR_spot_no_VA!J130 + MAX(0.01,Shocks!$E130*ABS(RFR_spot_no_VA!J130) ),5)</f>
        <v>3.8210000000000001E-2</v>
      </c>
      <c r="K130" s="20"/>
      <c r="L130" s="20"/>
      <c r="M130" s="6"/>
      <c r="N130" s="6"/>
      <c r="O130" s="6"/>
      <c r="P130" s="6"/>
      <c r="Q130" s="6"/>
      <c r="R130" s="6"/>
      <c r="S130" s="6"/>
      <c r="T130" s="6"/>
      <c r="U130" s="6"/>
      <c r="V130" s="6"/>
      <c r="W130" s="6"/>
      <c r="X130" s="6"/>
      <c r="Y130" s="6"/>
      <c r="Z130" s="6">
        <f>ROUND(RFR_spot_no_VA!Z130 + MAX(0.01,Shocks!$E130*ABS(RFR_spot_no_VA!Z130) ),5)</f>
        <v>4.2599999999999999E-2</v>
      </c>
      <c r="AA130" s="6"/>
      <c r="AB130" s="6"/>
      <c r="AC130" s="6"/>
      <c r="AD130" s="6"/>
      <c r="AE130" s="6"/>
      <c r="AF130" s="6"/>
      <c r="AG130" s="6"/>
      <c r="AH130" s="6">
        <f>ROUND(RFR_spot_no_VA!AH130 + MAX(0.01,Shocks!$E130*ABS(RFR_spot_no_VA!AH130) ),5)</f>
        <v>4.2979999999999997E-2</v>
      </c>
      <c r="AI130" s="6"/>
      <c r="AJ130" s="6">
        <f>ROUND(RFR_spot_no_VA!AJ130 + MAX(0.01,Shocks!$E130*ABS(RFR_spot_no_VA!AJ130) ),5)</f>
        <v>3.0110000000000001E-2</v>
      </c>
      <c r="AK130" s="6">
        <f>ROUND(RFR_spot_no_VA!AK130 + MAX(0.01,Shocks!$E130*ABS(RFR_spot_no_VA!AK130) ),5)</f>
        <v>3.9320000000000001E-2</v>
      </c>
      <c r="AL130" s="6"/>
      <c r="AM130" s="6">
        <f>ROUND(RFR_spot_no_VA!AM130 + MAX(0.01,Shocks!$E130*ABS(RFR_spot_no_VA!AM130) ),5)</f>
        <v>3.9899999999999998E-2</v>
      </c>
      <c r="AN130" s="6"/>
      <c r="AO130" s="6"/>
      <c r="AP130" s="6"/>
      <c r="AQ130" s="6"/>
      <c r="AR130" s="6"/>
      <c r="AS130" s="6">
        <f>ROUND(RFR_spot_no_VA!AS130 + MAX(0.01,Shocks!$E130*ABS(RFR_spot_no_VA!AS130) ),5)</f>
        <v>3.4590000000000003E-2</v>
      </c>
      <c r="AT130" s="6"/>
      <c r="AU130" s="6"/>
      <c r="AV130" s="6"/>
      <c r="AW130" s="6"/>
      <c r="AX130" s="6"/>
      <c r="AY130" s="6"/>
      <c r="AZ130" s="6"/>
      <c r="BA130" s="6"/>
      <c r="BB130" s="6"/>
      <c r="BC130" s="6">
        <f>ROUND(RFR_spot_no_VA!BC130 + MAX(0.01,Shocks!$E130*ABS(RFR_spot_no_VA!BC130) ),5)</f>
        <v>3.3489999999999999E-2</v>
      </c>
      <c r="BD130" s="8"/>
      <c r="BE130" s="7"/>
    </row>
    <row r="131" spans="1:57" x14ac:dyDescent="0.25">
      <c r="A131" s="7"/>
      <c r="B131" s="7">
        <f>RFR_spot_no_VA!B131</f>
        <v>121</v>
      </c>
      <c r="C131" s="17">
        <f>ROUND(RFR_spot_no_VA!C131 + MAX(0.01,Shocks!$E131*ABS(RFR_spot_no_VA!C131) ),5)</f>
        <v>3.8289999999999998E-2</v>
      </c>
      <c r="D131" s="17"/>
      <c r="E131" s="17"/>
      <c r="F131" s="17"/>
      <c r="G131" s="17"/>
      <c r="H131" s="17"/>
      <c r="I131" s="17"/>
      <c r="J131" s="17">
        <f>ROUND(RFR_spot_no_VA!J131 + MAX(0.01,Shocks!$E131*ABS(RFR_spot_no_VA!J131) ),5)</f>
        <v>3.8269999999999998E-2</v>
      </c>
      <c r="K131" s="17"/>
      <c r="L131" s="17"/>
      <c r="M131" s="18"/>
      <c r="N131" s="18"/>
      <c r="O131" s="18"/>
      <c r="P131" s="18"/>
      <c r="Q131" s="18"/>
      <c r="R131" s="18"/>
      <c r="S131" s="18"/>
      <c r="T131" s="18"/>
      <c r="U131" s="18"/>
      <c r="V131" s="18"/>
      <c r="W131" s="18"/>
      <c r="X131" s="18"/>
      <c r="Y131" s="18"/>
      <c r="Z131" s="18">
        <f>ROUND(RFR_spot_no_VA!Z131 + MAX(0.01,Shocks!$E131*ABS(RFR_spot_no_VA!Z131) ),5)</f>
        <v>4.2630000000000001E-2</v>
      </c>
      <c r="AA131" s="18"/>
      <c r="AB131" s="18"/>
      <c r="AC131" s="18"/>
      <c r="AD131" s="18"/>
      <c r="AE131" s="18"/>
      <c r="AF131" s="18"/>
      <c r="AG131" s="18"/>
      <c r="AH131" s="18">
        <f>ROUND(RFR_spot_no_VA!AH131 + MAX(0.01,Shocks!$E131*ABS(RFR_spot_no_VA!AH131) ),5)</f>
        <v>4.301E-2</v>
      </c>
      <c r="AI131" s="18"/>
      <c r="AJ131" s="18">
        <f>ROUND(RFR_spot_no_VA!AJ131 + MAX(0.01,Shocks!$E131*ABS(RFR_spot_no_VA!AJ131) ),5)</f>
        <v>3.024E-2</v>
      </c>
      <c r="AK131" s="18">
        <f>ROUND(RFR_spot_no_VA!AK131 + MAX(0.01,Shocks!$E131*ABS(RFR_spot_no_VA!AK131) ),5)</f>
        <v>3.9370000000000002E-2</v>
      </c>
      <c r="AL131" s="18"/>
      <c r="AM131" s="18">
        <f>ROUND(RFR_spot_no_VA!AM131 + MAX(0.01,Shocks!$E131*ABS(RFR_spot_no_VA!AM131) ),5)</f>
        <v>3.9949999999999999E-2</v>
      </c>
      <c r="AN131" s="18"/>
      <c r="AO131" s="18"/>
      <c r="AP131" s="18"/>
      <c r="AQ131" s="18"/>
      <c r="AR131" s="18"/>
      <c r="AS131" s="18">
        <f>ROUND(RFR_spot_no_VA!AS131 + MAX(0.01,Shocks!$E131*ABS(RFR_spot_no_VA!AS131) ),5)</f>
        <v>3.4680000000000002E-2</v>
      </c>
      <c r="AT131" s="18"/>
      <c r="AU131" s="18"/>
      <c r="AV131" s="18"/>
      <c r="AW131" s="18"/>
      <c r="AX131" s="18"/>
      <c r="AY131" s="18"/>
      <c r="AZ131" s="18"/>
      <c r="BA131" s="18"/>
      <c r="BB131" s="18"/>
      <c r="BC131" s="18">
        <f>ROUND(RFR_spot_no_VA!BC131 + MAX(0.01,Shocks!$E131*ABS(RFR_spot_no_VA!BC131) ),5)</f>
        <v>3.3590000000000002E-2</v>
      </c>
      <c r="BD131" s="8"/>
      <c r="BE131" s="7"/>
    </row>
    <row r="132" spans="1:57" x14ac:dyDescent="0.25">
      <c r="A132" s="7"/>
      <c r="B132" s="7">
        <f>RFR_spot_no_VA!B132</f>
        <v>122</v>
      </c>
      <c r="C132" s="17">
        <f>ROUND(RFR_spot_no_VA!C132 + MAX(0.01,Shocks!$E132*ABS(RFR_spot_no_VA!C132) ),5)</f>
        <v>3.8359999999999998E-2</v>
      </c>
      <c r="D132" s="17"/>
      <c r="E132" s="17"/>
      <c r="F132" s="17"/>
      <c r="G132" s="17"/>
      <c r="H132" s="17"/>
      <c r="I132" s="17"/>
      <c r="J132" s="17">
        <f>ROUND(RFR_spot_no_VA!J132 + MAX(0.01,Shocks!$E132*ABS(RFR_spot_no_VA!J132) ),5)</f>
        <v>3.8339999999999999E-2</v>
      </c>
      <c r="K132" s="17"/>
      <c r="L132" s="17"/>
      <c r="M132" s="18"/>
      <c r="N132" s="18"/>
      <c r="O132" s="18"/>
      <c r="P132" s="18"/>
      <c r="Q132" s="18"/>
      <c r="R132" s="18"/>
      <c r="S132" s="18"/>
      <c r="T132" s="18"/>
      <c r="U132" s="18"/>
      <c r="V132" s="18"/>
      <c r="W132" s="18"/>
      <c r="X132" s="18"/>
      <c r="Y132" s="18"/>
      <c r="Z132" s="18">
        <f>ROUND(RFR_spot_no_VA!Z132 + MAX(0.01,Shocks!$E132*ABS(RFR_spot_no_VA!Z132) ),5)</f>
        <v>4.2659999999999997E-2</v>
      </c>
      <c r="AA132" s="18"/>
      <c r="AB132" s="18"/>
      <c r="AC132" s="18"/>
      <c r="AD132" s="18"/>
      <c r="AE132" s="18"/>
      <c r="AF132" s="18"/>
      <c r="AG132" s="18"/>
      <c r="AH132" s="18">
        <f>ROUND(RFR_spot_no_VA!AH132 + MAX(0.01,Shocks!$E132*ABS(RFR_spot_no_VA!AH132) ),5)</f>
        <v>4.3029999999999999E-2</v>
      </c>
      <c r="AI132" s="18"/>
      <c r="AJ132" s="18">
        <f>ROUND(RFR_spot_no_VA!AJ132 + MAX(0.01,Shocks!$E132*ABS(RFR_spot_no_VA!AJ132) ),5)</f>
        <v>3.0370000000000001E-2</v>
      </c>
      <c r="AK132" s="18">
        <f>ROUND(RFR_spot_no_VA!AK132 + MAX(0.01,Shocks!$E132*ABS(RFR_spot_no_VA!AK132) ),5)</f>
        <v>3.943E-2</v>
      </c>
      <c r="AL132" s="18"/>
      <c r="AM132" s="18">
        <f>ROUND(RFR_spot_no_VA!AM132 + MAX(0.01,Shocks!$E132*ABS(RFR_spot_no_VA!AM132) ),5)</f>
        <v>0.04</v>
      </c>
      <c r="AN132" s="18"/>
      <c r="AO132" s="18"/>
      <c r="AP132" s="18"/>
      <c r="AQ132" s="18"/>
      <c r="AR132" s="18"/>
      <c r="AS132" s="18">
        <f>ROUND(RFR_spot_no_VA!AS132 + MAX(0.01,Shocks!$E132*ABS(RFR_spot_no_VA!AS132) ),5)</f>
        <v>3.4759999999999999E-2</v>
      </c>
      <c r="AT132" s="18"/>
      <c r="AU132" s="18"/>
      <c r="AV132" s="18"/>
      <c r="AW132" s="18"/>
      <c r="AX132" s="18"/>
      <c r="AY132" s="18"/>
      <c r="AZ132" s="18"/>
      <c r="BA132" s="18"/>
      <c r="BB132" s="18"/>
      <c r="BC132" s="18">
        <f>ROUND(RFR_spot_no_VA!BC132 + MAX(0.01,Shocks!$E132*ABS(RFR_spot_no_VA!BC132) ),5)</f>
        <v>3.3689999999999998E-2</v>
      </c>
      <c r="BD132" s="8"/>
      <c r="BE132" s="7"/>
    </row>
    <row r="133" spans="1:57" x14ac:dyDescent="0.25">
      <c r="A133" s="7"/>
      <c r="B133" s="7">
        <f>RFR_spot_no_VA!B133</f>
        <v>123</v>
      </c>
      <c r="C133" s="17">
        <f>ROUND(RFR_spot_no_VA!C133 + MAX(0.01,Shocks!$E133*ABS(RFR_spot_no_VA!C133) ),5)</f>
        <v>3.8420000000000003E-2</v>
      </c>
      <c r="D133" s="17"/>
      <c r="E133" s="17"/>
      <c r="F133" s="17"/>
      <c r="G133" s="17"/>
      <c r="H133" s="17"/>
      <c r="I133" s="17"/>
      <c r="J133" s="17">
        <f>ROUND(RFR_spot_no_VA!J133 + MAX(0.01,Shocks!$E133*ABS(RFR_spot_no_VA!J133) ),5)</f>
        <v>3.8399999999999997E-2</v>
      </c>
      <c r="K133" s="17"/>
      <c r="L133" s="17"/>
      <c r="M133" s="18"/>
      <c r="N133" s="18"/>
      <c r="O133" s="18"/>
      <c r="P133" s="18"/>
      <c r="Q133" s="18"/>
      <c r="R133" s="18"/>
      <c r="S133" s="18"/>
      <c r="T133" s="18"/>
      <c r="U133" s="18"/>
      <c r="V133" s="18"/>
      <c r="W133" s="18"/>
      <c r="X133" s="18"/>
      <c r="Y133" s="18"/>
      <c r="Z133" s="18">
        <f>ROUND(RFR_spot_no_VA!Z133 + MAX(0.01,Shocks!$E133*ABS(RFR_spot_no_VA!Z133) ),5)</f>
        <v>4.2680000000000003E-2</v>
      </c>
      <c r="AA133" s="18"/>
      <c r="AB133" s="18"/>
      <c r="AC133" s="18"/>
      <c r="AD133" s="18"/>
      <c r="AE133" s="18"/>
      <c r="AF133" s="18"/>
      <c r="AG133" s="18"/>
      <c r="AH133" s="18">
        <f>ROUND(RFR_spot_no_VA!AH133 + MAX(0.01,Shocks!$E133*ABS(RFR_spot_no_VA!AH133) ),5)</f>
        <v>4.3060000000000001E-2</v>
      </c>
      <c r="AI133" s="18"/>
      <c r="AJ133" s="18">
        <f>ROUND(RFR_spot_no_VA!AJ133 + MAX(0.01,Shocks!$E133*ABS(RFR_spot_no_VA!AJ133) ),5)</f>
        <v>3.0499999999999999E-2</v>
      </c>
      <c r="AK133" s="18">
        <f>ROUND(RFR_spot_no_VA!AK133 + MAX(0.01,Shocks!$E133*ABS(RFR_spot_no_VA!AK133) ),5)</f>
        <v>3.9480000000000001E-2</v>
      </c>
      <c r="AL133" s="18"/>
      <c r="AM133" s="18">
        <f>ROUND(RFR_spot_no_VA!AM133 + MAX(0.01,Shocks!$E133*ABS(RFR_spot_no_VA!AM133) ),5)</f>
        <v>4.0050000000000002E-2</v>
      </c>
      <c r="AN133" s="18"/>
      <c r="AO133" s="18"/>
      <c r="AP133" s="18"/>
      <c r="AQ133" s="18"/>
      <c r="AR133" s="18"/>
      <c r="AS133" s="18">
        <f>ROUND(RFR_spot_no_VA!AS133 + MAX(0.01,Shocks!$E133*ABS(RFR_spot_no_VA!AS133) ),5)</f>
        <v>3.4840000000000003E-2</v>
      </c>
      <c r="AT133" s="18"/>
      <c r="AU133" s="18"/>
      <c r="AV133" s="18"/>
      <c r="AW133" s="18"/>
      <c r="AX133" s="18"/>
      <c r="AY133" s="18"/>
      <c r="AZ133" s="18"/>
      <c r="BA133" s="18"/>
      <c r="BB133" s="18"/>
      <c r="BC133" s="18">
        <f>ROUND(RFR_spot_no_VA!BC133 + MAX(0.01,Shocks!$E133*ABS(RFR_spot_no_VA!BC133) ),5)</f>
        <v>3.3790000000000001E-2</v>
      </c>
      <c r="BD133" s="8"/>
      <c r="BE133" s="7"/>
    </row>
    <row r="134" spans="1:57" x14ac:dyDescent="0.25">
      <c r="A134" s="7"/>
      <c r="B134" s="7">
        <f>RFR_spot_no_VA!B134</f>
        <v>124</v>
      </c>
      <c r="C134" s="17">
        <f>ROUND(RFR_spot_no_VA!C134 + MAX(0.01,Shocks!$E134*ABS(RFR_spot_no_VA!C134) ),5)</f>
        <v>3.848E-2</v>
      </c>
      <c r="D134" s="17"/>
      <c r="E134" s="17"/>
      <c r="F134" s="17"/>
      <c r="G134" s="17"/>
      <c r="H134" s="17"/>
      <c r="I134" s="17"/>
      <c r="J134" s="17">
        <f>ROUND(RFR_spot_no_VA!J134 + MAX(0.01,Shocks!$E134*ABS(RFR_spot_no_VA!J134) ),5)</f>
        <v>3.8460000000000001E-2</v>
      </c>
      <c r="K134" s="17"/>
      <c r="L134" s="17"/>
      <c r="M134" s="18"/>
      <c r="N134" s="18"/>
      <c r="O134" s="18"/>
      <c r="P134" s="18"/>
      <c r="Q134" s="18"/>
      <c r="R134" s="18"/>
      <c r="S134" s="18"/>
      <c r="T134" s="18"/>
      <c r="U134" s="18"/>
      <c r="V134" s="18"/>
      <c r="W134" s="18"/>
      <c r="X134" s="18"/>
      <c r="Y134" s="18"/>
      <c r="Z134" s="18">
        <f>ROUND(RFR_spot_no_VA!Z134 + MAX(0.01,Shocks!$E134*ABS(RFR_spot_no_VA!Z134) ),5)</f>
        <v>4.2709999999999998E-2</v>
      </c>
      <c r="AA134" s="18"/>
      <c r="AB134" s="18"/>
      <c r="AC134" s="18"/>
      <c r="AD134" s="18"/>
      <c r="AE134" s="18"/>
      <c r="AF134" s="18"/>
      <c r="AG134" s="18"/>
      <c r="AH134" s="18">
        <f>ROUND(RFR_spot_no_VA!AH134 + MAX(0.01,Shocks!$E134*ABS(RFR_spot_no_VA!AH134) ),5)</f>
        <v>4.308E-2</v>
      </c>
      <c r="AI134" s="18"/>
      <c r="AJ134" s="18">
        <f>ROUND(RFR_spot_no_VA!AJ134 + MAX(0.01,Shocks!$E134*ABS(RFR_spot_no_VA!AJ134) ),5)</f>
        <v>3.0620000000000001E-2</v>
      </c>
      <c r="AK134" s="18">
        <f>ROUND(RFR_spot_no_VA!AK134 + MAX(0.01,Shocks!$E134*ABS(RFR_spot_no_VA!AK134) ),5)</f>
        <v>3.9530000000000003E-2</v>
      </c>
      <c r="AL134" s="18"/>
      <c r="AM134" s="18">
        <f>ROUND(RFR_spot_no_VA!AM134 + MAX(0.01,Shocks!$E134*ABS(RFR_spot_no_VA!AM134) ),5)</f>
        <v>4.0090000000000001E-2</v>
      </c>
      <c r="AN134" s="18"/>
      <c r="AO134" s="18"/>
      <c r="AP134" s="18"/>
      <c r="AQ134" s="18"/>
      <c r="AR134" s="18"/>
      <c r="AS134" s="18">
        <f>ROUND(RFR_spot_no_VA!AS134 + MAX(0.01,Shocks!$E134*ABS(RFR_spot_no_VA!AS134) ),5)</f>
        <v>3.4930000000000003E-2</v>
      </c>
      <c r="AT134" s="18"/>
      <c r="AU134" s="18"/>
      <c r="AV134" s="18"/>
      <c r="AW134" s="18"/>
      <c r="AX134" s="18"/>
      <c r="AY134" s="18"/>
      <c r="AZ134" s="18"/>
      <c r="BA134" s="18"/>
      <c r="BB134" s="18"/>
      <c r="BC134" s="18">
        <f>ROUND(RFR_spot_no_VA!BC134 + MAX(0.01,Shocks!$E134*ABS(RFR_spot_no_VA!BC134) ),5)</f>
        <v>3.3890000000000003E-2</v>
      </c>
      <c r="BD134" s="8"/>
      <c r="BE134" s="7"/>
    </row>
    <row r="135" spans="1:57" x14ac:dyDescent="0.25">
      <c r="A135" s="7"/>
      <c r="B135" s="19">
        <f>RFR_spot_no_VA!B135</f>
        <v>125</v>
      </c>
      <c r="C135" s="20">
        <f>ROUND(RFR_spot_no_VA!C135 + MAX(0.01,Shocks!$E135*ABS(RFR_spot_no_VA!C135) ),5)</f>
        <v>3.8539999999999998E-2</v>
      </c>
      <c r="D135" s="20"/>
      <c r="E135" s="20"/>
      <c r="F135" s="20"/>
      <c r="G135" s="20"/>
      <c r="H135" s="20"/>
      <c r="I135" s="20"/>
      <c r="J135" s="20">
        <f>ROUND(RFR_spot_no_VA!J135 + MAX(0.01,Shocks!$E135*ABS(RFR_spot_no_VA!J135) ),5)</f>
        <v>3.8519999999999999E-2</v>
      </c>
      <c r="K135" s="20"/>
      <c r="L135" s="20"/>
      <c r="M135" s="6"/>
      <c r="N135" s="6"/>
      <c r="O135" s="6"/>
      <c r="P135" s="6"/>
      <c r="Q135" s="6"/>
      <c r="R135" s="6"/>
      <c r="S135" s="6"/>
      <c r="T135" s="6"/>
      <c r="U135" s="6"/>
      <c r="V135" s="6"/>
      <c r="W135" s="6"/>
      <c r="X135" s="6"/>
      <c r="Y135" s="6"/>
      <c r="Z135" s="6">
        <f>ROUND(RFR_spot_no_VA!Z135 + MAX(0.01,Shocks!$E135*ABS(RFR_spot_no_VA!Z135) ),5)</f>
        <v>4.274E-2</v>
      </c>
      <c r="AA135" s="6"/>
      <c r="AB135" s="6"/>
      <c r="AC135" s="6"/>
      <c r="AD135" s="6"/>
      <c r="AE135" s="6"/>
      <c r="AF135" s="6"/>
      <c r="AG135" s="6"/>
      <c r="AH135" s="6">
        <f>ROUND(RFR_spot_no_VA!AH135 + MAX(0.01,Shocks!$E135*ABS(RFR_spot_no_VA!AH135) ),5)</f>
        <v>4.3099999999999999E-2</v>
      </c>
      <c r="AI135" s="6"/>
      <c r="AJ135" s="6">
        <f>ROUND(RFR_spot_no_VA!AJ135 + MAX(0.01,Shocks!$E135*ABS(RFR_spot_no_VA!AJ135) ),5)</f>
        <v>3.074E-2</v>
      </c>
      <c r="AK135" s="6">
        <f>ROUND(RFR_spot_no_VA!AK135 + MAX(0.01,Shocks!$E135*ABS(RFR_spot_no_VA!AK135) ),5)</f>
        <v>3.959E-2</v>
      </c>
      <c r="AL135" s="6"/>
      <c r="AM135" s="6">
        <f>ROUND(RFR_spot_no_VA!AM135 + MAX(0.01,Shocks!$E135*ABS(RFR_spot_no_VA!AM135) ),5)</f>
        <v>4.0140000000000002E-2</v>
      </c>
      <c r="AN135" s="6"/>
      <c r="AO135" s="6"/>
      <c r="AP135" s="6"/>
      <c r="AQ135" s="6"/>
      <c r="AR135" s="6"/>
      <c r="AS135" s="6">
        <f>ROUND(RFR_spot_no_VA!AS135 + MAX(0.01,Shocks!$E135*ABS(RFR_spot_no_VA!AS135) ),5)</f>
        <v>3.5009999999999999E-2</v>
      </c>
      <c r="AT135" s="6"/>
      <c r="AU135" s="6"/>
      <c r="AV135" s="6"/>
      <c r="AW135" s="6"/>
      <c r="AX135" s="6"/>
      <c r="AY135" s="6"/>
      <c r="AZ135" s="6"/>
      <c r="BA135" s="6"/>
      <c r="BB135" s="6"/>
      <c r="BC135" s="6">
        <f>ROUND(RFR_spot_no_VA!BC135 + MAX(0.01,Shocks!$E135*ABS(RFR_spot_no_VA!BC135) ),5)</f>
        <v>3.3980000000000003E-2</v>
      </c>
      <c r="BD135" s="8"/>
      <c r="BE135" s="7"/>
    </row>
    <row r="136" spans="1:57" x14ac:dyDescent="0.25">
      <c r="A136" s="7"/>
      <c r="B136" s="7">
        <f>RFR_spot_no_VA!B136</f>
        <v>126</v>
      </c>
      <c r="C136" s="17">
        <f>ROUND(RFR_spot_no_VA!C136 + MAX(0.01,Shocks!$E136*ABS(RFR_spot_no_VA!C136) ),5)</f>
        <v>3.8600000000000002E-2</v>
      </c>
      <c r="D136" s="17"/>
      <c r="E136" s="17"/>
      <c r="F136" s="17"/>
      <c r="G136" s="17"/>
      <c r="H136" s="17"/>
      <c r="I136" s="17"/>
      <c r="J136" s="17">
        <f>ROUND(RFR_spot_no_VA!J136 + MAX(0.01,Shocks!$E136*ABS(RFR_spot_no_VA!J136) ),5)</f>
        <v>3.8580000000000003E-2</v>
      </c>
      <c r="K136" s="17"/>
      <c r="L136" s="17"/>
      <c r="M136" s="18"/>
      <c r="N136" s="18"/>
      <c r="O136" s="18"/>
      <c r="P136" s="18"/>
      <c r="Q136" s="18"/>
      <c r="R136" s="18"/>
      <c r="S136" s="18"/>
      <c r="T136" s="18"/>
      <c r="U136" s="18"/>
      <c r="V136" s="18"/>
      <c r="W136" s="18"/>
      <c r="X136" s="18"/>
      <c r="Y136" s="18"/>
      <c r="Z136" s="18">
        <f>ROUND(RFR_spot_no_VA!Z136 + MAX(0.01,Shocks!$E136*ABS(RFR_spot_no_VA!Z136) ),5)</f>
        <v>4.2759999999999999E-2</v>
      </c>
      <c r="AA136" s="18"/>
      <c r="AB136" s="18"/>
      <c r="AC136" s="18"/>
      <c r="AD136" s="18"/>
      <c r="AE136" s="18"/>
      <c r="AF136" s="18"/>
      <c r="AG136" s="18"/>
      <c r="AH136" s="18">
        <f>ROUND(RFR_spot_no_VA!AH136 + MAX(0.01,Shocks!$E136*ABS(RFR_spot_no_VA!AH136) ),5)</f>
        <v>4.3130000000000002E-2</v>
      </c>
      <c r="AI136" s="18"/>
      <c r="AJ136" s="18">
        <f>ROUND(RFR_spot_no_VA!AJ136 + MAX(0.01,Shocks!$E136*ABS(RFR_spot_no_VA!AJ136) ),5)</f>
        <v>3.0859999999999999E-2</v>
      </c>
      <c r="AK136" s="18">
        <f>ROUND(RFR_spot_no_VA!AK136 + MAX(0.01,Shocks!$E136*ABS(RFR_spot_no_VA!AK136) ),5)</f>
        <v>3.9640000000000002E-2</v>
      </c>
      <c r="AL136" s="18"/>
      <c r="AM136" s="18">
        <f>ROUND(RFR_spot_no_VA!AM136 + MAX(0.01,Shocks!$E136*ABS(RFR_spot_no_VA!AM136) ),5)</f>
        <v>4.0189999999999997E-2</v>
      </c>
      <c r="AN136" s="18"/>
      <c r="AO136" s="18"/>
      <c r="AP136" s="18"/>
      <c r="AQ136" s="18"/>
      <c r="AR136" s="18"/>
      <c r="AS136" s="18">
        <f>ROUND(RFR_spot_no_VA!AS136 + MAX(0.01,Shocks!$E136*ABS(RFR_spot_no_VA!AS136) ),5)</f>
        <v>3.508E-2</v>
      </c>
      <c r="AT136" s="18"/>
      <c r="AU136" s="18"/>
      <c r="AV136" s="18"/>
      <c r="AW136" s="18"/>
      <c r="AX136" s="18"/>
      <c r="AY136" s="18"/>
      <c r="AZ136" s="18"/>
      <c r="BA136" s="18"/>
      <c r="BB136" s="18"/>
      <c r="BC136" s="18">
        <f>ROUND(RFR_spot_no_VA!BC136 + MAX(0.01,Shocks!$E136*ABS(RFR_spot_no_VA!BC136) ),5)</f>
        <v>3.4079999999999999E-2</v>
      </c>
      <c r="BD136" s="8"/>
      <c r="BE136" s="7"/>
    </row>
    <row r="137" spans="1:57" x14ac:dyDescent="0.25">
      <c r="A137" s="7"/>
      <c r="B137" s="7">
        <f>RFR_spot_no_VA!B137</f>
        <v>127</v>
      </c>
      <c r="C137" s="17">
        <f>ROUND(RFR_spot_no_VA!C137 + MAX(0.01,Shocks!$E137*ABS(RFR_spot_no_VA!C137) ),5)</f>
        <v>3.866E-2</v>
      </c>
      <c r="D137" s="17"/>
      <c r="E137" s="17"/>
      <c r="F137" s="17"/>
      <c r="G137" s="17"/>
      <c r="H137" s="17"/>
      <c r="I137" s="17"/>
      <c r="J137" s="17">
        <f>ROUND(RFR_spot_no_VA!J137 + MAX(0.01,Shocks!$E137*ABS(RFR_spot_no_VA!J137) ),5)</f>
        <v>3.8640000000000001E-2</v>
      </c>
      <c r="K137" s="17"/>
      <c r="L137" s="17"/>
      <c r="M137" s="18"/>
      <c r="N137" s="18"/>
      <c r="O137" s="18"/>
      <c r="P137" s="18"/>
      <c r="Q137" s="18"/>
      <c r="R137" s="18"/>
      <c r="S137" s="18"/>
      <c r="T137" s="18"/>
      <c r="U137" s="18"/>
      <c r="V137" s="18"/>
      <c r="W137" s="18"/>
      <c r="X137" s="18"/>
      <c r="Y137" s="18"/>
      <c r="Z137" s="18">
        <f>ROUND(RFR_spot_no_VA!Z137 + MAX(0.01,Shocks!$E137*ABS(RFR_spot_no_VA!Z137) ),5)</f>
        <v>4.2790000000000002E-2</v>
      </c>
      <c r="AA137" s="18"/>
      <c r="AB137" s="18"/>
      <c r="AC137" s="18"/>
      <c r="AD137" s="18"/>
      <c r="AE137" s="18"/>
      <c r="AF137" s="18"/>
      <c r="AG137" s="18"/>
      <c r="AH137" s="18">
        <f>ROUND(RFR_spot_no_VA!AH137 + MAX(0.01,Shocks!$E137*ABS(RFR_spot_no_VA!AH137) ),5)</f>
        <v>4.3150000000000001E-2</v>
      </c>
      <c r="AI137" s="18"/>
      <c r="AJ137" s="18">
        <f>ROUND(RFR_spot_no_VA!AJ137 + MAX(0.01,Shocks!$E137*ABS(RFR_spot_no_VA!AJ137) ),5)</f>
        <v>3.0980000000000001E-2</v>
      </c>
      <c r="AK137" s="18">
        <f>ROUND(RFR_spot_no_VA!AK137 + MAX(0.01,Shocks!$E137*ABS(RFR_spot_no_VA!AK137) ),5)</f>
        <v>3.9690000000000003E-2</v>
      </c>
      <c r="AL137" s="18"/>
      <c r="AM137" s="18">
        <f>ROUND(RFR_spot_no_VA!AM137 + MAX(0.01,Shocks!$E137*ABS(RFR_spot_no_VA!AM137) ),5)</f>
        <v>4.0230000000000002E-2</v>
      </c>
      <c r="AN137" s="18"/>
      <c r="AO137" s="18"/>
      <c r="AP137" s="18"/>
      <c r="AQ137" s="18"/>
      <c r="AR137" s="18"/>
      <c r="AS137" s="18">
        <f>ROUND(RFR_spot_no_VA!AS137 + MAX(0.01,Shocks!$E137*ABS(RFR_spot_no_VA!AS137) ),5)</f>
        <v>3.5159999999999997E-2</v>
      </c>
      <c r="AT137" s="18"/>
      <c r="AU137" s="18"/>
      <c r="AV137" s="18"/>
      <c r="AW137" s="18"/>
      <c r="AX137" s="18"/>
      <c r="AY137" s="18"/>
      <c r="AZ137" s="18"/>
      <c r="BA137" s="18"/>
      <c r="BB137" s="18"/>
      <c r="BC137" s="18">
        <f>ROUND(RFR_spot_no_VA!BC137 + MAX(0.01,Shocks!$E137*ABS(RFR_spot_no_VA!BC137) ),5)</f>
        <v>3.4169999999999999E-2</v>
      </c>
      <c r="BD137" s="8"/>
      <c r="BE137" s="7"/>
    </row>
    <row r="138" spans="1:57" x14ac:dyDescent="0.25">
      <c r="A138" s="7"/>
      <c r="B138" s="7">
        <f>RFR_spot_no_VA!B138</f>
        <v>128</v>
      </c>
      <c r="C138" s="17">
        <f>ROUND(RFR_spot_no_VA!C138 + MAX(0.01,Shocks!$E138*ABS(RFR_spot_no_VA!C138) ),5)</f>
        <v>3.8710000000000001E-2</v>
      </c>
      <c r="D138" s="17"/>
      <c r="E138" s="17"/>
      <c r="F138" s="17"/>
      <c r="G138" s="17"/>
      <c r="H138" s="17"/>
      <c r="I138" s="17"/>
      <c r="J138" s="17">
        <f>ROUND(RFR_spot_no_VA!J138 + MAX(0.01,Shocks!$E138*ABS(RFR_spot_no_VA!J138) ),5)</f>
        <v>3.8690000000000002E-2</v>
      </c>
      <c r="K138" s="17"/>
      <c r="L138" s="17"/>
      <c r="M138" s="18"/>
      <c r="N138" s="18"/>
      <c r="O138" s="18"/>
      <c r="P138" s="18"/>
      <c r="Q138" s="18"/>
      <c r="R138" s="18"/>
      <c r="S138" s="18"/>
      <c r="T138" s="18"/>
      <c r="U138" s="18"/>
      <c r="V138" s="18"/>
      <c r="W138" s="18"/>
      <c r="X138" s="18"/>
      <c r="Y138" s="18"/>
      <c r="Z138" s="18">
        <f>ROUND(RFR_spot_no_VA!Z138 + MAX(0.01,Shocks!$E138*ABS(RFR_spot_no_VA!Z138) ),5)</f>
        <v>4.2810000000000001E-2</v>
      </c>
      <c r="AA138" s="18"/>
      <c r="AB138" s="18"/>
      <c r="AC138" s="18"/>
      <c r="AD138" s="18"/>
      <c r="AE138" s="18"/>
      <c r="AF138" s="18"/>
      <c r="AG138" s="18"/>
      <c r="AH138" s="18">
        <f>ROUND(RFR_spot_no_VA!AH138 + MAX(0.01,Shocks!$E138*ABS(RFR_spot_no_VA!AH138) ),5)</f>
        <v>4.317E-2</v>
      </c>
      <c r="AI138" s="18"/>
      <c r="AJ138" s="18">
        <f>ROUND(RFR_spot_no_VA!AJ138 + MAX(0.01,Shocks!$E138*ABS(RFR_spot_no_VA!AJ138) ),5)</f>
        <v>3.1099999999999999E-2</v>
      </c>
      <c r="AK138" s="18">
        <f>ROUND(RFR_spot_no_VA!AK138 + MAX(0.01,Shocks!$E138*ABS(RFR_spot_no_VA!AK138) ),5)</f>
        <v>3.9739999999999998E-2</v>
      </c>
      <c r="AL138" s="18"/>
      <c r="AM138" s="18">
        <f>ROUND(RFR_spot_no_VA!AM138 + MAX(0.01,Shocks!$E138*ABS(RFR_spot_no_VA!AM138) ),5)</f>
        <v>4.0280000000000003E-2</v>
      </c>
      <c r="AN138" s="18"/>
      <c r="AO138" s="18"/>
      <c r="AP138" s="18"/>
      <c r="AQ138" s="18"/>
      <c r="AR138" s="18"/>
      <c r="AS138" s="18">
        <f>ROUND(RFR_spot_no_VA!AS138 + MAX(0.01,Shocks!$E138*ABS(RFR_spot_no_VA!AS138) ),5)</f>
        <v>3.524E-2</v>
      </c>
      <c r="AT138" s="18"/>
      <c r="AU138" s="18"/>
      <c r="AV138" s="18"/>
      <c r="AW138" s="18"/>
      <c r="AX138" s="18"/>
      <c r="AY138" s="18"/>
      <c r="AZ138" s="18"/>
      <c r="BA138" s="18"/>
      <c r="BB138" s="18"/>
      <c r="BC138" s="18">
        <f>ROUND(RFR_spot_no_VA!BC138 + MAX(0.01,Shocks!$E138*ABS(RFR_spot_no_VA!BC138) ),5)</f>
        <v>3.4259999999999999E-2</v>
      </c>
      <c r="BD138" s="8"/>
      <c r="BE138" s="7"/>
    </row>
    <row r="139" spans="1:57" x14ac:dyDescent="0.25">
      <c r="A139" s="7"/>
      <c r="B139" s="7">
        <f>RFR_spot_no_VA!B139</f>
        <v>129</v>
      </c>
      <c r="C139" s="17">
        <f>ROUND(RFR_spot_no_VA!C139 + MAX(0.01,Shocks!$E139*ABS(RFR_spot_no_VA!C139) ),5)</f>
        <v>3.8769999999999999E-2</v>
      </c>
      <c r="D139" s="17"/>
      <c r="E139" s="17"/>
      <c r="F139" s="17"/>
      <c r="G139" s="17"/>
      <c r="H139" s="17"/>
      <c r="I139" s="17"/>
      <c r="J139" s="17">
        <f>ROUND(RFR_spot_no_VA!J139 + MAX(0.01,Shocks!$E139*ABS(RFR_spot_no_VA!J139) ),5)</f>
        <v>3.875E-2</v>
      </c>
      <c r="K139" s="17"/>
      <c r="L139" s="17"/>
      <c r="M139" s="18"/>
      <c r="N139" s="18"/>
      <c r="O139" s="18"/>
      <c r="P139" s="18"/>
      <c r="Q139" s="18"/>
      <c r="R139" s="18"/>
      <c r="S139" s="18"/>
      <c r="T139" s="18"/>
      <c r="U139" s="18"/>
      <c r="V139" s="18"/>
      <c r="W139" s="18"/>
      <c r="X139" s="18"/>
      <c r="Y139" s="18"/>
      <c r="Z139" s="18">
        <f>ROUND(RFR_spot_no_VA!Z139 + MAX(0.01,Shocks!$E139*ABS(RFR_spot_no_VA!Z139) ),5)</f>
        <v>4.2840000000000003E-2</v>
      </c>
      <c r="AA139" s="18"/>
      <c r="AB139" s="18"/>
      <c r="AC139" s="18"/>
      <c r="AD139" s="18"/>
      <c r="AE139" s="18"/>
      <c r="AF139" s="18"/>
      <c r="AG139" s="18"/>
      <c r="AH139" s="18">
        <f>ROUND(RFR_spot_no_VA!AH139 + MAX(0.01,Shocks!$E139*ABS(RFR_spot_no_VA!AH139) ),5)</f>
        <v>4.3189999999999999E-2</v>
      </c>
      <c r="AI139" s="18"/>
      <c r="AJ139" s="18">
        <f>ROUND(RFR_spot_no_VA!AJ139 + MAX(0.01,Shocks!$E139*ABS(RFR_spot_no_VA!AJ139) ),5)</f>
        <v>3.1210000000000002E-2</v>
      </c>
      <c r="AK139" s="18">
        <f>ROUND(RFR_spot_no_VA!AK139 + MAX(0.01,Shocks!$E139*ABS(RFR_spot_no_VA!AK139) ),5)</f>
        <v>3.9780000000000003E-2</v>
      </c>
      <c r="AL139" s="18"/>
      <c r="AM139" s="18">
        <f>ROUND(RFR_spot_no_VA!AM139 + MAX(0.01,Shocks!$E139*ABS(RFR_spot_no_VA!AM139) ),5)</f>
        <v>4.0320000000000002E-2</v>
      </c>
      <c r="AN139" s="18"/>
      <c r="AO139" s="18"/>
      <c r="AP139" s="18"/>
      <c r="AQ139" s="18"/>
      <c r="AR139" s="18"/>
      <c r="AS139" s="18">
        <f>ROUND(RFR_spot_no_VA!AS139 + MAX(0.01,Shocks!$E139*ABS(RFR_spot_no_VA!AS139) ),5)</f>
        <v>3.5310000000000001E-2</v>
      </c>
      <c r="AT139" s="18"/>
      <c r="AU139" s="18"/>
      <c r="AV139" s="18"/>
      <c r="AW139" s="18"/>
      <c r="AX139" s="18"/>
      <c r="AY139" s="18"/>
      <c r="AZ139" s="18"/>
      <c r="BA139" s="18"/>
      <c r="BB139" s="18"/>
      <c r="BC139" s="18">
        <f>ROUND(RFR_spot_no_VA!BC139 + MAX(0.01,Shocks!$E139*ABS(RFR_spot_no_VA!BC139) ),5)</f>
        <v>3.4349999999999999E-2</v>
      </c>
      <c r="BD139" s="8"/>
      <c r="BE139" s="7"/>
    </row>
    <row r="140" spans="1:57" x14ac:dyDescent="0.25">
      <c r="A140" s="7"/>
      <c r="B140" s="19">
        <f>RFR_spot_no_VA!B140</f>
        <v>130</v>
      </c>
      <c r="C140" s="20">
        <f>ROUND(RFR_spot_no_VA!C140 + MAX(0.01,Shocks!$E140*ABS(RFR_spot_no_VA!C140) ),5)</f>
        <v>3.882E-2</v>
      </c>
      <c r="D140" s="20"/>
      <c r="E140" s="20"/>
      <c r="F140" s="20"/>
      <c r="G140" s="20"/>
      <c r="H140" s="20"/>
      <c r="I140" s="20"/>
      <c r="J140" s="20">
        <f>ROUND(RFR_spot_no_VA!J140 + MAX(0.01,Shocks!$E140*ABS(RFR_spot_no_VA!J140) ),5)</f>
        <v>3.8809999999999997E-2</v>
      </c>
      <c r="K140" s="20"/>
      <c r="L140" s="20"/>
      <c r="M140" s="6"/>
      <c r="N140" s="6"/>
      <c r="O140" s="6"/>
      <c r="P140" s="6"/>
      <c r="Q140" s="6"/>
      <c r="R140" s="6"/>
      <c r="S140" s="6"/>
      <c r="T140" s="6"/>
      <c r="U140" s="6"/>
      <c r="V140" s="6"/>
      <c r="W140" s="6"/>
      <c r="X140" s="6"/>
      <c r="Y140" s="6"/>
      <c r="Z140" s="6">
        <f>ROUND(RFR_spot_no_VA!Z140 + MAX(0.01,Shocks!$E140*ABS(RFR_spot_no_VA!Z140) ),5)</f>
        <v>4.2860000000000002E-2</v>
      </c>
      <c r="AA140" s="6"/>
      <c r="AB140" s="6"/>
      <c r="AC140" s="6"/>
      <c r="AD140" s="6"/>
      <c r="AE140" s="6"/>
      <c r="AF140" s="6"/>
      <c r="AG140" s="6"/>
      <c r="AH140" s="6">
        <f>ROUND(RFR_spot_no_VA!AH140 + MAX(0.01,Shocks!$E140*ABS(RFR_spot_no_VA!AH140) ),5)</f>
        <v>4.3220000000000001E-2</v>
      </c>
      <c r="AI140" s="6"/>
      <c r="AJ140" s="6">
        <f>ROUND(RFR_spot_no_VA!AJ140 + MAX(0.01,Shocks!$E140*ABS(RFR_spot_no_VA!AJ140) ),5)</f>
        <v>3.1320000000000001E-2</v>
      </c>
      <c r="AK140" s="6">
        <f>ROUND(RFR_spot_no_VA!AK140 + MAX(0.01,Shocks!$E140*ABS(RFR_spot_no_VA!AK140) ),5)</f>
        <v>3.9829999999999997E-2</v>
      </c>
      <c r="AL140" s="6"/>
      <c r="AM140" s="6">
        <f>ROUND(RFR_spot_no_VA!AM140 + MAX(0.01,Shocks!$E140*ABS(RFR_spot_no_VA!AM140) ),5)</f>
        <v>4.0370000000000003E-2</v>
      </c>
      <c r="AN140" s="6"/>
      <c r="AO140" s="6"/>
      <c r="AP140" s="6"/>
      <c r="AQ140" s="6"/>
      <c r="AR140" s="6"/>
      <c r="AS140" s="6">
        <f>ROUND(RFR_spot_no_VA!AS140 + MAX(0.01,Shocks!$E140*ABS(RFR_spot_no_VA!AS140) ),5)</f>
        <v>3.5389999999999998E-2</v>
      </c>
      <c r="AT140" s="6"/>
      <c r="AU140" s="6"/>
      <c r="AV140" s="6"/>
      <c r="AW140" s="6"/>
      <c r="AX140" s="6"/>
      <c r="AY140" s="6"/>
      <c r="AZ140" s="6"/>
      <c r="BA140" s="6"/>
      <c r="BB140" s="6"/>
      <c r="BC140" s="6">
        <f>ROUND(RFR_spot_no_VA!BC140 + MAX(0.01,Shocks!$E140*ABS(RFR_spot_no_VA!BC140) ),5)</f>
        <v>3.4439999999999998E-2</v>
      </c>
      <c r="BD140" s="8"/>
      <c r="BE140" s="7"/>
    </row>
    <row r="141" spans="1:57" x14ac:dyDescent="0.25">
      <c r="A141" s="7"/>
      <c r="B141" s="7">
        <f>RFR_spot_no_VA!B141</f>
        <v>131</v>
      </c>
      <c r="C141" s="17">
        <f>ROUND(RFR_spot_no_VA!C141 + MAX(0.01,Shocks!$E141*ABS(RFR_spot_no_VA!C141) ),5)</f>
        <v>3.8879999999999998E-2</v>
      </c>
      <c r="D141" s="17"/>
      <c r="E141" s="17"/>
      <c r="F141" s="17"/>
      <c r="G141" s="17"/>
      <c r="H141" s="17"/>
      <c r="I141" s="17"/>
      <c r="J141" s="17">
        <f>ROUND(RFR_spot_no_VA!J141 + MAX(0.01,Shocks!$E141*ABS(RFR_spot_no_VA!J141) ),5)</f>
        <v>3.8859999999999999E-2</v>
      </c>
      <c r="K141" s="17"/>
      <c r="L141" s="17"/>
      <c r="M141" s="18"/>
      <c r="N141" s="18"/>
      <c r="O141" s="18"/>
      <c r="P141" s="18"/>
      <c r="Q141" s="18"/>
      <c r="R141" s="18"/>
      <c r="S141" s="18"/>
      <c r="T141" s="18"/>
      <c r="U141" s="18"/>
      <c r="V141" s="18"/>
      <c r="W141" s="18"/>
      <c r="X141" s="18"/>
      <c r="Y141" s="18"/>
      <c r="Z141" s="18">
        <f>ROUND(RFR_spot_no_VA!Z141 + MAX(0.01,Shocks!$E141*ABS(RFR_spot_no_VA!Z141) ),5)</f>
        <v>4.2880000000000001E-2</v>
      </c>
      <c r="AA141" s="18"/>
      <c r="AB141" s="18"/>
      <c r="AC141" s="18"/>
      <c r="AD141" s="18"/>
      <c r="AE141" s="18"/>
      <c r="AF141" s="18"/>
      <c r="AG141" s="18"/>
      <c r="AH141" s="18">
        <f>ROUND(RFR_spot_no_VA!AH141 + MAX(0.01,Shocks!$E141*ABS(RFR_spot_no_VA!AH141) ),5)</f>
        <v>4.3240000000000001E-2</v>
      </c>
      <c r="AI141" s="18"/>
      <c r="AJ141" s="18">
        <f>ROUND(RFR_spot_no_VA!AJ141 + MAX(0.01,Shocks!$E141*ABS(RFR_spot_no_VA!AJ141) ),5)</f>
        <v>3.1440000000000003E-2</v>
      </c>
      <c r="AK141" s="18">
        <f>ROUND(RFR_spot_no_VA!AK141 + MAX(0.01,Shocks!$E141*ABS(RFR_spot_no_VA!AK141) ),5)</f>
        <v>3.9879999999999999E-2</v>
      </c>
      <c r="AL141" s="18"/>
      <c r="AM141" s="18">
        <f>ROUND(RFR_spot_no_VA!AM141 + MAX(0.01,Shocks!$E141*ABS(RFR_spot_no_VA!AM141) ),5)</f>
        <v>4.0410000000000001E-2</v>
      </c>
      <c r="AN141" s="18"/>
      <c r="AO141" s="18"/>
      <c r="AP141" s="18"/>
      <c r="AQ141" s="18"/>
      <c r="AR141" s="18"/>
      <c r="AS141" s="18">
        <f>ROUND(RFR_spot_no_VA!AS141 + MAX(0.01,Shocks!$E141*ABS(RFR_spot_no_VA!AS141) ),5)</f>
        <v>3.5459999999999998E-2</v>
      </c>
      <c r="AT141" s="18"/>
      <c r="AU141" s="18"/>
      <c r="AV141" s="18"/>
      <c r="AW141" s="18"/>
      <c r="AX141" s="18"/>
      <c r="AY141" s="18"/>
      <c r="AZ141" s="18"/>
      <c r="BA141" s="18"/>
      <c r="BB141" s="18"/>
      <c r="BC141" s="18">
        <f>ROUND(RFR_spot_no_VA!BC141 + MAX(0.01,Shocks!$E141*ABS(RFR_spot_no_VA!BC141) ),5)</f>
        <v>3.4529999999999998E-2</v>
      </c>
      <c r="BD141" s="8"/>
      <c r="BE141" s="7"/>
    </row>
    <row r="142" spans="1:57" x14ac:dyDescent="0.25">
      <c r="A142" s="7"/>
      <c r="B142" s="7">
        <f>RFR_spot_no_VA!B142</f>
        <v>132</v>
      </c>
      <c r="C142" s="17">
        <f>ROUND(RFR_spot_no_VA!C142 + MAX(0.01,Shocks!$E142*ABS(RFR_spot_no_VA!C142) ),5)</f>
        <v>3.8929999999999999E-2</v>
      </c>
      <c r="D142" s="17"/>
      <c r="E142" s="17"/>
      <c r="F142" s="17"/>
      <c r="G142" s="17"/>
      <c r="H142" s="17"/>
      <c r="I142" s="17"/>
      <c r="J142" s="17">
        <f>ROUND(RFR_spot_no_VA!J142 + MAX(0.01,Shocks!$E142*ABS(RFR_spot_no_VA!J142) ),5)</f>
        <v>3.891E-2</v>
      </c>
      <c r="K142" s="17"/>
      <c r="L142" s="17"/>
      <c r="M142" s="18"/>
      <c r="N142" s="18"/>
      <c r="O142" s="18"/>
      <c r="P142" s="18"/>
      <c r="Q142" s="18"/>
      <c r="R142" s="18"/>
      <c r="S142" s="18"/>
      <c r="T142" s="18"/>
      <c r="U142" s="18"/>
      <c r="V142" s="18"/>
      <c r="W142" s="18"/>
      <c r="X142" s="18"/>
      <c r="Y142" s="18"/>
      <c r="Z142" s="18">
        <f>ROUND(RFR_spot_no_VA!Z142 + MAX(0.01,Shocks!$E142*ABS(RFR_spot_no_VA!Z142) ),5)</f>
        <v>4.2909999999999997E-2</v>
      </c>
      <c r="AA142" s="18"/>
      <c r="AB142" s="18"/>
      <c r="AC142" s="18"/>
      <c r="AD142" s="18"/>
      <c r="AE142" s="18"/>
      <c r="AF142" s="18"/>
      <c r="AG142" s="18"/>
      <c r="AH142" s="18">
        <f>ROUND(RFR_spot_no_VA!AH142 + MAX(0.01,Shocks!$E142*ABS(RFR_spot_no_VA!AH142) ),5)</f>
        <v>4.326E-2</v>
      </c>
      <c r="AI142" s="18"/>
      <c r="AJ142" s="18">
        <f>ROUND(RFR_spot_no_VA!AJ142 + MAX(0.01,Shocks!$E142*ABS(RFR_spot_no_VA!AJ142) ),5)</f>
        <v>3.1539999999999999E-2</v>
      </c>
      <c r="AK142" s="18">
        <f>ROUND(RFR_spot_no_VA!AK142 + MAX(0.01,Shocks!$E142*ABS(RFR_spot_no_VA!AK142) ),5)</f>
        <v>3.993E-2</v>
      </c>
      <c r="AL142" s="18"/>
      <c r="AM142" s="18">
        <f>ROUND(RFR_spot_no_VA!AM142 + MAX(0.01,Shocks!$E142*ABS(RFR_spot_no_VA!AM142) ),5)</f>
        <v>4.045E-2</v>
      </c>
      <c r="AN142" s="18"/>
      <c r="AO142" s="18"/>
      <c r="AP142" s="18"/>
      <c r="AQ142" s="18"/>
      <c r="AR142" s="18"/>
      <c r="AS142" s="18">
        <f>ROUND(RFR_spot_no_VA!AS142 + MAX(0.01,Shocks!$E142*ABS(RFR_spot_no_VA!AS142) ),5)</f>
        <v>3.5529999999999999E-2</v>
      </c>
      <c r="AT142" s="18"/>
      <c r="AU142" s="18"/>
      <c r="AV142" s="18"/>
      <c r="AW142" s="18"/>
      <c r="AX142" s="18"/>
      <c r="AY142" s="18"/>
      <c r="AZ142" s="18"/>
      <c r="BA142" s="18"/>
      <c r="BB142" s="18"/>
      <c r="BC142" s="18">
        <f>ROUND(RFR_spot_no_VA!BC142 + MAX(0.01,Shocks!$E142*ABS(RFR_spot_no_VA!BC142) ),5)</f>
        <v>3.4619999999999998E-2</v>
      </c>
      <c r="BD142" s="8"/>
      <c r="BE142" s="7"/>
    </row>
    <row r="143" spans="1:57" x14ac:dyDescent="0.25">
      <c r="A143" s="7"/>
      <c r="B143" s="7">
        <f>RFR_spot_no_VA!B143</f>
        <v>133</v>
      </c>
      <c r="C143" s="17">
        <f>ROUND(RFR_spot_no_VA!C143 + MAX(0.01,Shocks!$E143*ABS(RFR_spot_no_VA!C143) ),5)</f>
        <v>3.8989999999999997E-2</v>
      </c>
      <c r="D143" s="17"/>
      <c r="E143" s="17"/>
      <c r="F143" s="17"/>
      <c r="G143" s="17"/>
      <c r="H143" s="17"/>
      <c r="I143" s="17"/>
      <c r="J143" s="17">
        <f>ROUND(RFR_spot_no_VA!J143 + MAX(0.01,Shocks!$E143*ABS(RFR_spot_no_VA!J143) ),5)</f>
        <v>3.8969999999999998E-2</v>
      </c>
      <c r="K143" s="17"/>
      <c r="L143" s="17"/>
      <c r="M143" s="18"/>
      <c r="N143" s="18"/>
      <c r="O143" s="18"/>
      <c r="P143" s="18"/>
      <c r="Q143" s="18"/>
      <c r="R143" s="18"/>
      <c r="S143" s="18"/>
      <c r="T143" s="18"/>
      <c r="U143" s="18"/>
      <c r="V143" s="18"/>
      <c r="W143" s="18"/>
      <c r="X143" s="18"/>
      <c r="Y143" s="18"/>
      <c r="Z143" s="18">
        <f>ROUND(RFR_spot_no_VA!Z143 + MAX(0.01,Shocks!$E143*ABS(RFR_spot_no_VA!Z143) ),5)</f>
        <v>4.2930000000000003E-2</v>
      </c>
      <c r="AA143" s="18"/>
      <c r="AB143" s="18"/>
      <c r="AC143" s="18"/>
      <c r="AD143" s="18"/>
      <c r="AE143" s="18"/>
      <c r="AF143" s="18"/>
      <c r="AG143" s="18"/>
      <c r="AH143" s="18">
        <f>ROUND(RFR_spot_no_VA!AH143 + MAX(0.01,Shocks!$E143*ABS(RFR_spot_no_VA!AH143) ),5)</f>
        <v>4.3279999999999999E-2</v>
      </c>
      <c r="AI143" s="18"/>
      <c r="AJ143" s="18">
        <f>ROUND(RFR_spot_no_VA!AJ143 + MAX(0.01,Shocks!$E143*ABS(RFR_spot_no_VA!AJ143) ),5)</f>
        <v>3.1649999999999998E-2</v>
      </c>
      <c r="AK143" s="18">
        <f>ROUND(RFR_spot_no_VA!AK143 + MAX(0.01,Shocks!$E143*ABS(RFR_spot_no_VA!AK143) ),5)</f>
        <v>3.9969999999999999E-2</v>
      </c>
      <c r="AL143" s="18"/>
      <c r="AM143" s="18">
        <f>ROUND(RFR_spot_no_VA!AM143 + MAX(0.01,Shocks!$E143*ABS(RFR_spot_no_VA!AM143) ),5)</f>
        <v>4.0489999999999998E-2</v>
      </c>
      <c r="AN143" s="18"/>
      <c r="AO143" s="18"/>
      <c r="AP143" s="18"/>
      <c r="AQ143" s="18"/>
      <c r="AR143" s="18"/>
      <c r="AS143" s="18">
        <f>ROUND(RFR_spot_no_VA!AS143 + MAX(0.01,Shocks!$E143*ABS(RFR_spot_no_VA!AS143) ),5)</f>
        <v>3.56E-2</v>
      </c>
      <c r="AT143" s="18"/>
      <c r="AU143" s="18"/>
      <c r="AV143" s="18"/>
      <c r="AW143" s="18"/>
      <c r="AX143" s="18"/>
      <c r="AY143" s="18"/>
      <c r="AZ143" s="18"/>
      <c r="BA143" s="18"/>
      <c r="BB143" s="18"/>
      <c r="BC143" s="18">
        <f>ROUND(RFR_spot_no_VA!BC143 + MAX(0.01,Shocks!$E143*ABS(RFR_spot_no_VA!BC143) ),5)</f>
        <v>3.4700000000000002E-2</v>
      </c>
      <c r="BD143" s="8"/>
      <c r="BE143" s="7"/>
    </row>
    <row r="144" spans="1:57" x14ac:dyDescent="0.25">
      <c r="A144" s="7"/>
      <c r="B144" s="7">
        <f>RFR_spot_no_VA!B144</f>
        <v>134</v>
      </c>
      <c r="C144" s="17">
        <f>ROUND(RFR_spot_no_VA!C144 + MAX(0.01,Shocks!$E144*ABS(RFR_spot_no_VA!C144) ),5)</f>
        <v>3.9039999999999998E-2</v>
      </c>
      <c r="D144" s="17"/>
      <c r="E144" s="17"/>
      <c r="F144" s="17"/>
      <c r="G144" s="17"/>
      <c r="H144" s="17"/>
      <c r="I144" s="17"/>
      <c r="J144" s="17">
        <f>ROUND(RFR_spot_no_VA!J144 + MAX(0.01,Shocks!$E144*ABS(RFR_spot_no_VA!J144) ),5)</f>
        <v>3.9019999999999999E-2</v>
      </c>
      <c r="K144" s="17"/>
      <c r="L144" s="17"/>
      <c r="M144" s="18"/>
      <c r="N144" s="18"/>
      <c r="O144" s="18"/>
      <c r="P144" s="18"/>
      <c r="Q144" s="18"/>
      <c r="R144" s="18"/>
      <c r="S144" s="18"/>
      <c r="T144" s="18"/>
      <c r="U144" s="18"/>
      <c r="V144" s="18"/>
      <c r="W144" s="18"/>
      <c r="X144" s="18"/>
      <c r="Y144" s="18"/>
      <c r="Z144" s="18">
        <f>ROUND(RFR_spot_no_VA!Z144 + MAX(0.01,Shocks!$E144*ABS(RFR_spot_no_VA!Z144) ),5)</f>
        <v>4.2950000000000002E-2</v>
      </c>
      <c r="AA144" s="18"/>
      <c r="AB144" s="18"/>
      <c r="AC144" s="18"/>
      <c r="AD144" s="18"/>
      <c r="AE144" s="18"/>
      <c r="AF144" s="18"/>
      <c r="AG144" s="18"/>
      <c r="AH144" s="18">
        <f>ROUND(RFR_spot_no_VA!AH144 + MAX(0.01,Shocks!$E144*ABS(RFR_spot_no_VA!AH144) ),5)</f>
        <v>4.3299999999999998E-2</v>
      </c>
      <c r="AI144" s="18"/>
      <c r="AJ144" s="18">
        <f>ROUND(RFR_spot_no_VA!AJ144 + MAX(0.01,Shocks!$E144*ABS(RFR_spot_no_VA!AJ144) ),5)</f>
        <v>3.1759999999999997E-2</v>
      </c>
      <c r="AK144" s="18">
        <f>ROUND(RFR_spot_no_VA!AK144 + MAX(0.01,Shocks!$E144*ABS(RFR_spot_no_VA!AK144) ),5)</f>
        <v>4.002E-2</v>
      </c>
      <c r="AL144" s="18"/>
      <c r="AM144" s="18">
        <f>ROUND(RFR_spot_no_VA!AM144 + MAX(0.01,Shocks!$E144*ABS(RFR_spot_no_VA!AM144) ),5)</f>
        <v>4.0529999999999997E-2</v>
      </c>
      <c r="AN144" s="18"/>
      <c r="AO144" s="18"/>
      <c r="AP144" s="18"/>
      <c r="AQ144" s="18"/>
      <c r="AR144" s="18"/>
      <c r="AS144" s="18">
        <f>ROUND(RFR_spot_no_VA!AS144 + MAX(0.01,Shocks!$E144*ABS(RFR_spot_no_VA!AS144) ),5)</f>
        <v>3.567E-2</v>
      </c>
      <c r="AT144" s="18"/>
      <c r="AU144" s="18"/>
      <c r="AV144" s="18"/>
      <c r="AW144" s="18"/>
      <c r="AX144" s="18"/>
      <c r="AY144" s="18"/>
      <c r="AZ144" s="18"/>
      <c r="BA144" s="18"/>
      <c r="BB144" s="18"/>
      <c r="BC144" s="18">
        <f>ROUND(RFR_spot_no_VA!BC144 + MAX(0.01,Shocks!$E144*ABS(RFR_spot_no_VA!BC144) ),5)</f>
        <v>3.4790000000000001E-2</v>
      </c>
      <c r="BD144" s="8"/>
      <c r="BE144" s="7"/>
    </row>
    <row r="145" spans="1:57" x14ac:dyDescent="0.25">
      <c r="A145" s="7"/>
      <c r="B145" s="19">
        <f>RFR_spot_no_VA!B145</f>
        <v>135</v>
      </c>
      <c r="C145" s="20">
        <f>ROUND(RFR_spot_no_VA!C145 + MAX(0.01,Shocks!$E145*ABS(RFR_spot_no_VA!C145) ),5)</f>
        <v>3.909E-2</v>
      </c>
      <c r="D145" s="20"/>
      <c r="E145" s="20"/>
      <c r="F145" s="20"/>
      <c r="G145" s="20"/>
      <c r="H145" s="20"/>
      <c r="I145" s="20"/>
      <c r="J145" s="20">
        <f>ROUND(RFR_spot_no_VA!J145 + MAX(0.01,Shocks!$E145*ABS(RFR_spot_no_VA!J145) ),5)</f>
        <v>3.9070000000000001E-2</v>
      </c>
      <c r="K145" s="20"/>
      <c r="L145" s="20"/>
      <c r="M145" s="6"/>
      <c r="N145" s="6"/>
      <c r="O145" s="6"/>
      <c r="P145" s="6"/>
      <c r="Q145" s="6"/>
      <c r="R145" s="6"/>
      <c r="S145" s="6"/>
      <c r="T145" s="6"/>
      <c r="U145" s="6"/>
      <c r="V145" s="6"/>
      <c r="W145" s="6"/>
      <c r="X145" s="6"/>
      <c r="Y145" s="6"/>
      <c r="Z145" s="6">
        <f>ROUND(RFR_spot_no_VA!Z145 + MAX(0.01,Shocks!$E145*ABS(RFR_spot_no_VA!Z145) ),5)</f>
        <v>4.2979999999999997E-2</v>
      </c>
      <c r="AA145" s="6"/>
      <c r="AB145" s="6"/>
      <c r="AC145" s="6"/>
      <c r="AD145" s="6"/>
      <c r="AE145" s="6"/>
      <c r="AF145" s="6"/>
      <c r="AG145" s="6"/>
      <c r="AH145" s="6">
        <f>ROUND(RFR_spot_no_VA!AH145 + MAX(0.01,Shocks!$E145*ABS(RFR_spot_no_VA!AH145) ),5)</f>
        <v>4.3319999999999997E-2</v>
      </c>
      <c r="AI145" s="6"/>
      <c r="AJ145" s="6">
        <f>ROUND(RFR_spot_no_VA!AJ145 + MAX(0.01,Shocks!$E145*ABS(RFR_spot_no_VA!AJ145) ),5)</f>
        <v>3.1859999999999999E-2</v>
      </c>
      <c r="AK145" s="6">
        <f>ROUND(RFR_spot_no_VA!AK145 + MAX(0.01,Shocks!$E145*ABS(RFR_spot_no_VA!AK145) ),5)</f>
        <v>4.0059999999999998E-2</v>
      </c>
      <c r="AL145" s="6"/>
      <c r="AM145" s="6">
        <f>ROUND(RFR_spot_no_VA!AM145 + MAX(0.01,Shocks!$E145*ABS(RFR_spot_no_VA!AM145) ),5)</f>
        <v>4.0570000000000002E-2</v>
      </c>
      <c r="AN145" s="6"/>
      <c r="AO145" s="6"/>
      <c r="AP145" s="6"/>
      <c r="AQ145" s="6"/>
      <c r="AR145" s="6"/>
      <c r="AS145" s="6">
        <f>ROUND(RFR_spot_no_VA!AS145 + MAX(0.01,Shocks!$E145*ABS(RFR_spot_no_VA!AS145) ),5)</f>
        <v>3.5740000000000001E-2</v>
      </c>
      <c r="AT145" s="6"/>
      <c r="AU145" s="6"/>
      <c r="AV145" s="6"/>
      <c r="AW145" s="6"/>
      <c r="AX145" s="6"/>
      <c r="AY145" s="6"/>
      <c r="AZ145" s="6"/>
      <c r="BA145" s="6"/>
      <c r="BB145" s="6"/>
      <c r="BC145" s="6">
        <f>ROUND(RFR_spot_no_VA!BC145 + MAX(0.01,Shocks!$E145*ABS(RFR_spot_no_VA!BC145) ),5)</f>
        <v>3.4869999999999998E-2</v>
      </c>
      <c r="BD145" s="8"/>
      <c r="BE145" s="7"/>
    </row>
    <row r="146" spans="1:57" x14ac:dyDescent="0.25">
      <c r="A146" s="7"/>
      <c r="B146" s="7">
        <f>RFR_spot_no_VA!B146</f>
        <v>136</v>
      </c>
      <c r="C146" s="17">
        <f>ROUND(RFR_spot_no_VA!C146 + MAX(0.01,Shocks!$E146*ABS(RFR_spot_no_VA!C146) ),5)</f>
        <v>3.9140000000000001E-2</v>
      </c>
      <c r="D146" s="17"/>
      <c r="E146" s="17"/>
      <c r="F146" s="17"/>
      <c r="G146" s="17"/>
      <c r="H146" s="17"/>
      <c r="I146" s="17"/>
      <c r="J146" s="17">
        <f>ROUND(RFR_spot_no_VA!J146 + MAX(0.01,Shocks!$E146*ABS(RFR_spot_no_VA!J146) ),5)</f>
        <v>3.9120000000000002E-2</v>
      </c>
      <c r="K146" s="17"/>
      <c r="L146" s="17"/>
      <c r="M146" s="18"/>
      <c r="N146" s="18"/>
      <c r="O146" s="18"/>
      <c r="P146" s="18"/>
      <c r="Q146" s="18"/>
      <c r="R146" s="18"/>
      <c r="S146" s="18"/>
      <c r="T146" s="18"/>
      <c r="U146" s="18"/>
      <c r="V146" s="18"/>
      <c r="W146" s="18"/>
      <c r="X146" s="18"/>
      <c r="Y146" s="18"/>
      <c r="Z146" s="18">
        <f>ROUND(RFR_spot_no_VA!Z146 + MAX(0.01,Shocks!$E146*ABS(RFR_spot_no_VA!Z146) ),5)</f>
        <v>4.2999999999999997E-2</v>
      </c>
      <c r="AA146" s="18"/>
      <c r="AB146" s="18"/>
      <c r="AC146" s="18"/>
      <c r="AD146" s="18"/>
      <c r="AE146" s="18"/>
      <c r="AF146" s="18"/>
      <c r="AG146" s="18"/>
      <c r="AH146" s="18">
        <f>ROUND(RFR_spot_no_VA!AH146 + MAX(0.01,Shocks!$E146*ABS(RFR_spot_no_VA!AH146) ),5)</f>
        <v>4.3339999999999997E-2</v>
      </c>
      <c r="AI146" s="18"/>
      <c r="AJ146" s="18">
        <f>ROUND(RFR_spot_no_VA!AJ146 + MAX(0.01,Shocks!$E146*ABS(RFR_spot_no_VA!AJ146) ),5)</f>
        <v>3.1969999999999998E-2</v>
      </c>
      <c r="AK146" s="18">
        <f>ROUND(RFR_spot_no_VA!AK146 + MAX(0.01,Shocks!$E146*ABS(RFR_spot_no_VA!AK146) ),5)</f>
        <v>4.0099999999999997E-2</v>
      </c>
      <c r="AL146" s="18"/>
      <c r="AM146" s="18">
        <f>ROUND(RFR_spot_no_VA!AM146 + MAX(0.01,Shocks!$E146*ABS(RFR_spot_no_VA!AM146) ),5)</f>
        <v>4.061E-2</v>
      </c>
      <c r="AN146" s="18"/>
      <c r="AO146" s="18"/>
      <c r="AP146" s="18"/>
      <c r="AQ146" s="18"/>
      <c r="AR146" s="18"/>
      <c r="AS146" s="18">
        <f>ROUND(RFR_spot_no_VA!AS146 + MAX(0.01,Shocks!$E146*ABS(RFR_spot_no_VA!AS146) ),5)</f>
        <v>3.5810000000000002E-2</v>
      </c>
      <c r="AT146" s="18"/>
      <c r="AU146" s="18"/>
      <c r="AV146" s="18"/>
      <c r="AW146" s="18"/>
      <c r="AX146" s="18"/>
      <c r="AY146" s="18"/>
      <c r="AZ146" s="18"/>
      <c r="BA146" s="18"/>
      <c r="BB146" s="18"/>
      <c r="BC146" s="18">
        <f>ROUND(RFR_spot_no_VA!BC146 + MAX(0.01,Shocks!$E146*ABS(RFR_spot_no_VA!BC146) ),5)</f>
        <v>3.4950000000000002E-2</v>
      </c>
      <c r="BD146" s="8"/>
      <c r="BE146" s="7"/>
    </row>
    <row r="147" spans="1:57" x14ac:dyDescent="0.25">
      <c r="A147" s="7"/>
      <c r="B147" s="7">
        <f>RFR_spot_no_VA!B147</f>
        <v>137</v>
      </c>
      <c r="C147" s="17">
        <f>ROUND(RFR_spot_no_VA!C147 + MAX(0.01,Shocks!$E147*ABS(RFR_spot_no_VA!C147) ),5)</f>
        <v>3.9190000000000003E-2</v>
      </c>
      <c r="D147" s="17"/>
      <c r="E147" s="17"/>
      <c r="F147" s="17"/>
      <c r="G147" s="17"/>
      <c r="H147" s="17"/>
      <c r="I147" s="17"/>
      <c r="J147" s="17">
        <f>ROUND(RFR_spot_no_VA!J147 + MAX(0.01,Shocks!$E147*ABS(RFR_spot_no_VA!J147) ),5)</f>
        <v>3.9170000000000003E-2</v>
      </c>
      <c r="K147" s="17"/>
      <c r="L147" s="17"/>
      <c r="M147" s="18"/>
      <c r="N147" s="18"/>
      <c r="O147" s="18"/>
      <c r="P147" s="18"/>
      <c r="Q147" s="18"/>
      <c r="R147" s="18"/>
      <c r="S147" s="18"/>
      <c r="T147" s="18"/>
      <c r="U147" s="18"/>
      <c r="V147" s="18"/>
      <c r="W147" s="18"/>
      <c r="X147" s="18"/>
      <c r="Y147" s="18"/>
      <c r="Z147" s="18">
        <f>ROUND(RFR_spot_no_VA!Z147 + MAX(0.01,Shocks!$E147*ABS(RFR_spot_no_VA!Z147) ),5)</f>
        <v>4.3020000000000003E-2</v>
      </c>
      <c r="AA147" s="18"/>
      <c r="AB147" s="18"/>
      <c r="AC147" s="18"/>
      <c r="AD147" s="18"/>
      <c r="AE147" s="18"/>
      <c r="AF147" s="18"/>
      <c r="AG147" s="18"/>
      <c r="AH147" s="18">
        <f>ROUND(RFR_spot_no_VA!AH147 + MAX(0.01,Shocks!$E147*ABS(RFR_spot_no_VA!AH147) ),5)</f>
        <v>4.3360000000000003E-2</v>
      </c>
      <c r="AI147" s="18"/>
      <c r="AJ147" s="18">
        <f>ROUND(RFR_spot_no_VA!AJ147 + MAX(0.01,Shocks!$E147*ABS(RFR_spot_no_VA!AJ147) ),5)</f>
        <v>3.2070000000000001E-2</v>
      </c>
      <c r="AK147" s="18">
        <f>ROUND(RFR_spot_no_VA!AK147 + MAX(0.01,Shocks!$E147*ABS(RFR_spot_no_VA!AK147) ),5)</f>
        <v>4.0149999999999998E-2</v>
      </c>
      <c r="AL147" s="18"/>
      <c r="AM147" s="18">
        <f>ROUND(RFR_spot_no_VA!AM147 + MAX(0.01,Shocks!$E147*ABS(RFR_spot_no_VA!AM147) ),5)</f>
        <v>4.0649999999999999E-2</v>
      </c>
      <c r="AN147" s="18"/>
      <c r="AO147" s="18"/>
      <c r="AP147" s="18"/>
      <c r="AQ147" s="18"/>
      <c r="AR147" s="18"/>
      <c r="AS147" s="18">
        <f>ROUND(RFR_spot_no_VA!AS147 + MAX(0.01,Shocks!$E147*ABS(RFR_spot_no_VA!AS147) ),5)</f>
        <v>3.5880000000000002E-2</v>
      </c>
      <c r="AT147" s="18"/>
      <c r="AU147" s="18"/>
      <c r="AV147" s="18"/>
      <c r="AW147" s="18"/>
      <c r="AX147" s="18"/>
      <c r="AY147" s="18"/>
      <c r="AZ147" s="18"/>
      <c r="BA147" s="18"/>
      <c r="BB147" s="18"/>
      <c r="BC147" s="18">
        <f>ROUND(RFR_spot_no_VA!BC147 + MAX(0.01,Shocks!$E147*ABS(RFR_spot_no_VA!BC147) ),5)</f>
        <v>3.5029999999999999E-2</v>
      </c>
      <c r="BD147" s="8"/>
      <c r="BE147" s="7"/>
    </row>
    <row r="148" spans="1:57" x14ac:dyDescent="0.25">
      <c r="A148" s="7"/>
      <c r="B148" s="7">
        <f>RFR_spot_no_VA!B148</f>
        <v>138</v>
      </c>
      <c r="C148" s="17">
        <f>ROUND(RFR_spot_no_VA!C148 + MAX(0.01,Shocks!$E148*ABS(RFR_spot_no_VA!C148) ),5)</f>
        <v>3.9239999999999997E-2</v>
      </c>
      <c r="D148" s="17"/>
      <c r="E148" s="17"/>
      <c r="F148" s="17"/>
      <c r="G148" s="17"/>
      <c r="H148" s="17"/>
      <c r="I148" s="17"/>
      <c r="J148" s="17">
        <f>ROUND(RFR_spot_no_VA!J148 + MAX(0.01,Shocks!$E148*ABS(RFR_spot_no_VA!J148) ),5)</f>
        <v>3.9219999999999998E-2</v>
      </c>
      <c r="K148" s="17"/>
      <c r="L148" s="17"/>
      <c r="M148" s="18"/>
      <c r="N148" s="18"/>
      <c r="O148" s="18"/>
      <c r="P148" s="18"/>
      <c r="Q148" s="18"/>
      <c r="R148" s="18"/>
      <c r="S148" s="18"/>
      <c r="T148" s="18"/>
      <c r="U148" s="18"/>
      <c r="V148" s="18"/>
      <c r="W148" s="18"/>
      <c r="X148" s="18"/>
      <c r="Y148" s="18"/>
      <c r="Z148" s="18">
        <f>ROUND(RFR_spot_no_VA!Z148 + MAX(0.01,Shocks!$E148*ABS(RFR_spot_no_VA!Z148) ),5)</f>
        <v>4.3040000000000002E-2</v>
      </c>
      <c r="AA148" s="18"/>
      <c r="AB148" s="18"/>
      <c r="AC148" s="18"/>
      <c r="AD148" s="18"/>
      <c r="AE148" s="18"/>
      <c r="AF148" s="18"/>
      <c r="AG148" s="18"/>
      <c r="AH148" s="18">
        <f>ROUND(RFR_spot_no_VA!AH148 + MAX(0.01,Shocks!$E148*ABS(RFR_spot_no_VA!AH148) ),5)</f>
        <v>4.3380000000000002E-2</v>
      </c>
      <c r="AI148" s="18"/>
      <c r="AJ148" s="18">
        <f>ROUND(RFR_spot_no_VA!AJ148 + MAX(0.01,Shocks!$E148*ABS(RFR_spot_no_VA!AJ148) ),5)</f>
        <v>3.2169999999999997E-2</v>
      </c>
      <c r="AK148" s="18">
        <f>ROUND(RFR_spot_no_VA!AK148 + MAX(0.01,Shocks!$E148*ABS(RFR_spot_no_VA!AK148) ),5)</f>
        <v>4.0189999999999997E-2</v>
      </c>
      <c r="AL148" s="18"/>
      <c r="AM148" s="18">
        <f>ROUND(RFR_spot_no_VA!AM148 + MAX(0.01,Shocks!$E148*ABS(RFR_spot_no_VA!AM148) ),5)</f>
        <v>4.0689999999999997E-2</v>
      </c>
      <c r="AN148" s="18"/>
      <c r="AO148" s="18"/>
      <c r="AP148" s="18"/>
      <c r="AQ148" s="18"/>
      <c r="AR148" s="18"/>
      <c r="AS148" s="18">
        <f>ROUND(RFR_spot_no_VA!AS148 + MAX(0.01,Shocks!$E148*ABS(RFR_spot_no_VA!AS148) ),5)</f>
        <v>3.594E-2</v>
      </c>
      <c r="AT148" s="18"/>
      <c r="AU148" s="18"/>
      <c r="AV148" s="18"/>
      <c r="AW148" s="18"/>
      <c r="AX148" s="18"/>
      <c r="AY148" s="18"/>
      <c r="AZ148" s="18"/>
      <c r="BA148" s="18"/>
      <c r="BB148" s="18"/>
      <c r="BC148" s="18">
        <f>ROUND(RFR_spot_no_VA!BC148 + MAX(0.01,Shocks!$E148*ABS(RFR_spot_no_VA!BC148) ),5)</f>
        <v>3.5110000000000002E-2</v>
      </c>
      <c r="BD148" s="8"/>
      <c r="BE148" s="7"/>
    </row>
    <row r="149" spans="1:57" x14ac:dyDescent="0.25">
      <c r="A149" s="7"/>
      <c r="B149" s="7">
        <f>RFR_spot_no_VA!B149</f>
        <v>139</v>
      </c>
      <c r="C149" s="17">
        <f>ROUND(RFR_spot_no_VA!C149 + MAX(0.01,Shocks!$E149*ABS(RFR_spot_no_VA!C149) ),5)</f>
        <v>3.9289999999999999E-2</v>
      </c>
      <c r="D149" s="17"/>
      <c r="E149" s="17"/>
      <c r="F149" s="17"/>
      <c r="G149" s="17"/>
      <c r="H149" s="17"/>
      <c r="I149" s="17"/>
      <c r="J149" s="17">
        <f>ROUND(RFR_spot_no_VA!J149 + MAX(0.01,Shocks!$E149*ABS(RFR_spot_no_VA!J149) ),5)</f>
        <v>3.9269999999999999E-2</v>
      </c>
      <c r="K149" s="17"/>
      <c r="L149" s="17"/>
      <c r="M149" s="18"/>
      <c r="N149" s="18"/>
      <c r="O149" s="18"/>
      <c r="P149" s="18"/>
      <c r="Q149" s="18"/>
      <c r="R149" s="18"/>
      <c r="S149" s="18"/>
      <c r="T149" s="18"/>
      <c r="U149" s="18"/>
      <c r="V149" s="18"/>
      <c r="W149" s="18"/>
      <c r="X149" s="18"/>
      <c r="Y149" s="18"/>
      <c r="Z149" s="18">
        <f>ROUND(RFR_spot_no_VA!Z149 + MAX(0.01,Shocks!$E149*ABS(RFR_spot_no_VA!Z149) ),5)</f>
        <v>4.3060000000000001E-2</v>
      </c>
      <c r="AA149" s="18"/>
      <c r="AB149" s="18"/>
      <c r="AC149" s="18"/>
      <c r="AD149" s="18"/>
      <c r="AE149" s="18"/>
      <c r="AF149" s="18"/>
      <c r="AG149" s="18"/>
      <c r="AH149" s="18">
        <f>ROUND(RFR_spot_no_VA!AH149 + MAX(0.01,Shocks!$E149*ABS(RFR_spot_no_VA!AH149) ),5)</f>
        <v>4.3400000000000001E-2</v>
      </c>
      <c r="AI149" s="18"/>
      <c r="AJ149" s="18">
        <f>ROUND(RFR_spot_no_VA!AJ149 + MAX(0.01,Shocks!$E149*ABS(RFR_spot_no_VA!AJ149) ),5)</f>
        <v>3.227E-2</v>
      </c>
      <c r="AK149" s="18">
        <f>ROUND(RFR_spot_no_VA!AK149 + MAX(0.01,Shocks!$E149*ABS(RFR_spot_no_VA!AK149) ),5)</f>
        <v>4.0230000000000002E-2</v>
      </c>
      <c r="AL149" s="18"/>
      <c r="AM149" s="18">
        <f>ROUND(RFR_spot_no_VA!AM149 + MAX(0.01,Shocks!$E149*ABS(RFR_spot_no_VA!AM149) ),5)</f>
        <v>4.0730000000000002E-2</v>
      </c>
      <c r="AN149" s="18"/>
      <c r="AO149" s="18"/>
      <c r="AP149" s="18"/>
      <c r="AQ149" s="18"/>
      <c r="AR149" s="18"/>
      <c r="AS149" s="18">
        <f>ROUND(RFR_spot_no_VA!AS149 + MAX(0.01,Shocks!$E149*ABS(RFR_spot_no_VA!AS149) ),5)</f>
        <v>3.601E-2</v>
      </c>
      <c r="AT149" s="18"/>
      <c r="AU149" s="18"/>
      <c r="AV149" s="18"/>
      <c r="AW149" s="18"/>
      <c r="AX149" s="18"/>
      <c r="AY149" s="18"/>
      <c r="AZ149" s="18"/>
      <c r="BA149" s="18"/>
      <c r="BB149" s="18"/>
      <c r="BC149" s="18">
        <f>ROUND(RFR_spot_no_VA!BC149 + MAX(0.01,Shocks!$E149*ABS(RFR_spot_no_VA!BC149) ),5)</f>
        <v>3.5189999999999999E-2</v>
      </c>
      <c r="BD149" s="8"/>
      <c r="BE149" s="7"/>
    </row>
    <row r="150" spans="1:57" x14ac:dyDescent="0.25">
      <c r="A150" s="7"/>
      <c r="B150" s="19">
        <f>RFR_spot_no_VA!B150</f>
        <v>140</v>
      </c>
      <c r="C150" s="20">
        <f>ROUND(RFR_spot_no_VA!C150 + MAX(0.01,Shocks!$E150*ABS(RFR_spot_no_VA!C150) ),5)</f>
        <v>3.934E-2</v>
      </c>
      <c r="D150" s="20"/>
      <c r="E150" s="20"/>
      <c r="F150" s="20"/>
      <c r="G150" s="20"/>
      <c r="H150" s="20"/>
      <c r="I150" s="20"/>
      <c r="J150" s="20">
        <f>ROUND(RFR_spot_no_VA!J150 + MAX(0.01,Shocks!$E150*ABS(RFR_spot_no_VA!J150) ),5)</f>
        <v>3.9320000000000001E-2</v>
      </c>
      <c r="K150" s="20"/>
      <c r="L150" s="20"/>
      <c r="M150" s="6"/>
      <c r="N150" s="6"/>
      <c r="O150" s="6"/>
      <c r="P150" s="6"/>
      <c r="Q150" s="6"/>
      <c r="R150" s="6"/>
      <c r="S150" s="6"/>
      <c r="T150" s="6"/>
      <c r="U150" s="6"/>
      <c r="V150" s="6"/>
      <c r="W150" s="6"/>
      <c r="X150" s="6"/>
      <c r="Y150" s="6"/>
      <c r="Z150" s="6">
        <f>ROUND(RFR_spot_no_VA!Z150 + MAX(0.01,Shocks!$E150*ABS(RFR_spot_no_VA!Z150) ),5)</f>
        <v>4.308E-2</v>
      </c>
      <c r="AA150" s="6"/>
      <c r="AB150" s="6"/>
      <c r="AC150" s="6"/>
      <c r="AD150" s="6"/>
      <c r="AE150" s="6"/>
      <c r="AF150" s="6"/>
      <c r="AG150" s="6"/>
      <c r="AH150" s="6">
        <f>ROUND(RFR_spot_no_VA!AH150 + MAX(0.01,Shocks!$E150*ABS(RFR_spot_no_VA!AH150) ),5)</f>
        <v>4.3409999999999997E-2</v>
      </c>
      <c r="AI150" s="6"/>
      <c r="AJ150" s="6">
        <f>ROUND(RFR_spot_no_VA!AJ150 + MAX(0.01,Shocks!$E150*ABS(RFR_spot_no_VA!AJ150) ),5)</f>
        <v>3.2370000000000003E-2</v>
      </c>
      <c r="AK150" s="6">
        <f>ROUND(RFR_spot_no_VA!AK150 + MAX(0.01,Shocks!$E150*ABS(RFR_spot_no_VA!AK150) ),5)</f>
        <v>4.027E-2</v>
      </c>
      <c r="AL150" s="6"/>
      <c r="AM150" s="6">
        <f>ROUND(RFR_spot_no_VA!AM150 + MAX(0.01,Shocks!$E150*ABS(RFR_spot_no_VA!AM150) ),5)</f>
        <v>4.0770000000000001E-2</v>
      </c>
      <c r="AN150" s="6"/>
      <c r="AO150" s="6"/>
      <c r="AP150" s="6"/>
      <c r="AQ150" s="6"/>
      <c r="AR150" s="6"/>
      <c r="AS150" s="6">
        <f>ROUND(RFR_spot_no_VA!AS150 + MAX(0.01,Shocks!$E150*ABS(RFR_spot_no_VA!AS150) ),5)</f>
        <v>3.6069999999999998E-2</v>
      </c>
      <c r="AT150" s="6"/>
      <c r="AU150" s="6"/>
      <c r="AV150" s="6"/>
      <c r="AW150" s="6"/>
      <c r="AX150" s="6"/>
      <c r="AY150" s="6"/>
      <c r="AZ150" s="6"/>
      <c r="BA150" s="6"/>
      <c r="BB150" s="6"/>
      <c r="BC150" s="6">
        <f>ROUND(RFR_spot_no_VA!BC150 + MAX(0.01,Shocks!$E150*ABS(RFR_spot_no_VA!BC150) ),5)</f>
        <v>3.526E-2</v>
      </c>
      <c r="BD150" s="8"/>
      <c r="BE150" s="7"/>
    </row>
    <row r="151" spans="1:57" x14ac:dyDescent="0.25">
      <c r="A151" s="7"/>
      <c r="B151" s="7">
        <f>RFR_spot_no_VA!B151</f>
        <v>141</v>
      </c>
      <c r="C151" s="17">
        <f>ROUND(RFR_spot_no_VA!C151 + MAX(0.01,Shocks!$E151*ABS(RFR_spot_no_VA!C151) ),5)</f>
        <v>3.9379999999999998E-2</v>
      </c>
      <c r="D151" s="17"/>
      <c r="E151" s="17"/>
      <c r="F151" s="17"/>
      <c r="G151" s="17"/>
      <c r="H151" s="17"/>
      <c r="I151" s="17"/>
      <c r="J151" s="17">
        <f>ROUND(RFR_spot_no_VA!J151 + MAX(0.01,Shocks!$E151*ABS(RFR_spot_no_VA!J151) ),5)</f>
        <v>3.9359999999999999E-2</v>
      </c>
      <c r="K151" s="17"/>
      <c r="L151" s="17"/>
      <c r="M151" s="18"/>
      <c r="N151" s="18"/>
      <c r="O151" s="18"/>
      <c r="P151" s="18"/>
      <c r="Q151" s="18"/>
      <c r="R151" s="18"/>
      <c r="S151" s="18"/>
      <c r="T151" s="18"/>
      <c r="U151" s="18"/>
      <c r="V151" s="18"/>
      <c r="W151" s="18"/>
      <c r="X151" s="18"/>
      <c r="Y151" s="18"/>
      <c r="Z151" s="18">
        <f>ROUND(RFR_spot_no_VA!Z151 + MAX(0.01,Shocks!$E151*ABS(RFR_spot_no_VA!Z151) ),5)</f>
        <v>4.3110000000000002E-2</v>
      </c>
      <c r="AA151" s="18"/>
      <c r="AB151" s="18"/>
      <c r="AC151" s="18"/>
      <c r="AD151" s="18"/>
      <c r="AE151" s="18"/>
      <c r="AF151" s="18"/>
      <c r="AG151" s="18"/>
      <c r="AH151" s="18">
        <f>ROUND(RFR_spot_no_VA!AH151 + MAX(0.01,Shocks!$E151*ABS(RFR_spot_no_VA!AH151) ),5)</f>
        <v>4.3430000000000003E-2</v>
      </c>
      <c r="AI151" s="18"/>
      <c r="AJ151" s="18">
        <f>ROUND(RFR_spot_no_VA!AJ151 + MAX(0.01,Shocks!$E151*ABS(RFR_spot_no_VA!AJ151) ),5)</f>
        <v>3.2460000000000003E-2</v>
      </c>
      <c r="AK151" s="18">
        <f>ROUND(RFR_spot_no_VA!AK151 + MAX(0.01,Shocks!$E151*ABS(RFR_spot_no_VA!AK151) ),5)</f>
        <v>4.0309999999999999E-2</v>
      </c>
      <c r="AL151" s="18"/>
      <c r="AM151" s="18">
        <f>ROUND(RFR_spot_no_VA!AM151 + MAX(0.01,Shocks!$E151*ABS(RFR_spot_no_VA!AM151) ),5)</f>
        <v>4.0800000000000003E-2</v>
      </c>
      <c r="AN151" s="18"/>
      <c r="AO151" s="18"/>
      <c r="AP151" s="18"/>
      <c r="AQ151" s="18"/>
      <c r="AR151" s="18"/>
      <c r="AS151" s="18">
        <f>ROUND(RFR_spot_no_VA!AS151 + MAX(0.01,Shocks!$E151*ABS(RFR_spot_no_VA!AS151) ),5)</f>
        <v>3.6130000000000002E-2</v>
      </c>
      <c r="AT151" s="18"/>
      <c r="AU151" s="18"/>
      <c r="AV151" s="18"/>
      <c r="AW151" s="18"/>
      <c r="AX151" s="18"/>
      <c r="AY151" s="18"/>
      <c r="AZ151" s="18"/>
      <c r="BA151" s="18"/>
      <c r="BB151" s="18"/>
      <c r="BC151" s="18">
        <f>ROUND(RFR_spot_no_VA!BC151 + MAX(0.01,Shocks!$E151*ABS(RFR_spot_no_VA!BC151) ),5)</f>
        <v>3.5340000000000003E-2</v>
      </c>
      <c r="BD151" s="8"/>
      <c r="BE151" s="7"/>
    </row>
    <row r="152" spans="1:57" x14ac:dyDescent="0.25">
      <c r="A152" s="7"/>
      <c r="B152" s="7">
        <f>RFR_spot_no_VA!B152</f>
        <v>142</v>
      </c>
      <c r="C152" s="17">
        <f>ROUND(RFR_spot_no_VA!C152 + MAX(0.01,Shocks!$E152*ABS(RFR_spot_no_VA!C152) ),5)</f>
        <v>3.943E-2</v>
      </c>
      <c r="D152" s="17"/>
      <c r="E152" s="17"/>
      <c r="F152" s="17"/>
      <c r="G152" s="17"/>
      <c r="H152" s="17"/>
      <c r="I152" s="17"/>
      <c r="J152" s="17">
        <f>ROUND(RFR_spot_no_VA!J152 + MAX(0.01,Shocks!$E152*ABS(RFR_spot_no_VA!J152) ),5)</f>
        <v>3.9410000000000001E-2</v>
      </c>
      <c r="K152" s="17"/>
      <c r="L152" s="17"/>
      <c r="M152" s="18"/>
      <c r="N152" s="18"/>
      <c r="O152" s="18"/>
      <c r="P152" s="18"/>
      <c r="Q152" s="18"/>
      <c r="R152" s="18"/>
      <c r="S152" s="18"/>
      <c r="T152" s="18"/>
      <c r="U152" s="18"/>
      <c r="V152" s="18"/>
      <c r="W152" s="18"/>
      <c r="X152" s="18"/>
      <c r="Y152" s="18"/>
      <c r="Z152" s="18">
        <f>ROUND(RFR_spot_no_VA!Z152 + MAX(0.01,Shocks!$E152*ABS(RFR_spot_no_VA!Z152) ),5)</f>
        <v>4.3130000000000002E-2</v>
      </c>
      <c r="AA152" s="18"/>
      <c r="AB152" s="18"/>
      <c r="AC152" s="18"/>
      <c r="AD152" s="18"/>
      <c r="AE152" s="18"/>
      <c r="AF152" s="18"/>
      <c r="AG152" s="18"/>
      <c r="AH152" s="18">
        <f>ROUND(RFR_spot_no_VA!AH152 + MAX(0.01,Shocks!$E152*ABS(RFR_spot_no_VA!AH152) ),5)</f>
        <v>4.3450000000000003E-2</v>
      </c>
      <c r="AI152" s="18"/>
      <c r="AJ152" s="18">
        <f>ROUND(RFR_spot_no_VA!AJ152 + MAX(0.01,Shocks!$E152*ABS(RFR_spot_no_VA!AJ152) ),5)</f>
        <v>3.2559999999999999E-2</v>
      </c>
      <c r="AK152" s="18">
        <f>ROUND(RFR_spot_no_VA!AK152 + MAX(0.01,Shocks!$E152*ABS(RFR_spot_no_VA!AK152) ),5)</f>
        <v>4.0349999999999997E-2</v>
      </c>
      <c r="AL152" s="18"/>
      <c r="AM152" s="18">
        <f>ROUND(RFR_spot_no_VA!AM152 + MAX(0.01,Shocks!$E152*ABS(RFR_spot_no_VA!AM152) ),5)</f>
        <v>4.0840000000000001E-2</v>
      </c>
      <c r="AN152" s="18"/>
      <c r="AO152" s="18"/>
      <c r="AP152" s="18"/>
      <c r="AQ152" s="18"/>
      <c r="AR152" s="18"/>
      <c r="AS152" s="18">
        <f>ROUND(RFR_spot_no_VA!AS152 + MAX(0.01,Shocks!$E152*ABS(RFR_spot_no_VA!AS152) ),5)</f>
        <v>3.6200000000000003E-2</v>
      </c>
      <c r="AT152" s="18"/>
      <c r="AU152" s="18"/>
      <c r="AV152" s="18"/>
      <c r="AW152" s="18"/>
      <c r="AX152" s="18"/>
      <c r="AY152" s="18"/>
      <c r="AZ152" s="18"/>
      <c r="BA152" s="18"/>
      <c r="BB152" s="18"/>
      <c r="BC152" s="18">
        <f>ROUND(RFR_spot_no_VA!BC152 + MAX(0.01,Shocks!$E152*ABS(RFR_spot_no_VA!BC152) ),5)</f>
        <v>3.542E-2</v>
      </c>
      <c r="BD152" s="8"/>
      <c r="BE152" s="7"/>
    </row>
    <row r="153" spans="1:57" x14ac:dyDescent="0.25">
      <c r="A153" s="7"/>
      <c r="B153" s="7">
        <f>RFR_spot_no_VA!B153</f>
        <v>143</v>
      </c>
      <c r="C153" s="17">
        <f>ROUND(RFR_spot_no_VA!C153 + MAX(0.01,Shocks!$E153*ABS(RFR_spot_no_VA!C153) ),5)</f>
        <v>3.9469999999999998E-2</v>
      </c>
      <c r="D153" s="17"/>
      <c r="E153" s="17"/>
      <c r="F153" s="17"/>
      <c r="G153" s="17"/>
      <c r="H153" s="17"/>
      <c r="I153" s="17"/>
      <c r="J153" s="17">
        <f>ROUND(RFR_spot_no_VA!J153 + MAX(0.01,Shocks!$E153*ABS(RFR_spot_no_VA!J153) ),5)</f>
        <v>3.9460000000000002E-2</v>
      </c>
      <c r="K153" s="17"/>
      <c r="L153" s="17"/>
      <c r="M153" s="18"/>
      <c r="N153" s="18"/>
      <c r="O153" s="18"/>
      <c r="P153" s="18"/>
      <c r="Q153" s="18"/>
      <c r="R153" s="18"/>
      <c r="S153" s="18"/>
      <c r="T153" s="18"/>
      <c r="U153" s="18"/>
      <c r="V153" s="18"/>
      <c r="W153" s="18"/>
      <c r="X153" s="18"/>
      <c r="Y153" s="18"/>
      <c r="Z153" s="18">
        <f>ROUND(RFR_spot_no_VA!Z153 + MAX(0.01,Shocks!$E153*ABS(RFR_spot_no_VA!Z153) ),5)</f>
        <v>4.3150000000000001E-2</v>
      </c>
      <c r="AA153" s="18"/>
      <c r="AB153" s="18"/>
      <c r="AC153" s="18"/>
      <c r="AD153" s="18"/>
      <c r="AE153" s="18"/>
      <c r="AF153" s="18"/>
      <c r="AG153" s="18"/>
      <c r="AH153" s="18">
        <f>ROUND(RFR_spot_no_VA!AH153 + MAX(0.01,Shocks!$E153*ABS(RFR_spot_no_VA!AH153) ),5)</f>
        <v>4.3470000000000002E-2</v>
      </c>
      <c r="AI153" s="18"/>
      <c r="AJ153" s="18">
        <f>ROUND(RFR_spot_no_VA!AJ153 + MAX(0.01,Shocks!$E153*ABS(RFR_spot_no_VA!AJ153) ),5)</f>
        <v>3.2649999999999998E-2</v>
      </c>
      <c r="AK153" s="18">
        <f>ROUND(RFR_spot_no_VA!AK153 + MAX(0.01,Shocks!$E153*ABS(RFR_spot_no_VA!AK153) ),5)</f>
        <v>4.0390000000000002E-2</v>
      </c>
      <c r="AL153" s="18"/>
      <c r="AM153" s="18">
        <f>ROUND(RFR_spot_no_VA!AM153 + MAX(0.01,Shocks!$E153*ABS(RFR_spot_no_VA!AM153) ),5)</f>
        <v>4.088E-2</v>
      </c>
      <c r="AN153" s="18"/>
      <c r="AO153" s="18"/>
      <c r="AP153" s="18"/>
      <c r="AQ153" s="18"/>
      <c r="AR153" s="18"/>
      <c r="AS153" s="18">
        <f>ROUND(RFR_spot_no_VA!AS153 + MAX(0.01,Shocks!$E153*ABS(RFR_spot_no_VA!AS153) ),5)</f>
        <v>3.6260000000000001E-2</v>
      </c>
      <c r="AT153" s="18"/>
      <c r="AU153" s="18"/>
      <c r="AV153" s="18"/>
      <c r="AW153" s="18"/>
      <c r="AX153" s="18"/>
      <c r="AY153" s="18"/>
      <c r="AZ153" s="18"/>
      <c r="BA153" s="18"/>
      <c r="BB153" s="18"/>
      <c r="BC153" s="18">
        <f>ROUND(RFR_spot_no_VA!BC153 + MAX(0.01,Shocks!$E153*ABS(RFR_spot_no_VA!BC153) ),5)</f>
        <v>3.5490000000000001E-2</v>
      </c>
      <c r="BD153" s="8"/>
      <c r="BE153" s="7"/>
    </row>
    <row r="154" spans="1:57" x14ac:dyDescent="0.25">
      <c r="A154" s="7"/>
      <c r="B154" s="7">
        <f>RFR_spot_no_VA!B154</f>
        <v>144</v>
      </c>
      <c r="C154" s="17">
        <f>ROUND(RFR_spot_no_VA!C154 + MAX(0.01,Shocks!$E154*ABS(RFR_spot_no_VA!C154) ),5)</f>
        <v>3.952E-2</v>
      </c>
      <c r="D154" s="17"/>
      <c r="E154" s="17"/>
      <c r="F154" s="17"/>
      <c r="G154" s="17"/>
      <c r="H154" s="17"/>
      <c r="I154" s="17"/>
      <c r="J154" s="17">
        <f>ROUND(RFR_spot_no_VA!J154 + MAX(0.01,Shocks!$E154*ABS(RFR_spot_no_VA!J154) ),5)</f>
        <v>3.95E-2</v>
      </c>
      <c r="K154" s="17"/>
      <c r="L154" s="17"/>
      <c r="M154" s="18"/>
      <c r="N154" s="18"/>
      <c r="O154" s="18"/>
      <c r="P154" s="18"/>
      <c r="Q154" s="18"/>
      <c r="R154" s="18"/>
      <c r="S154" s="18"/>
      <c r="T154" s="18"/>
      <c r="U154" s="18"/>
      <c r="V154" s="18"/>
      <c r="W154" s="18"/>
      <c r="X154" s="18"/>
      <c r="Y154" s="18"/>
      <c r="Z154" s="18">
        <f>ROUND(RFR_spot_no_VA!Z154 + MAX(0.01,Shocks!$E154*ABS(RFR_spot_no_VA!Z154) ),5)</f>
        <v>4.317E-2</v>
      </c>
      <c r="AA154" s="18"/>
      <c r="AB154" s="18"/>
      <c r="AC154" s="18"/>
      <c r="AD154" s="18"/>
      <c r="AE154" s="18"/>
      <c r="AF154" s="18"/>
      <c r="AG154" s="18"/>
      <c r="AH154" s="18">
        <f>ROUND(RFR_spot_no_VA!AH154 + MAX(0.01,Shocks!$E154*ABS(RFR_spot_no_VA!AH154) ),5)</f>
        <v>4.3490000000000001E-2</v>
      </c>
      <c r="AI154" s="18"/>
      <c r="AJ154" s="18">
        <f>ROUND(RFR_spot_no_VA!AJ154 + MAX(0.01,Shocks!$E154*ABS(RFR_spot_no_VA!AJ154) ),5)</f>
        <v>3.2739999999999998E-2</v>
      </c>
      <c r="AK154" s="18">
        <f>ROUND(RFR_spot_no_VA!AK154 + MAX(0.01,Shocks!$E154*ABS(RFR_spot_no_VA!AK154) ),5)</f>
        <v>4.0430000000000001E-2</v>
      </c>
      <c r="AL154" s="18"/>
      <c r="AM154" s="18">
        <f>ROUND(RFR_spot_no_VA!AM154 + MAX(0.01,Shocks!$E154*ABS(RFR_spot_no_VA!AM154) ),5)</f>
        <v>4.0910000000000002E-2</v>
      </c>
      <c r="AN154" s="18"/>
      <c r="AO154" s="18"/>
      <c r="AP154" s="18"/>
      <c r="AQ154" s="18"/>
      <c r="AR154" s="18"/>
      <c r="AS154" s="18">
        <f>ROUND(RFR_spot_no_VA!AS154 + MAX(0.01,Shocks!$E154*ABS(RFR_spot_no_VA!AS154) ),5)</f>
        <v>3.6319999999999998E-2</v>
      </c>
      <c r="AT154" s="18"/>
      <c r="AU154" s="18"/>
      <c r="AV154" s="18"/>
      <c r="AW154" s="18"/>
      <c r="AX154" s="18"/>
      <c r="AY154" s="18"/>
      <c r="AZ154" s="18"/>
      <c r="BA154" s="18"/>
      <c r="BB154" s="18"/>
      <c r="BC154" s="18">
        <f>ROUND(RFR_spot_no_VA!BC154 + MAX(0.01,Shocks!$E154*ABS(RFR_spot_no_VA!BC154) ),5)</f>
        <v>3.5560000000000001E-2</v>
      </c>
      <c r="BD154" s="8"/>
      <c r="BE154" s="7"/>
    </row>
    <row r="155" spans="1:57" x14ac:dyDescent="0.25">
      <c r="A155" s="7"/>
      <c r="B155" s="19">
        <f>RFR_spot_no_VA!B155</f>
        <v>145</v>
      </c>
      <c r="C155" s="20">
        <f>ROUND(RFR_spot_no_VA!C155 + MAX(0.01,Shocks!$E155*ABS(RFR_spot_no_VA!C155) ),5)</f>
        <v>3.9559999999999998E-2</v>
      </c>
      <c r="D155" s="20"/>
      <c r="E155" s="20"/>
      <c r="F155" s="20"/>
      <c r="G155" s="20"/>
      <c r="H155" s="20"/>
      <c r="I155" s="20"/>
      <c r="J155" s="20">
        <f>ROUND(RFR_spot_no_VA!J155 + MAX(0.01,Shocks!$E155*ABS(RFR_spot_no_VA!J155) ),5)</f>
        <v>3.9550000000000002E-2</v>
      </c>
      <c r="K155" s="20"/>
      <c r="L155" s="20"/>
      <c r="M155" s="6"/>
      <c r="N155" s="6"/>
      <c r="O155" s="6"/>
      <c r="P155" s="6"/>
      <c r="Q155" s="6"/>
      <c r="R155" s="6"/>
      <c r="S155" s="6"/>
      <c r="T155" s="6"/>
      <c r="U155" s="6"/>
      <c r="V155" s="6"/>
      <c r="W155" s="6"/>
      <c r="X155" s="6"/>
      <c r="Y155" s="6"/>
      <c r="Z155" s="6">
        <f>ROUND(RFR_spot_no_VA!Z155 + MAX(0.01,Shocks!$E155*ABS(RFR_spot_no_VA!Z155) ),5)</f>
        <v>4.3180000000000003E-2</v>
      </c>
      <c r="AA155" s="6"/>
      <c r="AB155" s="6"/>
      <c r="AC155" s="6"/>
      <c r="AD155" s="6"/>
      <c r="AE155" s="6"/>
      <c r="AF155" s="6"/>
      <c r="AG155" s="6"/>
      <c r="AH155" s="6">
        <f>ROUND(RFR_spot_no_VA!AH155 + MAX(0.01,Shocks!$E155*ABS(RFR_spot_no_VA!AH155) ),5)</f>
        <v>4.3499999999999997E-2</v>
      </c>
      <c r="AI155" s="6"/>
      <c r="AJ155" s="6">
        <f>ROUND(RFR_spot_no_VA!AJ155 + MAX(0.01,Shocks!$E155*ABS(RFR_spot_no_VA!AJ155) ),5)</f>
        <v>3.2829999999999998E-2</v>
      </c>
      <c r="AK155" s="6">
        <f>ROUND(RFR_spot_no_VA!AK155 + MAX(0.01,Shocks!$E155*ABS(RFR_spot_no_VA!AK155) ),5)</f>
        <v>4.0469999999999999E-2</v>
      </c>
      <c r="AL155" s="6"/>
      <c r="AM155" s="6">
        <f>ROUND(RFR_spot_no_VA!AM155 + MAX(0.01,Shocks!$E155*ABS(RFR_spot_no_VA!AM155) ),5)</f>
        <v>4.095E-2</v>
      </c>
      <c r="AN155" s="6"/>
      <c r="AO155" s="6"/>
      <c r="AP155" s="6"/>
      <c r="AQ155" s="6"/>
      <c r="AR155" s="6"/>
      <c r="AS155" s="6">
        <f>ROUND(RFR_spot_no_VA!AS155 + MAX(0.01,Shocks!$E155*ABS(RFR_spot_no_VA!AS155) ),5)</f>
        <v>3.6380000000000003E-2</v>
      </c>
      <c r="AT155" s="6"/>
      <c r="AU155" s="6"/>
      <c r="AV155" s="6"/>
      <c r="AW155" s="6"/>
      <c r="AX155" s="6"/>
      <c r="AY155" s="6"/>
      <c r="AZ155" s="6"/>
      <c r="BA155" s="6"/>
      <c r="BB155" s="6"/>
      <c r="BC155" s="6">
        <f>ROUND(RFR_spot_no_VA!BC155 + MAX(0.01,Shocks!$E155*ABS(RFR_spot_no_VA!BC155) ),5)</f>
        <v>3.5630000000000002E-2</v>
      </c>
      <c r="BD155" s="8"/>
      <c r="BE155" s="7"/>
    </row>
    <row r="156" spans="1:57" x14ac:dyDescent="0.25">
      <c r="A156" s="7"/>
      <c r="B156" s="7">
        <f>RFR_spot_no_VA!B156</f>
        <v>146</v>
      </c>
      <c r="C156" s="17">
        <f>ROUND(RFR_spot_no_VA!C156 + MAX(0.01,Shocks!$E156*ABS(RFR_spot_no_VA!C156) ),5)</f>
        <v>3.9609999999999999E-2</v>
      </c>
      <c r="D156" s="17"/>
      <c r="E156" s="17"/>
      <c r="F156" s="17"/>
      <c r="G156" s="17"/>
      <c r="H156" s="17"/>
      <c r="I156" s="17"/>
      <c r="J156" s="17">
        <f>ROUND(RFR_spot_no_VA!J156 + MAX(0.01,Shocks!$E156*ABS(RFR_spot_no_VA!J156) ),5)</f>
        <v>3.959E-2</v>
      </c>
      <c r="K156" s="17"/>
      <c r="L156" s="17"/>
      <c r="M156" s="18"/>
      <c r="N156" s="18"/>
      <c r="O156" s="18"/>
      <c r="P156" s="18"/>
      <c r="Q156" s="18"/>
      <c r="R156" s="18"/>
      <c r="S156" s="18"/>
      <c r="T156" s="18"/>
      <c r="U156" s="18"/>
      <c r="V156" s="18"/>
      <c r="W156" s="18"/>
      <c r="X156" s="18"/>
      <c r="Y156" s="18"/>
      <c r="Z156" s="18">
        <f>ROUND(RFR_spot_no_VA!Z156 + MAX(0.01,Shocks!$E156*ABS(RFR_spot_no_VA!Z156) ),5)</f>
        <v>4.3200000000000002E-2</v>
      </c>
      <c r="AA156" s="18"/>
      <c r="AB156" s="18"/>
      <c r="AC156" s="18"/>
      <c r="AD156" s="18"/>
      <c r="AE156" s="18"/>
      <c r="AF156" s="18"/>
      <c r="AG156" s="18"/>
      <c r="AH156" s="18">
        <f>ROUND(RFR_spot_no_VA!AH156 + MAX(0.01,Shocks!$E156*ABS(RFR_spot_no_VA!AH156) ),5)</f>
        <v>4.3520000000000003E-2</v>
      </c>
      <c r="AI156" s="18"/>
      <c r="AJ156" s="18">
        <f>ROUND(RFR_spot_no_VA!AJ156 + MAX(0.01,Shocks!$E156*ABS(RFR_spot_no_VA!AJ156) ),5)</f>
        <v>3.2919999999999998E-2</v>
      </c>
      <c r="AK156" s="18">
        <f>ROUND(RFR_spot_no_VA!AK156 + MAX(0.01,Shocks!$E156*ABS(RFR_spot_no_VA!AK156) ),5)</f>
        <v>4.0509999999999997E-2</v>
      </c>
      <c r="AL156" s="18"/>
      <c r="AM156" s="18">
        <f>ROUND(RFR_spot_no_VA!AM156 + MAX(0.01,Shocks!$E156*ABS(RFR_spot_no_VA!AM156) ),5)</f>
        <v>4.0980000000000003E-2</v>
      </c>
      <c r="AN156" s="18"/>
      <c r="AO156" s="18"/>
      <c r="AP156" s="18"/>
      <c r="AQ156" s="18"/>
      <c r="AR156" s="18"/>
      <c r="AS156" s="18">
        <f>ROUND(RFR_spot_no_VA!AS156 + MAX(0.01,Shocks!$E156*ABS(RFR_spot_no_VA!AS156) ),5)</f>
        <v>3.644E-2</v>
      </c>
      <c r="AT156" s="18"/>
      <c r="AU156" s="18"/>
      <c r="AV156" s="18"/>
      <c r="AW156" s="18"/>
      <c r="AX156" s="18"/>
      <c r="AY156" s="18"/>
      <c r="AZ156" s="18"/>
      <c r="BA156" s="18"/>
      <c r="BB156" s="18"/>
      <c r="BC156" s="18">
        <f>ROUND(RFR_spot_no_VA!BC156 + MAX(0.01,Shocks!$E156*ABS(RFR_spot_no_VA!BC156) ),5)</f>
        <v>3.5700000000000003E-2</v>
      </c>
      <c r="BD156" s="8"/>
      <c r="BE156" s="7"/>
    </row>
    <row r="157" spans="1:57" x14ac:dyDescent="0.25">
      <c r="A157" s="7"/>
      <c r="B157" s="7">
        <f>RFR_spot_no_VA!B157</f>
        <v>147</v>
      </c>
      <c r="C157" s="17">
        <f>ROUND(RFR_spot_no_VA!C157 + MAX(0.01,Shocks!$E157*ABS(RFR_spot_no_VA!C157) ),5)</f>
        <v>3.9649999999999998E-2</v>
      </c>
      <c r="D157" s="17"/>
      <c r="E157" s="17"/>
      <c r="F157" s="17"/>
      <c r="G157" s="17"/>
      <c r="H157" s="17"/>
      <c r="I157" s="17"/>
      <c r="J157" s="17">
        <f>ROUND(RFR_spot_no_VA!J157 + MAX(0.01,Shocks!$E157*ABS(RFR_spot_no_VA!J157) ),5)</f>
        <v>3.9629999999999999E-2</v>
      </c>
      <c r="K157" s="17"/>
      <c r="L157" s="17"/>
      <c r="M157" s="18"/>
      <c r="N157" s="18"/>
      <c r="O157" s="18"/>
      <c r="P157" s="18"/>
      <c r="Q157" s="18"/>
      <c r="R157" s="18"/>
      <c r="S157" s="18"/>
      <c r="T157" s="18"/>
      <c r="U157" s="18"/>
      <c r="V157" s="18"/>
      <c r="W157" s="18"/>
      <c r="X157" s="18"/>
      <c r="Y157" s="18"/>
      <c r="Z157" s="18">
        <f>ROUND(RFR_spot_no_VA!Z157 + MAX(0.01,Shocks!$E157*ABS(RFR_spot_no_VA!Z157) ),5)</f>
        <v>4.3220000000000001E-2</v>
      </c>
      <c r="AA157" s="18"/>
      <c r="AB157" s="18"/>
      <c r="AC157" s="18"/>
      <c r="AD157" s="18"/>
      <c r="AE157" s="18"/>
      <c r="AF157" s="18"/>
      <c r="AG157" s="18"/>
      <c r="AH157" s="18">
        <f>ROUND(RFR_spot_no_VA!AH157 + MAX(0.01,Shocks!$E157*ABS(RFR_spot_no_VA!AH157) ),5)</f>
        <v>4.3540000000000002E-2</v>
      </c>
      <c r="AI157" s="18"/>
      <c r="AJ157" s="18">
        <f>ROUND(RFR_spot_no_VA!AJ157 + MAX(0.01,Shocks!$E157*ABS(RFR_spot_no_VA!AJ157) ),5)</f>
        <v>3.3009999999999998E-2</v>
      </c>
      <c r="AK157" s="18">
        <f>ROUND(RFR_spot_no_VA!AK157 + MAX(0.01,Shocks!$E157*ABS(RFR_spot_no_VA!AK157) ),5)</f>
        <v>4.054E-2</v>
      </c>
      <c r="AL157" s="18"/>
      <c r="AM157" s="18">
        <f>ROUND(RFR_spot_no_VA!AM157 + MAX(0.01,Shocks!$E157*ABS(RFR_spot_no_VA!AM157) ),5)</f>
        <v>4.1020000000000001E-2</v>
      </c>
      <c r="AN157" s="18"/>
      <c r="AO157" s="18"/>
      <c r="AP157" s="18"/>
      <c r="AQ157" s="18"/>
      <c r="AR157" s="18"/>
      <c r="AS157" s="18">
        <f>ROUND(RFR_spot_no_VA!AS157 + MAX(0.01,Shocks!$E157*ABS(RFR_spot_no_VA!AS157) ),5)</f>
        <v>3.6499999999999998E-2</v>
      </c>
      <c r="AT157" s="18"/>
      <c r="AU157" s="18"/>
      <c r="AV157" s="18"/>
      <c r="AW157" s="18"/>
      <c r="AX157" s="18"/>
      <c r="AY157" s="18"/>
      <c r="AZ157" s="18"/>
      <c r="BA157" s="18"/>
      <c r="BB157" s="18"/>
      <c r="BC157" s="18">
        <f>ROUND(RFR_spot_no_VA!BC157 + MAX(0.01,Shocks!$E157*ABS(RFR_spot_no_VA!BC157) ),5)</f>
        <v>3.5770000000000003E-2</v>
      </c>
      <c r="BD157" s="8"/>
      <c r="BE157" s="7"/>
    </row>
    <row r="158" spans="1:57" x14ac:dyDescent="0.25">
      <c r="A158" s="7"/>
      <c r="B158" s="7">
        <f>RFR_spot_no_VA!B158</f>
        <v>148</v>
      </c>
      <c r="C158" s="17">
        <f>ROUND(RFR_spot_no_VA!C158 + MAX(0.01,Shocks!$E158*ABS(RFR_spot_no_VA!C158) ),5)</f>
        <v>3.9690000000000003E-2</v>
      </c>
      <c r="D158" s="17"/>
      <c r="E158" s="17"/>
      <c r="F158" s="17"/>
      <c r="G158" s="17"/>
      <c r="H158" s="17"/>
      <c r="I158" s="17"/>
      <c r="J158" s="17">
        <f>ROUND(RFR_spot_no_VA!J158 + MAX(0.01,Shocks!$E158*ABS(RFR_spot_no_VA!J158) ),5)</f>
        <v>3.968E-2</v>
      </c>
      <c r="K158" s="17"/>
      <c r="L158" s="17"/>
      <c r="M158" s="18"/>
      <c r="N158" s="18"/>
      <c r="O158" s="18"/>
      <c r="P158" s="18"/>
      <c r="Q158" s="18"/>
      <c r="R158" s="18"/>
      <c r="S158" s="18"/>
      <c r="T158" s="18"/>
      <c r="U158" s="18"/>
      <c r="V158" s="18"/>
      <c r="W158" s="18"/>
      <c r="X158" s="18"/>
      <c r="Y158" s="18"/>
      <c r="Z158" s="18">
        <f>ROUND(RFR_spot_no_VA!Z158 + MAX(0.01,Shocks!$E158*ABS(RFR_spot_no_VA!Z158) ),5)</f>
        <v>4.3240000000000001E-2</v>
      </c>
      <c r="AA158" s="18"/>
      <c r="AB158" s="18"/>
      <c r="AC158" s="18"/>
      <c r="AD158" s="18"/>
      <c r="AE158" s="18"/>
      <c r="AF158" s="18"/>
      <c r="AG158" s="18"/>
      <c r="AH158" s="18">
        <f>ROUND(RFR_spot_no_VA!AH158 + MAX(0.01,Shocks!$E158*ABS(RFR_spot_no_VA!AH158) ),5)</f>
        <v>4.3549999999999998E-2</v>
      </c>
      <c r="AI158" s="18"/>
      <c r="AJ158" s="18">
        <f>ROUND(RFR_spot_no_VA!AJ158 + MAX(0.01,Shocks!$E158*ABS(RFR_spot_no_VA!AJ158) ),5)</f>
        <v>3.3099999999999997E-2</v>
      </c>
      <c r="AK158" s="18">
        <f>ROUND(RFR_spot_no_VA!AK158 + MAX(0.01,Shocks!$E158*ABS(RFR_spot_no_VA!AK158) ),5)</f>
        <v>4.0579999999999998E-2</v>
      </c>
      <c r="AL158" s="18"/>
      <c r="AM158" s="18">
        <f>ROUND(RFR_spot_no_VA!AM158 + MAX(0.01,Shocks!$E158*ABS(RFR_spot_no_VA!AM158) ),5)</f>
        <v>4.1050000000000003E-2</v>
      </c>
      <c r="AN158" s="18"/>
      <c r="AO158" s="18"/>
      <c r="AP158" s="18"/>
      <c r="AQ158" s="18"/>
      <c r="AR158" s="18"/>
      <c r="AS158" s="18">
        <f>ROUND(RFR_spot_no_VA!AS158 + MAX(0.01,Shocks!$E158*ABS(RFR_spot_no_VA!AS158) ),5)</f>
        <v>3.6549999999999999E-2</v>
      </c>
      <c r="AT158" s="18"/>
      <c r="AU158" s="18"/>
      <c r="AV158" s="18"/>
      <c r="AW158" s="18"/>
      <c r="AX158" s="18"/>
      <c r="AY158" s="18"/>
      <c r="AZ158" s="18"/>
      <c r="BA158" s="18"/>
      <c r="BB158" s="18"/>
      <c r="BC158" s="18">
        <f>ROUND(RFR_spot_no_VA!BC158 + MAX(0.01,Shocks!$E158*ABS(RFR_spot_no_VA!BC158) ),5)</f>
        <v>3.5839999999999997E-2</v>
      </c>
      <c r="BD158" s="8"/>
      <c r="BE158" s="7"/>
    </row>
    <row r="159" spans="1:57" x14ac:dyDescent="0.25">
      <c r="A159" s="7"/>
      <c r="B159" s="7">
        <f>RFR_spot_no_VA!B159</f>
        <v>149</v>
      </c>
      <c r="C159" s="17">
        <f>ROUND(RFR_spot_no_VA!C159 + MAX(0.01,Shocks!$E159*ABS(RFR_spot_no_VA!C159) ),5)</f>
        <v>3.9739999999999998E-2</v>
      </c>
      <c r="D159" s="17"/>
      <c r="E159" s="17"/>
      <c r="F159" s="17"/>
      <c r="G159" s="17"/>
      <c r="H159" s="17"/>
      <c r="I159" s="17"/>
      <c r="J159" s="17">
        <f>ROUND(RFR_spot_no_VA!J159 + MAX(0.01,Shocks!$E159*ABS(RFR_spot_no_VA!J159) ),5)</f>
        <v>3.9719999999999998E-2</v>
      </c>
      <c r="K159" s="17"/>
      <c r="L159" s="17"/>
      <c r="M159" s="18"/>
      <c r="N159" s="18"/>
      <c r="O159" s="18"/>
      <c r="P159" s="18"/>
      <c r="Q159" s="18"/>
      <c r="R159" s="18"/>
      <c r="S159" s="18"/>
      <c r="T159" s="18"/>
      <c r="U159" s="18"/>
      <c r="V159" s="18"/>
      <c r="W159" s="18"/>
      <c r="X159" s="18"/>
      <c r="Y159" s="18"/>
      <c r="Z159" s="18">
        <f>ROUND(RFR_spot_no_VA!Z159 + MAX(0.01,Shocks!$E159*ABS(RFR_spot_no_VA!Z159) ),5)</f>
        <v>4.326E-2</v>
      </c>
      <c r="AA159" s="18"/>
      <c r="AB159" s="18"/>
      <c r="AC159" s="18"/>
      <c r="AD159" s="18"/>
      <c r="AE159" s="18"/>
      <c r="AF159" s="18"/>
      <c r="AG159" s="18"/>
      <c r="AH159" s="18">
        <f>ROUND(RFR_spot_no_VA!AH159 + MAX(0.01,Shocks!$E159*ABS(RFR_spot_no_VA!AH159) ),5)</f>
        <v>4.3569999999999998E-2</v>
      </c>
      <c r="AI159" s="18"/>
      <c r="AJ159" s="18">
        <f>ROUND(RFR_spot_no_VA!AJ159 + MAX(0.01,Shocks!$E159*ABS(RFR_spot_no_VA!AJ159) ),5)</f>
        <v>3.3180000000000001E-2</v>
      </c>
      <c r="AK159" s="18">
        <f>ROUND(RFR_spot_no_VA!AK159 + MAX(0.01,Shocks!$E159*ABS(RFR_spot_no_VA!AK159) ),5)</f>
        <v>4.0620000000000003E-2</v>
      </c>
      <c r="AL159" s="18"/>
      <c r="AM159" s="18">
        <f>ROUND(RFR_spot_no_VA!AM159 + MAX(0.01,Shocks!$E159*ABS(RFR_spot_no_VA!AM159) ),5)</f>
        <v>4.1079999999999998E-2</v>
      </c>
      <c r="AN159" s="18"/>
      <c r="AO159" s="18"/>
      <c r="AP159" s="18"/>
      <c r="AQ159" s="18"/>
      <c r="AR159" s="18"/>
      <c r="AS159" s="18">
        <f>ROUND(RFR_spot_no_VA!AS159 + MAX(0.01,Shocks!$E159*ABS(RFR_spot_no_VA!AS159) ),5)</f>
        <v>3.6609999999999997E-2</v>
      </c>
      <c r="AT159" s="18"/>
      <c r="AU159" s="18"/>
      <c r="AV159" s="18"/>
      <c r="AW159" s="18"/>
      <c r="AX159" s="18"/>
      <c r="AY159" s="18"/>
      <c r="AZ159" s="18"/>
      <c r="BA159" s="18"/>
      <c r="BB159" s="18"/>
      <c r="BC159" s="18">
        <f>ROUND(RFR_spot_no_VA!BC159 + MAX(0.01,Shocks!$E159*ABS(RFR_spot_no_VA!BC159) ),5)</f>
        <v>3.5909999999999997E-2</v>
      </c>
      <c r="BD159" s="8"/>
      <c r="BE159" s="7"/>
    </row>
    <row r="160" spans="1:57" x14ac:dyDescent="0.25">
      <c r="A160" s="7"/>
      <c r="B160" s="19">
        <f>RFR_spot_no_VA!B160</f>
        <v>150</v>
      </c>
      <c r="C160" s="20">
        <f>ROUND(RFR_spot_no_VA!C160 + MAX(0.01,Shocks!$E160*ABS(RFR_spot_no_VA!C160) ),5)</f>
        <v>3.9780000000000003E-2</v>
      </c>
      <c r="D160" s="20"/>
      <c r="E160" s="20"/>
      <c r="F160" s="20"/>
      <c r="G160" s="20"/>
      <c r="H160" s="20"/>
      <c r="I160" s="20"/>
      <c r="J160" s="20">
        <f>ROUND(RFR_spot_no_VA!J160 + MAX(0.01,Shocks!$E160*ABS(RFR_spot_no_VA!J160) ),5)</f>
        <v>3.9759999999999997E-2</v>
      </c>
      <c r="K160" s="20"/>
      <c r="L160" s="20"/>
      <c r="M160" s="6"/>
      <c r="N160" s="6"/>
      <c r="O160" s="6"/>
      <c r="P160" s="6"/>
      <c r="Q160" s="6"/>
      <c r="R160" s="6"/>
      <c r="S160" s="6"/>
      <c r="T160" s="6"/>
      <c r="U160" s="6"/>
      <c r="V160" s="6"/>
      <c r="W160" s="6"/>
      <c r="X160" s="6"/>
      <c r="Y160" s="6"/>
      <c r="Z160" s="6">
        <f>ROUND(RFR_spot_no_VA!Z160 + MAX(0.01,Shocks!$E160*ABS(RFR_spot_no_VA!Z160) ),5)</f>
        <v>4.3279999999999999E-2</v>
      </c>
      <c r="AA160" s="6"/>
      <c r="AB160" s="6"/>
      <c r="AC160" s="6"/>
      <c r="AD160" s="6"/>
      <c r="AE160" s="6"/>
      <c r="AF160" s="6"/>
      <c r="AG160" s="6"/>
      <c r="AH160" s="6">
        <f>ROUND(RFR_spot_no_VA!AH160 + MAX(0.01,Shocks!$E160*ABS(RFR_spot_no_VA!AH160) ),5)</f>
        <v>4.3589999999999997E-2</v>
      </c>
      <c r="AI160" s="6"/>
      <c r="AJ160" s="6">
        <f>ROUND(RFR_spot_no_VA!AJ160 + MAX(0.01,Shocks!$E160*ABS(RFR_spot_no_VA!AJ160) ),5)</f>
        <v>3.3270000000000001E-2</v>
      </c>
      <c r="AK160" s="6">
        <f>ROUND(RFR_spot_no_VA!AK160 + MAX(0.01,Shocks!$E160*ABS(RFR_spot_no_VA!AK160) ),5)</f>
        <v>4.0649999999999999E-2</v>
      </c>
      <c r="AL160" s="6"/>
      <c r="AM160" s="6">
        <f>ROUND(RFR_spot_no_VA!AM160 + MAX(0.01,Shocks!$E160*ABS(RFR_spot_no_VA!AM160) ),5)</f>
        <v>4.1119999999999997E-2</v>
      </c>
      <c r="AN160" s="6"/>
      <c r="AO160" s="6"/>
      <c r="AP160" s="6"/>
      <c r="AQ160" s="6"/>
      <c r="AR160" s="6"/>
      <c r="AS160" s="6">
        <f>ROUND(RFR_spot_no_VA!AS160 + MAX(0.01,Shocks!$E160*ABS(RFR_spot_no_VA!AS160) ),5)</f>
        <v>3.6659999999999998E-2</v>
      </c>
      <c r="AT160" s="6"/>
      <c r="AU160" s="6"/>
      <c r="AV160" s="6"/>
      <c r="AW160" s="6"/>
      <c r="AX160" s="6"/>
      <c r="AY160" s="6"/>
      <c r="AZ160" s="6"/>
      <c r="BA160" s="6"/>
      <c r="BB160" s="6"/>
      <c r="BC160" s="6">
        <f>ROUND(RFR_spot_no_VA!BC160 + MAX(0.01,Shocks!$E160*ABS(RFR_spot_no_VA!BC160) ),5)</f>
        <v>3.5979999999999998E-2</v>
      </c>
      <c r="BD160" s="8"/>
      <c r="BE160" s="7"/>
    </row>
  </sheetData>
  <hyperlinks>
    <hyperlink ref="B2" location="Main_Menu!D10" display="Main menu" xr:uid="{00000000-0004-0000-0400-000000000000}"/>
  </hyperlink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E160"/>
  <sheetViews>
    <sheetView zoomScale="80" zoomScaleNormal="80" workbookViewId="0">
      <pane xSplit="2" ySplit="10" topLeftCell="C11" activePane="bottomRight" state="frozen"/>
      <selection pane="topRight" activeCell="C1" sqref="C1"/>
      <selection pane="bottomLeft" activeCell="A11" sqref="A11"/>
      <selection pane="bottomRight"/>
    </sheetView>
  </sheetViews>
  <sheetFormatPr defaultColWidth="11.42578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7.5" customHeight="1" x14ac:dyDescent="0.25">
      <c r="A2" s="14"/>
      <c r="B2" s="13" t="s">
        <v>9</v>
      </c>
      <c r="C2" s="16" t="str">
        <f>IF(RFR_spot_no_VA!C2="","",RFR_spot_no_VA!C2)</f>
        <v>Euro</v>
      </c>
      <c r="D2" s="16" t="str">
        <f>IF(RFR_spot_no_VA!D2="","",RFR_spot_no_VA!D2)</f>
        <v/>
      </c>
      <c r="E2" s="16" t="str">
        <f>IF(RFR_spot_no_VA!E2="","",RFR_spot_no_VA!E2)</f>
        <v/>
      </c>
      <c r="F2" s="16" t="str">
        <f>IF(RFR_spot_no_VA!F2="","",RFR_spot_no_VA!F2)</f>
        <v/>
      </c>
      <c r="G2" s="16" t="str">
        <f>IF(RFR_spot_no_VA!G2="","",RFR_spot_no_VA!G2)</f>
        <v/>
      </c>
      <c r="H2" s="16" t="str">
        <f>IF(RFR_spot_no_VA!H2="","",RFR_spot_no_VA!H2)</f>
        <v/>
      </c>
      <c r="I2" s="16" t="str">
        <f>IF(RFR_spot_no_VA!I2="","",RFR_spot_no_VA!I2)</f>
        <v/>
      </c>
      <c r="J2" s="16" t="str">
        <f>IF(RFR_spot_no_VA!J2="","",RFR_spot_no_VA!J2)</f>
        <v>Denmark</v>
      </c>
      <c r="K2" s="16" t="str">
        <f>IF(RFR_spot_no_VA!K2="","",RFR_spot_no_VA!K2)</f>
        <v/>
      </c>
      <c r="L2" s="16" t="str">
        <f>IF(RFR_spot_no_VA!L2="","",RFR_spot_no_VA!L2)</f>
        <v/>
      </c>
      <c r="M2" s="16" t="str">
        <f>IF(RFR_spot_no_VA!M2="","",RFR_spot_no_VA!M2)</f>
        <v/>
      </c>
      <c r="N2" s="16" t="str">
        <f>IF(RFR_spot_no_VA!N2="","",RFR_spot_no_VA!N2)</f>
        <v/>
      </c>
      <c r="O2" s="16" t="str">
        <f>IF(RFR_spot_no_VA!O2="","",RFR_spot_no_VA!O2)</f>
        <v/>
      </c>
      <c r="P2" s="16" t="str">
        <f>IF(RFR_spot_no_VA!P2="","",RFR_spot_no_VA!P2)</f>
        <v/>
      </c>
      <c r="Q2" s="16" t="str">
        <f>IF(RFR_spot_no_VA!Q2="","",RFR_spot_no_VA!Q2)</f>
        <v/>
      </c>
      <c r="R2" s="16" t="str">
        <f>IF(RFR_spot_no_VA!R2="","",RFR_spot_no_VA!R2)</f>
        <v/>
      </c>
      <c r="S2" s="16" t="str">
        <f>IF(RFR_spot_no_VA!S2="","",RFR_spot_no_VA!S2)</f>
        <v/>
      </c>
      <c r="T2" s="16" t="str">
        <f>IF(RFR_spot_no_VA!T2="","",RFR_spot_no_VA!T2)</f>
        <v/>
      </c>
      <c r="U2" s="16" t="str">
        <f>IF(RFR_spot_no_VA!U2="","",RFR_spot_no_VA!U2)</f>
        <v/>
      </c>
      <c r="V2" s="16" t="str">
        <f>IF(RFR_spot_no_VA!V2="","",RFR_spot_no_VA!V2)</f>
        <v/>
      </c>
      <c r="W2" s="16" t="str">
        <f>IF(RFR_spot_no_VA!W2="","",RFR_spot_no_VA!W2)</f>
        <v/>
      </c>
      <c r="X2" s="16" t="str">
        <f>IF(RFR_spot_no_VA!X2="","",RFR_spot_no_VA!X2)</f>
        <v/>
      </c>
      <c r="Y2" s="16" t="str">
        <f>IF(RFR_spot_no_VA!Y2="","",RFR_spot_no_VA!Y2)</f>
        <v/>
      </c>
      <c r="Z2" s="16" t="str">
        <f>IF(RFR_spot_no_VA!Z2="","",RFR_spot_no_VA!Z2)</f>
        <v>Norway</v>
      </c>
      <c r="AA2" s="16" t="str">
        <f>IF(RFR_spot_no_VA!AA2="","",RFR_spot_no_VA!AA2)</f>
        <v/>
      </c>
      <c r="AB2" s="16" t="str">
        <f>IF(RFR_spot_no_VA!AB2="","",RFR_spot_no_VA!AB2)</f>
        <v/>
      </c>
      <c r="AC2" s="16" t="str">
        <f>IF(RFR_spot_no_VA!AC2="","",RFR_spot_no_VA!AC2)</f>
        <v/>
      </c>
      <c r="AD2" s="16" t="str">
        <f>IF(RFR_spot_no_VA!AD2="","",RFR_spot_no_VA!AD2)</f>
        <v/>
      </c>
      <c r="AE2" s="16" t="str">
        <f>IF(RFR_spot_no_VA!AE2="","",RFR_spot_no_VA!AE2)</f>
        <v/>
      </c>
      <c r="AF2" s="16" t="str">
        <f>IF(RFR_spot_no_VA!AF2="","",RFR_spot_no_VA!AF2)</f>
        <v/>
      </c>
      <c r="AG2" s="16" t="str">
        <f>IF(RFR_spot_no_VA!AG2="","",RFR_spot_no_VA!AG2)</f>
        <v/>
      </c>
      <c r="AH2" s="16" t="str">
        <f>IF(RFR_spot_no_VA!AH2="","",RFR_spot_no_VA!AH2)</f>
        <v>Sweden</v>
      </c>
      <c r="AI2" s="16" t="str">
        <f>IF(RFR_spot_no_VA!AI2="","",RFR_spot_no_VA!AI2)</f>
        <v/>
      </c>
      <c r="AJ2" s="16" t="str">
        <f>IF(RFR_spot_no_VA!AJ2="","",RFR_spot_no_VA!AJ2)</f>
        <v>United Kingdom</v>
      </c>
      <c r="AK2" s="16" t="str">
        <f>IF(RFR_spot_no_VA!AK2="","",RFR_spot_no_VA!AK2)</f>
        <v>Australia</v>
      </c>
      <c r="AL2" s="16" t="str">
        <f>IF(RFR_spot_no_VA!AL2="","",RFR_spot_no_VA!AL2)</f>
        <v/>
      </c>
      <c r="AM2" s="16" t="str">
        <f>IF(RFR_spot_no_VA!AM2="","",RFR_spot_no_VA!AM2)</f>
        <v>Canada</v>
      </c>
      <c r="AN2" s="16" t="str">
        <f>IF(RFR_spot_no_VA!AN2="","",RFR_spot_no_VA!AN2)</f>
        <v/>
      </c>
      <c r="AO2" s="16" t="str">
        <f>IF(RFR_spot_no_VA!AO2="","",RFR_spot_no_VA!AO2)</f>
        <v/>
      </c>
      <c r="AP2" s="16" t="str">
        <f>IF(RFR_spot_no_VA!AP2="","",RFR_spot_no_VA!AP2)</f>
        <v/>
      </c>
      <c r="AQ2" s="16" t="str">
        <f>IF(RFR_spot_no_VA!AQ2="","",RFR_spot_no_VA!AQ2)</f>
        <v/>
      </c>
      <c r="AR2" s="16" t="str">
        <f>IF(RFR_spot_no_VA!AR2="","",RFR_spot_no_VA!AR2)</f>
        <v/>
      </c>
      <c r="AS2" s="16" t="str">
        <f>IF(RFR_spot_no_VA!AS2="","",RFR_spot_no_VA!AS2)</f>
        <v>Japan</v>
      </c>
      <c r="AT2" s="16" t="str">
        <f>IF(RFR_spot_no_VA!AT2="","",RFR_spot_no_VA!AT2)</f>
        <v/>
      </c>
      <c r="AU2" s="16" t="str">
        <f>IF(RFR_spot_no_VA!AU2="","",RFR_spot_no_VA!AU2)</f>
        <v/>
      </c>
      <c r="AV2" s="16" t="str">
        <f>IF(RFR_spot_no_VA!AV2="","",RFR_spot_no_VA!AV2)</f>
        <v/>
      </c>
      <c r="AW2" s="16" t="str">
        <f>IF(RFR_spot_no_VA!AW2="","",RFR_spot_no_VA!AW2)</f>
        <v/>
      </c>
      <c r="AX2" s="16" t="str">
        <f>IF(RFR_spot_no_VA!AX2="","",RFR_spot_no_VA!AX2)</f>
        <v/>
      </c>
      <c r="AY2" s="16" t="str">
        <f>IF(RFR_spot_no_VA!AY2="","",RFR_spot_no_VA!AY2)</f>
        <v/>
      </c>
      <c r="AZ2" s="16" t="str">
        <f>IF(RFR_spot_no_VA!AZ2="","",RFR_spot_no_VA!AZ2)</f>
        <v/>
      </c>
      <c r="BA2" s="16" t="str">
        <f>IF(RFR_spot_no_VA!BA2="","",RFR_spot_no_VA!BA2)</f>
        <v/>
      </c>
      <c r="BB2" s="16" t="str">
        <f>IF(RFR_spot_no_VA!BB2="","",RFR_spot_no_VA!BB2)</f>
        <v/>
      </c>
      <c r="BC2" s="16" t="str">
        <f>IF(RFR_spot_no_VA!BC2="","",RFR_spot_no_VA!BC2)</f>
        <v>United States</v>
      </c>
      <c r="BD2" s="14"/>
      <c r="BE2" s="14"/>
    </row>
    <row r="3" spans="1:57" ht="45" customHeight="1" x14ac:dyDescent="0.25">
      <c r="A3" s="14"/>
      <c r="B3" s="14" t="str">
        <f>IF(RFR_spot_with_VA!B3="","",RFR_spot_with_VA!B3)</f>
        <v/>
      </c>
      <c r="C3" s="12" t="str">
        <f>IF(RFR_spot_no_VA!C3="","",RFR_spot_no_VA!C3)</f>
        <v>EUR_31_12_21_SWP_LLP_20_EXT_40_UFR_3.6</v>
      </c>
      <c r="D3" s="12"/>
      <c r="E3" s="12"/>
      <c r="F3" s="12"/>
      <c r="G3" s="12"/>
      <c r="H3" s="12"/>
      <c r="I3" s="12"/>
      <c r="J3" s="12" t="str">
        <f>IF(RFR_spot_no_VA!J3="","",RFR_spot_no_VA!J3)</f>
        <v>DK_31_12_21_SWP_LLP_20_EXT_40_UFR_3.6</v>
      </c>
      <c r="K3" s="12"/>
      <c r="L3" s="12"/>
      <c r="M3" s="12"/>
      <c r="N3" s="12"/>
      <c r="O3" s="12"/>
      <c r="P3" s="12"/>
      <c r="Q3" s="12"/>
      <c r="R3" s="12"/>
      <c r="S3" s="12"/>
      <c r="T3" s="12"/>
      <c r="U3" s="12"/>
      <c r="V3" s="12"/>
      <c r="W3" s="12"/>
      <c r="X3" s="12"/>
      <c r="Y3" s="12"/>
      <c r="Z3" s="12" t="str">
        <f>IF(RFR_spot_no_VA!Z3="","",RFR_spot_no_VA!Z3)</f>
        <v>NO_31_12_21_SWP_LLP_10_EXT_50_UFR_3.6</v>
      </c>
      <c r="AA3" s="12"/>
      <c r="AB3" s="12"/>
      <c r="AC3" s="12"/>
      <c r="AD3" s="12"/>
      <c r="AE3" s="12"/>
      <c r="AF3" s="12"/>
      <c r="AG3" s="12"/>
      <c r="AH3" s="12" t="str">
        <f>IF(RFR_spot_no_VA!AH3="","",RFR_spot_no_VA!AH3)</f>
        <v>SE_31_12_21_SWP_LLP_10_EXT_10_UFR_3.6</v>
      </c>
      <c r="AI3" s="12"/>
      <c r="AJ3" s="12" t="str">
        <f>IF(RFR_spot_no_VA!AJ3="","",RFR_spot_no_VA!AJ3)</f>
        <v>GB_31_12_21_SWP_LLP_50_EXT_40_UFR_3.6</v>
      </c>
      <c r="AK3" s="12" t="str">
        <f>IF(RFR_spot_no_VA!AK3="","",RFR_spot_no_VA!AK3)</f>
        <v>AU_31_12_21_SWP_LLP_30_EXT_40_UFR_3.6</v>
      </c>
      <c r="AL3" s="12"/>
      <c r="AM3" s="12" t="str">
        <f>IF(RFR_spot_no_VA!AM3="","",RFR_spot_no_VA!AM3)</f>
        <v>CA_31_12_21_SWP_LLP_30_EXT_40_UFR_3.6</v>
      </c>
      <c r="AN3" s="12"/>
      <c r="AO3" s="12"/>
      <c r="AP3" s="12"/>
      <c r="AQ3" s="12"/>
      <c r="AR3" s="12"/>
      <c r="AS3" s="12" t="str">
        <f>IF(RFR_spot_no_VA!AS3="","",RFR_spot_no_VA!AS3)</f>
        <v>JP_31_12_21_SWP_LLP_30_EXT_40_UFR_3.5</v>
      </c>
      <c r="AT3" s="12"/>
      <c r="AU3" s="12"/>
      <c r="AV3" s="12"/>
      <c r="AW3" s="12"/>
      <c r="AX3" s="12"/>
      <c r="AY3" s="12"/>
      <c r="AZ3" s="12"/>
      <c r="BA3" s="12"/>
      <c r="BB3" s="12"/>
      <c r="BC3" s="12" t="str">
        <f>IF(RFR_spot_no_VA!BC3="","",RFR_spot_no_VA!BC3)</f>
        <v>US_31_12_21_SWP_LLP_50_EXT_40_UFR_3.6</v>
      </c>
      <c r="BD3" s="14"/>
      <c r="BE3" s="14"/>
    </row>
    <row r="4" spans="1:57" ht="12" customHeight="1" x14ac:dyDescent="0.25">
      <c r="A4" s="7"/>
      <c r="B4" s="22" t="str">
        <f>IF(RFR_spot_with_VA!B4="","",RFR_spot_with_VA!B4)</f>
        <v>Coupon_freq</v>
      </c>
      <c r="C4" s="11">
        <f>IF(RFR_spot_no_VA!C4="","",RFR_spot_no_VA!C4)</f>
        <v>1</v>
      </c>
      <c r="D4" s="11"/>
      <c r="E4" s="11"/>
      <c r="F4" s="11"/>
      <c r="G4" s="11"/>
      <c r="H4" s="11"/>
      <c r="I4" s="11"/>
      <c r="J4" s="11">
        <f>IF(RFR_spot_no_VA!J4="","",RFR_spot_no_VA!J4)</f>
        <v>1</v>
      </c>
      <c r="K4" s="11"/>
      <c r="L4" s="11"/>
      <c r="M4" s="11"/>
      <c r="N4" s="11"/>
      <c r="O4" s="11"/>
      <c r="P4" s="11"/>
      <c r="Q4" s="11"/>
      <c r="R4" s="11"/>
      <c r="S4" s="11"/>
      <c r="T4" s="11"/>
      <c r="U4" s="11"/>
      <c r="V4" s="11"/>
      <c r="W4" s="11"/>
      <c r="X4" s="11"/>
      <c r="Y4" s="11"/>
      <c r="Z4" s="11">
        <f>IF(RFR_spot_no_VA!Z4="","",RFR_spot_no_VA!Z4)</f>
        <v>1</v>
      </c>
      <c r="AA4" s="11"/>
      <c r="AB4" s="11"/>
      <c r="AC4" s="11"/>
      <c r="AD4" s="11"/>
      <c r="AE4" s="11"/>
      <c r="AF4" s="11"/>
      <c r="AG4" s="11"/>
      <c r="AH4" s="11">
        <f>IF(RFR_spot_no_VA!AH4="","",RFR_spot_no_VA!AH4)</f>
        <v>1</v>
      </c>
      <c r="AI4" s="11"/>
      <c r="AJ4" s="11">
        <f>IF(RFR_spot_no_VA!AJ4="","",RFR_spot_no_VA!AJ4)</f>
        <v>1</v>
      </c>
      <c r="AK4" s="11">
        <f>IF(RFR_spot_no_VA!AK4="","",RFR_spot_no_VA!AK4)</f>
        <v>2</v>
      </c>
      <c r="AL4" s="11"/>
      <c r="AM4" s="11">
        <f>IF(RFR_spot_no_VA!AM4="","",RFR_spot_no_VA!AM4)</f>
        <v>2</v>
      </c>
      <c r="AN4" s="11"/>
      <c r="AO4" s="11"/>
      <c r="AP4" s="11"/>
      <c r="AQ4" s="11"/>
      <c r="AR4" s="11"/>
      <c r="AS4" s="11">
        <f>IF(RFR_spot_no_VA!AS4="","",RFR_spot_no_VA!AS4)</f>
        <v>2</v>
      </c>
      <c r="AT4" s="11"/>
      <c r="AU4" s="11"/>
      <c r="AV4" s="11"/>
      <c r="AW4" s="11"/>
      <c r="AX4" s="11"/>
      <c r="AY4" s="11"/>
      <c r="AZ4" s="11"/>
      <c r="BA4" s="11"/>
      <c r="BB4" s="11"/>
      <c r="BC4" s="11">
        <f>IF(RFR_spot_no_VA!BC4="","",RFR_spot_no_VA!BC4)</f>
        <v>2</v>
      </c>
      <c r="BD4" s="7"/>
      <c r="BE4" s="7"/>
    </row>
    <row r="5" spans="1:57" ht="12" customHeight="1" x14ac:dyDescent="0.25">
      <c r="A5" s="7"/>
      <c r="B5" s="22" t="str">
        <f>IF(RFR_spot_with_VA!B5="","",RFR_spot_with_VA!B5)</f>
        <v>LLP</v>
      </c>
      <c r="C5" s="11">
        <f>IF(RFR_spot_no_VA!C5="","",RFR_spot_no_VA!C5)</f>
        <v>20</v>
      </c>
      <c r="D5" s="11"/>
      <c r="E5" s="11"/>
      <c r="F5" s="11"/>
      <c r="G5" s="11"/>
      <c r="H5" s="11"/>
      <c r="I5" s="11"/>
      <c r="J5" s="11">
        <f>IF(RFR_spot_no_VA!J5="","",RFR_spot_no_VA!J5)</f>
        <v>20</v>
      </c>
      <c r="K5" s="11"/>
      <c r="L5" s="11"/>
      <c r="M5" s="11"/>
      <c r="N5" s="11"/>
      <c r="O5" s="11"/>
      <c r="P5" s="11"/>
      <c r="Q5" s="11"/>
      <c r="R5" s="11"/>
      <c r="S5" s="11"/>
      <c r="T5" s="11"/>
      <c r="U5" s="11"/>
      <c r="V5" s="11"/>
      <c r="W5" s="11"/>
      <c r="X5" s="11"/>
      <c r="Y5" s="11"/>
      <c r="Z5" s="11">
        <f>IF(RFR_spot_no_VA!Z5="","",RFR_spot_no_VA!Z5)</f>
        <v>10</v>
      </c>
      <c r="AA5" s="11"/>
      <c r="AB5" s="11"/>
      <c r="AC5" s="11"/>
      <c r="AD5" s="11"/>
      <c r="AE5" s="11"/>
      <c r="AF5" s="11"/>
      <c r="AG5" s="11"/>
      <c r="AH5" s="11">
        <f>IF(RFR_spot_no_VA!AH5="","",RFR_spot_no_VA!AH5)</f>
        <v>10</v>
      </c>
      <c r="AI5" s="11"/>
      <c r="AJ5" s="11">
        <f>IF(RFR_spot_no_VA!AJ5="","",RFR_spot_no_VA!AJ5)</f>
        <v>50</v>
      </c>
      <c r="AK5" s="11">
        <f>IF(RFR_spot_no_VA!AK5="","",RFR_spot_no_VA!AK5)</f>
        <v>30</v>
      </c>
      <c r="AL5" s="11"/>
      <c r="AM5" s="11">
        <f>IF(RFR_spot_no_VA!AM5="","",RFR_spot_no_VA!AM5)</f>
        <v>30</v>
      </c>
      <c r="AN5" s="11"/>
      <c r="AO5" s="11"/>
      <c r="AP5" s="11"/>
      <c r="AQ5" s="11"/>
      <c r="AR5" s="11"/>
      <c r="AS5" s="11">
        <f>IF(RFR_spot_no_VA!AS5="","",RFR_spot_no_VA!AS5)</f>
        <v>30</v>
      </c>
      <c r="AT5" s="11"/>
      <c r="AU5" s="11"/>
      <c r="AV5" s="11"/>
      <c r="AW5" s="11"/>
      <c r="AX5" s="11"/>
      <c r="AY5" s="11"/>
      <c r="AZ5" s="11"/>
      <c r="BA5" s="11"/>
      <c r="BB5" s="11"/>
      <c r="BC5" s="11">
        <f>IF(RFR_spot_no_VA!BC5="","",RFR_spot_no_VA!BC5)</f>
        <v>50</v>
      </c>
      <c r="BD5" s="7"/>
      <c r="BE5" s="7"/>
    </row>
    <row r="6" spans="1:57" ht="12" customHeight="1" x14ac:dyDescent="0.25">
      <c r="A6" s="7"/>
      <c r="B6" s="22" t="str">
        <f>IF(RFR_spot_with_VA!B6="","",RFR_spot_with_VA!B6)</f>
        <v>Convergence</v>
      </c>
      <c r="C6" s="11">
        <f>IF(RFR_spot_no_VA!C6="","",RFR_spot_no_VA!C6)</f>
        <v>40</v>
      </c>
      <c r="D6" s="11"/>
      <c r="E6" s="11"/>
      <c r="F6" s="11"/>
      <c r="G6" s="11"/>
      <c r="H6" s="11"/>
      <c r="I6" s="11"/>
      <c r="J6" s="11">
        <f>IF(RFR_spot_no_VA!J6="","",RFR_spot_no_VA!J6)</f>
        <v>40</v>
      </c>
      <c r="K6" s="11"/>
      <c r="L6" s="11"/>
      <c r="M6" s="11"/>
      <c r="N6" s="11"/>
      <c r="O6" s="11"/>
      <c r="P6" s="11"/>
      <c r="Q6" s="11"/>
      <c r="R6" s="11"/>
      <c r="S6" s="11"/>
      <c r="T6" s="11"/>
      <c r="U6" s="11"/>
      <c r="V6" s="11"/>
      <c r="W6" s="11"/>
      <c r="X6" s="11"/>
      <c r="Y6" s="11"/>
      <c r="Z6" s="11">
        <f>IF(RFR_spot_no_VA!Z6="","",RFR_spot_no_VA!Z6)</f>
        <v>50</v>
      </c>
      <c r="AA6" s="11"/>
      <c r="AB6" s="11"/>
      <c r="AC6" s="11"/>
      <c r="AD6" s="11"/>
      <c r="AE6" s="11"/>
      <c r="AF6" s="11"/>
      <c r="AG6" s="11"/>
      <c r="AH6" s="11">
        <f>IF(RFR_spot_no_VA!AH6="","",RFR_spot_no_VA!AH6)</f>
        <v>10</v>
      </c>
      <c r="AI6" s="11"/>
      <c r="AJ6" s="11">
        <f>IF(RFR_spot_no_VA!AJ6="","",RFR_spot_no_VA!AJ6)</f>
        <v>40</v>
      </c>
      <c r="AK6" s="11">
        <f>IF(RFR_spot_no_VA!AK6="","",RFR_spot_no_VA!AK6)</f>
        <v>40</v>
      </c>
      <c r="AL6" s="11"/>
      <c r="AM6" s="11">
        <f>IF(RFR_spot_no_VA!AM6="","",RFR_spot_no_VA!AM6)</f>
        <v>40</v>
      </c>
      <c r="AN6" s="11"/>
      <c r="AO6" s="11"/>
      <c r="AP6" s="11"/>
      <c r="AQ6" s="11"/>
      <c r="AR6" s="11"/>
      <c r="AS6" s="11">
        <f>IF(RFR_spot_no_VA!AS6="","",RFR_spot_no_VA!AS6)</f>
        <v>40</v>
      </c>
      <c r="AT6" s="11"/>
      <c r="AU6" s="11"/>
      <c r="AV6" s="11"/>
      <c r="AW6" s="11"/>
      <c r="AX6" s="11"/>
      <c r="AY6" s="11"/>
      <c r="AZ6" s="11"/>
      <c r="BA6" s="11"/>
      <c r="BB6" s="11"/>
      <c r="BC6" s="11">
        <f>IF(RFR_spot_no_VA!BC6="","",RFR_spot_no_VA!BC6)</f>
        <v>40</v>
      </c>
      <c r="BD6" s="7"/>
      <c r="BE6" s="7"/>
    </row>
    <row r="7" spans="1:57" ht="12" customHeight="1" x14ac:dyDescent="0.25">
      <c r="A7" s="7"/>
      <c r="B7" s="22" t="str">
        <f>IF(RFR_spot_with_VA!B7="","",RFR_spot_with_VA!B7)</f>
        <v>UFR</v>
      </c>
      <c r="C7" s="11">
        <f>IF(RFR_spot_no_VA!C7="","",RFR_spot_no_VA!C7)</f>
        <v>3.6</v>
      </c>
      <c r="D7" s="11"/>
      <c r="E7" s="11"/>
      <c r="F7" s="11"/>
      <c r="G7" s="11"/>
      <c r="H7" s="11"/>
      <c r="I7" s="11"/>
      <c r="J7" s="11">
        <f>IF(RFR_spot_no_VA!J7="","",RFR_spot_no_VA!J7)</f>
        <v>3.6</v>
      </c>
      <c r="K7" s="11"/>
      <c r="L7" s="11"/>
      <c r="M7" s="11"/>
      <c r="N7" s="11"/>
      <c r="O7" s="11"/>
      <c r="P7" s="11"/>
      <c r="Q7" s="11"/>
      <c r="R7" s="11"/>
      <c r="S7" s="11"/>
      <c r="T7" s="11"/>
      <c r="U7" s="11"/>
      <c r="V7" s="11"/>
      <c r="W7" s="11"/>
      <c r="X7" s="11"/>
      <c r="Y7" s="11"/>
      <c r="Z7" s="11">
        <f>IF(RFR_spot_no_VA!Z7="","",RFR_spot_no_VA!Z7)</f>
        <v>3.6</v>
      </c>
      <c r="AA7" s="11"/>
      <c r="AB7" s="11"/>
      <c r="AC7" s="11"/>
      <c r="AD7" s="11"/>
      <c r="AE7" s="11"/>
      <c r="AF7" s="11"/>
      <c r="AG7" s="11"/>
      <c r="AH7" s="11">
        <f>IF(RFR_spot_no_VA!AH7="","",RFR_spot_no_VA!AH7)</f>
        <v>3.6</v>
      </c>
      <c r="AI7" s="11"/>
      <c r="AJ7" s="11">
        <f>IF(RFR_spot_no_VA!AJ7="","",RFR_spot_no_VA!AJ7)</f>
        <v>3.6</v>
      </c>
      <c r="AK7" s="11">
        <f>IF(RFR_spot_no_VA!AK7="","",RFR_spot_no_VA!AK7)</f>
        <v>3.6</v>
      </c>
      <c r="AL7" s="11"/>
      <c r="AM7" s="11">
        <f>IF(RFR_spot_no_VA!AM7="","",RFR_spot_no_VA!AM7)</f>
        <v>3.6</v>
      </c>
      <c r="AN7" s="11"/>
      <c r="AO7" s="11"/>
      <c r="AP7" s="11"/>
      <c r="AQ7" s="11"/>
      <c r="AR7" s="11"/>
      <c r="AS7" s="11">
        <f>IF(RFR_spot_no_VA!AS7="","",RFR_spot_no_VA!AS7)</f>
        <v>3.5</v>
      </c>
      <c r="AT7" s="11"/>
      <c r="AU7" s="11"/>
      <c r="AV7" s="11"/>
      <c r="AW7" s="11"/>
      <c r="AX7" s="11"/>
      <c r="AY7" s="11"/>
      <c r="AZ7" s="11"/>
      <c r="BA7" s="11"/>
      <c r="BB7" s="11"/>
      <c r="BC7" s="11">
        <f>IF(RFR_spot_no_VA!BC7="","",RFR_spot_no_VA!BC7)</f>
        <v>3.6</v>
      </c>
      <c r="BD7" s="7"/>
      <c r="BE7" s="7"/>
    </row>
    <row r="8" spans="1:57" ht="12" customHeight="1" x14ac:dyDescent="0.25">
      <c r="A8" s="7"/>
      <c r="B8" s="22"/>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7"/>
      <c r="BE8" s="7"/>
    </row>
    <row r="9" spans="1:57" ht="12" customHeight="1" x14ac:dyDescent="0.25">
      <c r="A9" s="7"/>
      <c r="B9" s="22" t="str">
        <f>IF(RFR_spot_with_VA!B9="","",RFR_spot_with_VA!B9)</f>
        <v>CRA</v>
      </c>
      <c r="C9" s="11">
        <f>IF(RFR_spot_no_VA!C9="","",RFR_spot_no_VA!C9)</f>
        <v>10</v>
      </c>
      <c r="D9" s="11"/>
      <c r="E9" s="11"/>
      <c r="F9" s="11"/>
      <c r="G9" s="11"/>
      <c r="H9" s="11"/>
      <c r="I9" s="11"/>
      <c r="J9" s="11">
        <f>IF(RFR_spot_no_VA!J9="","",RFR_spot_no_VA!J9)</f>
        <v>11</v>
      </c>
      <c r="K9" s="11"/>
      <c r="L9" s="11"/>
      <c r="M9" s="11"/>
      <c r="N9" s="11"/>
      <c r="O9" s="11"/>
      <c r="P9" s="11"/>
      <c r="Q9" s="11"/>
      <c r="R9" s="11"/>
      <c r="S9" s="11"/>
      <c r="T9" s="11"/>
      <c r="U9" s="11"/>
      <c r="V9" s="11"/>
      <c r="W9" s="11"/>
      <c r="X9" s="11"/>
      <c r="Y9" s="11"/>
      <c r="Z9" s="11">
        <f>IF(RFR_spot_no_VA!Z9="","",RFR_spot_no_VA!Z9)</f>
        <v>10</v>
      </c>
      <c r="AA9" s="11"/>
      <c r="AB9" s="11"/>
      <c r="AC9" s="11"/>
      <c r="AD9" s="11"/>
      <c r="AE9" s="11"/>
      <c r="AF9" s="11"/>
      <c r="AG9" s="11"/>
      <c r="AH9" s="11">
        <f>IF(RFR_spot_no_VA!AH9="","",RFR_spot_no_VA!AH9)</f>
        <v>10</v>
      </c>
      <c r="AI9" s="11"/>
      <c r="AJ9" s="11">
        <f>IF(RFR_spot_no_VA!AJ9="","",RFR_spot_no_VA!AJ9)</f>
        <v>0</v>
      </c>
      <c r="AK9" s="11">
        <f>IF(RFR_spot_no_VA!AK9="","",RFR_spot_no_VA!AK9)</f>
        <v>10</v>
      </c>
      <c r="AL9" s="11"/>
      <c r="AM9" s="11">
        <f>IF(RFR_spot_no_VA!AM9="","",RFR_spot_no_VA!AM9)</f>
        <v>13</v>
      </c>
      <c r="AN9" s="11"/>
      <c r="AO9" s="11"/>
      <c r="AP9" s="11"/>
      <c r="AQ9" s="11"/>
      <c r="AR9" s="11"/>
      <c r="AS9" s="11">
        <f>IF(RFR_spot_no_VA!AS9="","",RFR_spot_no_VA!AS9)</f>
        <v>10</v>
      </c>
      <c r="AT9" s="11"/>
      <c r="AU9" s="11"/>
      <c r="AV9" s="11"/>
      <c r="AW9" s="11"/>
      <c r="AX9" s="11"/>
      <c r="AY9" s="11"/>
      <c r="AZ9" s="11"/>
      <c r="BA9" s="11"/>
      <c r="BB9" s="11"/>
      <c r="BC9" s="11">
        <f>IF(RFR_spot_no_VA!BC9="","",RFR_spot_no_VA!BC9)</f>
        <v>10</v>
      </c>
      <c r="BD9" s="7"/>
      <c r="BE9" s="7"/>
    </row>
    <row r="10" spans="1:57" ht="12" customHeight="1" x14ac:dyDescent="0.25">
      <c r="A10" s="7"/>
      <c r="B10" s="22" t="str">
        <f>IF(RFR_spot_with_VA!B10="","",RFR_spot_with_VA!B10)</f>
        <v>VA</v>
      </c>
      <c r="C10" s="15" t="str">
        <f>IF(RFR_spot_no_VA!C10="","",RFR_spot_no_VA!C10)</f>
        <v/>
      </c>
      <c r="D10" s="15"/>
      <c r="E10" s="15"/>
      <c r="F10" s="15"/>
      <c r="G10" s="15"/>
      <c r="H10" s="15"/>
      <c r="I10" s="15"/>
      <c r="J10" s="15" t="str">
        <f>IF(RFR_spot_no_VA!J10="","",RFR_spot_no_VA!J10)</f>
        <v/>
      </c>
      <c r="K10" s="15"/>
      <c r="L10" s="15"/>
      <c r="M10" s="15"/>
      <c r="N10" s="15"/>
      <c r="O10" s="15"/>
      <c r="P10" s="15"/>
      <c r="Q10" s="15"/>
      <c r="R10" s="15"/>
      <c r="S10" s="15"/>
      <c r="T10" s="15"/>
      <c r="U10" s="15"/>
      <c r="V10" s="15"/>
      <c r="W10" s="15"/>
      <c r="X10" s="15"/>
      <c r="Y10" s="15"/>
      <c r="Z10" s="15" t="str">
        <f>IF(RFR_spot_no_VA!Z10="","",RFR_spot_no_VA!Z10)</f>
        <v/>
      </c>
      <c r="AA10" s="15"/>
      <c r="AB10" s="15"/>
      <c r="AC10" s="15"/>
      <c r="AD10" s="15"/>
      <c r="AE10" s="15"/>
      <c r="AF10" s="15"/>
      <c r="AG10" s="15"/>
      <c r="AH10" s="15" t="str">
        <f>IF(RFR_spot_no_VA!AH10="","",RFR_spot_no_VA!AH10)</f>
        <v/>
      </c>
      <c r="AI10" s="15"/>
      <c r="AJ10" s="15" t="str">
        <f>IF(RFR_spot_no_VA!AJ10="","",RFR_spot_no_VA!AJ10)</f>
        <v/>
      </c>
      <c r="AK10" s="15" t="str">
        <f>IF(RFR_spot_no_VA!AK10="","",RFR_spot_no_VA!AK10)</f>
        <v/>
      </c>
      <c r="AL10" s="15"/>
      <c r="AM10" s="15" t="str">
        <f>IF(RFR_spot_no_VA!AM10="","",RFR_spot_no_VA!AM10)</f>
        <v/>
      </c>
      <c r="AN10" s="15"/>
      <c r="AO10" s="15"/>
      <c r="AP10" s="15"/>
      <c r="AQ10" s="15"/>
      <c r="AR10" s="15"/>
      <c r="AS10" s="15" t="str">
        <f>IF(RFR_spot_no_VA!AS10="","",RFR_spot_no_VA!AS10)</f>
        <v/>
      </c>
      <c r="AT10" s="15"/>
      <c r="AU10" s="15"/>
      <c r="AV10" s="15"/>
      <c r="AW10" s="15"/>
      <c r="AX10" s="15"/>
      <c r="AY10" s="15"/>
      <c r="AZ10" s="15"/>
      <c r="BA10" s="15"/>
      <c r="BB10" s="15"/>
      <c r="BC10" s="15" t="str">
        <f>IF(RFR_spot_no_VA!BC10="","",RFR_spot_no_VA!BC10)</f>
        <v/>
      </c>
      <c r="BD10" s="7"/>
      <c r="BE10" s="7"/>
    </row>
    <row r="11" spans="1:57" x14ac:dyDescent="0.25">
      <c r="A11" s="7"/>
      <c r="B11" s="7">
        <f>RFR_spot_no_VA!B11</f>
        <v>1</v>
      </c>
      <c r="C11" s="17">
        <f>ROUND(IF(RFR_spot_no_VA!C11&lt;0, RFR_spot_no_VA!C11, RFR_spot_no_VA!C11 - Shocks!$D11*ABS(RFR_spot_no_VA!C11 )),5)</f>
        <v>-1.085E-2</v>
      </c>
      <c r="D11" s="17"/>
      <c r="E11" s="17"/>
      <c r="F11" s="17"/>
      <c r="G11" s="17"/>
      <c r="H11" s="17"/>
      <c r="I11" s="17"/>
      <c r="J11" s="17">
        <f>ROUND(IF(RFR_spot_no_VA!J11&lt;0, RFR_spot_no_VA!J11, RFR_spot_no_VA!J11 - Shocks!$D11*ABS(RFR_spot_no_VA!J11 )),5)</f>
        <v>-1.095E-2</v>
      </c>
      <c r="K11" s="17"/>
      <c r="L11" s="17"/>
      <c r="M11" s="18"/>
      <c r="N11" s="18"/>
      <c r="O11" s="18"/>
      <c r="P11" s="18"/>
      <c r="Q11" s="18"/>
      <c r="R11" s="18"/>
      <c r="S11" s="18"/>
      <c r="T11" s="18"/>
      <c r="U11" s="18"/>
      <c r="V11" s="18"/>
      <c r="W11" s="18"/>
      <c r="X11" s="18"/>
      <c r="Y11" s="18"/>
      <c r="Z11" s="18">
        <f>ROUND(IF(RFR_spot_no_VA!Z11&lt;0, RFR_spot_no_VA!Z11, RFR_spot_no_VA!Z11 - Shocks!$D11*ABS(RFR_spot_no_VA!Z11 )),5)</f>
        <v>1.6000000000000001E-3</v>
      </c>
      <c r="AA11" s="18"/>
      <c r="AB11" s="18"/>
      <c r="AC11" s="18"/>
      <c r="AD11" s="18"/>
      <c r="AE11" s="18"/>
      <c r="AF11" s="18"/>
      <c r="AG11" s="18"/>
      <c r="AH11" s="18">
        <f>ROUND(IF(RFR_spot_no_VA!AH11&lt;0, RFR_spot_no_VA!AH11, RFR_spot_no_VA!AH11 - Shocks!$D11*ABS(RFR_spot_no_VA!AH11 )),5)</f>
        <v>-5.11E-3</v>
      </c>
      <c r="AI11" s="18"/>
      <c r="AJ11" s="18">
        <f>ROUND(IF(RFR_spot_no_VA!AJ11&lt;0, RFR_spot_no_VA!AJ11, RFR_spot_no_VA!AJ11 - Shocks!$D11*ABS(RFR_spot_no_VA!AJ11 )),5)</f>
        <v>6.4999999999999997E-4</v>
      </c>
      <c r="AK11" s="18">
        <f>ROUND(IF(RFR_spot_no_VA!AK11&lt;0, RFR_spot_no_VA!AK11, RFR_spot_no_VA!AK11 - Shocks!$D11*ABS(RFR_spot_no_VA!AK11 )),5)</f>
        <v>-1.41E-3</v>
      </c>
      <c r="AL11" s="18"/>
      <c r="AM11" s="18">
        <f>ROUND(IF(RFR_spot_no_VA!AM11&lt;0, RFR_spot_no_VA!AM11, RFR_spot_no_VA!AM11 - Shocks!$D11*ABS(RFR_spot_no_VA!AM11 )),5)</f>
        <v>1.7600000000000001E-3</v>
      </c>
      <c r="AN11" s="18"/>
      <c r="AO11" s="18"/>
      <c r="AP11" s="18"/>
      <c r="AQ11" s="18"/>
      <c r="AR11" s="18"/>
      <c r="AS11" s="18">
        <f>ROUND(IF(RFR_spot_no_VA!AS11&lt;0, RFR_spot_no_VA!AS11, RFR_spot_no_VA!AS11 - Shocks!$D11*ABS(RFR_spot_no_VA!AS11 )),5)</f>
        <v>-5.7800000000000004E-3</v>
      </c>
      <c r="AT11" s="18"/>
      <c r="AU11" s="18"/>
      <c r="AV11" s="18"/>
      <c r="AW11" s="18"/>
      <c r="AX11" s="18"/>
      <c r="AY11" s="18"/>
      <c r="AZ11" s="18"/>
      <c r="BA11" s="18"/>
      <c r="BB11" s="18"/>
      <c r="BC11" s="18">
        <f>ROUND(IF(RFR_spot_no_VA!BC11&lt;0, RFR_spot_no_VA!BC11, RFR_spot_no_VA!BC11 - Shocks!$D11*ABS(RFR_spot_no_VA!BC11 )),5)</f>
        <v>-6.0999999999999997E-4</v>
      </c>
      <c r="BD11" s="8"/>
      <c r="BE11" s="7"/>
    </row>
    <row r="12" spans="1:57" x14ac:dyDescent="0.25">
      <c r="A12" s="7"/>
      <c r="B12" s="7">
        <f>RFR_spot_no_VA!B12</f>
        <v>2</v>
      </c>
      <c r="C12" s="17">
        <f>ROUND(IF(RFR_spot_no_VA!C12&lt;0, RFR_spot_no_VA!C12, RFR_spot_no_VA!C12 - Shocks!$D12*ABS(RFR_spot_no_VA!C12 )),5)</f>
        <v>-8.9599999999999992E-3</v>
      </c>
      <c r="D12" s="17"/>
      <c r="E12" s="17"/>
      <c r="F12" s="17"/>
      <c r="G12" s="17"/>
      <c r="H12" s="17"/>
      <c r="I12" s="17"/>
      <c r="J12" s="17">
        <f>ROUND(IF(RFR_spot_no_VA!J12&lt;0, RFR_spot_no_VA!J12, RFR_spot_no_VA!J12 - Shocks!$D12*ABS(RFR_spot_no_VA!J12 )),5)</f>
        <v>-9.0600000000000003E-3</v>
      </c>
      <c r="K12" s="17"/>
      <c r="L12" s="17"/>
      <c r="M12" s="18"/>
      <c r="N12" s="18"/>
      <c r="O12" s="18"/>
      <c r="P12" s="18"/>
      <c r="Q12" s="18"/>
      <c r="R12" s="18"/>
      <c r="S12" s="18"/>
      <c r="T12" s="18"/>
      <c r="U12" s="18"/>
      <c r="V12" s="18"/>
      <c r="W12" s="18"/>
      <c r="X12" s="18"/>
      <c r="Y12" s="18"/>
      <c r="Z12" s="18">
        <f>ROUND(IF(RFR_spot_no_VA!Z12&lt;0, RFR_spot_no_VA!Z12, RFR_spot_no_VA!Z12 - Shocks!$D12*ABS(RFR_spot_no_VA!Z12 )),5)</f>
        <v>3.5599999999999998E-3</v>
      </c>
      <c r="AA12" s="18"/>
      <c r="AB12" s="18"/>
      <c r="AC12" s="18"/>
      <c r="AD12" s="18"/>
      <c r="AE12" s="18"/>
      <c r="AF12" s="18"/>
      <c r="AG12" s="18"/>
      <c r="AH12" s="18">
        <f>ROUND(IF(RFR_spot_no_VA!AH12&lt;0, RFR_spot_no_VA!AH12, RFR_spot_no_VA!AH12 - Shocks!$D12*ABS(RFR_spot_no_VA!AH12 )),5)</f>
        <v>-3.0300000000000001E-3</v>
      </c>
      <c r="AI12" s="18"/>
      <c r="AJ12" s="18">
        <f>ROUND(IF(RFR_spot_no_VA!AJ12&lt;0, RFR_spot_no_VA!AJ12, RFR_spot_no_VA!AJ12 - Shocks!$D12*ABS(RFR_spot_no_VA!AJ12 )),5)</f>
        <v>1.7700000000000001E-3</v>
      </c>
      <c r="AK12" s="18">
        <f>ROUND(IF(RFR_spot_no_VA!AK12&lt;0, RFR_spot_no_VA!AK12, RFR_spot_no_VA!AK12 - Shocks!$D12*ABS(RFR_spot_no_VA!AK12 )),5)</f>
        <v>1.33E-3</v>
      </c>
      <c r="AL12" s="18"/>
      <c r="AM12" s="18">
        <f>ROUND(IF(RFR_spot_no_VA!AM12&lt;0, RFR_spot_no_VA!AM12, RFR_spot_no_VA!AM12 - Shocks!$D12*ABS(RFR_spot_no_VA!AM12 )),5)</f>
        <v>3.15E-3</v>
      </c>
      <c r="AN12" s="18"/>
      <c r="AO12" s="18"/>
      <c r="AP12" s="18"/>
      <c r="AQ12" s="18"/>
      <c r="AR12" s="18"/>
      <c r="AS12" s="18">
        <f>ROUND(IF(RFR_spot_no_VA!AS12&lt;0, RFR_spot_no_VA!AS12, RFR_spot_no_VA!AS12 - Shocks!$D12*ABS(RFR_spot_no_VA!AS12 )),5)</f>
        <v>-5.7499999999999999E-3</v>
      </c>
      <c r="AT12" s="18"/>
      <c r="AU12" s="18"/>
      <c r="AV12" s="18"/>
      <c r="AW12" s="18"/>
      <c r="AX12" s="18"/>
      <c r="AY12" s="18"/>
      <c r="AZ12" s="18"/>
      <c r="BA12" s="18"/>
      <c r="BB12" s="18"/>
      <c r="BC12" s="18">
        <f>ROUND(IF(RFR_spot_no_VA!BC12&lt;0, RFR_spot_no_VA!BC12, RFR_spot_no_VA!BC12 - Shocks!$D12*ABS(RFR_spot_no_VA!BC12 )),5)</f>
        <v>1.16E-3</v>
      </c>
      <c r="BD12" s="8"/>
      <c r="BE12" s="7"/>
    </row>
    <row r="13" spans="1:57" x14ac:dyDescent="0.25">
      <c r="A13" s="7"/>
      <c r="B13" s="7">
        <f>RFR_spot_no_VA!B13</f>
        <v>3</v>
      </c>
      <c r="C13" s="17">
        <f>ROUND(IF(RFR_spot_no_VA!C13&lt;0, RFR_spot_no_VA!C13, RFR_spot_no_VA!C13 - Shocks!$D13*ABS(RFR_spot_no_VA!C13 )),5)</f>
        <v>-7.4700000000000001E-3</v>
      </c>
      <c r="D13" s="17"/>
      <c r="E13" s="17"/>
      <c r="F13" s="17"/>
      <c r="G13" s="17"/>
      <c r="H13" s="17"/>
      <c r="I13" s="17"/>
      <c r="J13" s="17">
        <f>ROUND(IF(RFR_spot_no_VA!J13&lt;0, RFR_spot_no_VA!J13, RFR_spot_no_VA!J13 - Shocks!$D13*ABS(RFR_spot_no_VA!J13 )),5)</f>
        <v>-7.5700000000000003E-3</v>
      </c>
      <c r="K13" s="17"/>
      <c r="L13" s="17"/>
      <c r="M13" s="18"/>
      <c r="N13" s="18"/>
      <c r="O13" s="18"/>
      <c r="P13" s="18"/>
      <c r="Q13" s="18"/>
      <c r="R13" s="18"/>
      <c r="S13" s="18"/>
      <c r="T13" s="18"/>
      <c r="U13" s="18"/>
      <c r="V13" s="18"/>
      <c r="W13" s="18"/>
      <c r="X13" s="18"/>
      <c r="Y13" s="18"/>
      <c r="Z13" s="18">
        <f>ROUND(IF(RFR_spot_no_VA!Z13&lt;0, RFR_spot_no_VA!Z13, RFR_spot_no_VA!Z13 - Shocks!$D13*ABS(RFR_spot_no_VA!Z13 )),5)</f>
        <v>5.2300000000000003E-3</v>
      </c>
      <c r="AA13" s="18"/>
      <c r="AB13" s="18"/>
      <c r="AC13" s="18"/>
      <c r="AD13" s="18"/>
      <c r="AE13" s="18"/>
      <c r="AF13" s="18"/>
      <c r="AG13" s="18"/>
      <c r="AH13" s="18">
        <f>ROUND(IF(RFR_spot_no_VA!AH13&lt;0, RFR_spot_no_VA!AH13, RFR_spot_no_VA!AH13 - Shocks!$D13*ABS(RFR_spot_no_VA!AH13 )),5)</f>
        <v>-1.1299999999999999E-3</v>
      </c>
      <c r="AI13" s="18"/>
      <c r="AJ13" s="18">
        <f>ROUND(IF(RFR_spot_no_VA!AJ13&lt;0, RFR_spot_no_VA!AJ13, RFR_spot_no_VA!AJ13 - Shocks!$D13*ABS(RFR_spot_no_VA!AJ13 )),5)</f>
        <v>2.5699999999999998E-3</v>
      </c>
      <c r="AK13" s="18">
        <f>ROUND(IF(RFR_spot_no_VA!AK13&lt;0, RFR_spot_no_VA!AK13, RFR_spot_no_VA!AK13 - Shocks!$D13*ABS(RFR_spot_no_VA!AK13 )),5)</f>
        <v>3.32E-3</v>
      </c>
      <c r="AL13" s="18"/>
      <c r="AM13" s="18">
        <f>ROUND(IF(RFR_spot_no_VA!AM13&lt;0, RFR_spot_no_VA!AM13, RFR_spot_no_VA!AM13 - Shocks!$D13*ABS(RFR_spot_no_VA!AM13 )),5)</f>
        <v>4.9100000000000003E-3</v>
      </c>
      <c r="AN13" s="18"/>
      <c r="AO13" s="18"/>
      <c r="AP13" s="18"/>
      <c r="AQ13" s="18"/>
      <c r="AR13" s="18"/>
      <c r="AS13" s="18">
        <f>ROUND(IF(RFR_spot_no_VA!AS13&lt;0, RFR_spot_no_VA!AS13, RFR_spot_no_VA!AS13 - Shocks!$D13*ABS(RFR_spot_no_VA!AS13 )),5)</f>
        <v>-5.8199999999999997E-3</v>
      </c>
      <c r="AT13" s="18"/>
      <c r="AU13" s="18"/>
      <c r="AV13" s="18"/>
      <c r="AW13" s="18"/>
      <c r="AX13" s="18"/>
      <c r="AY13" s="18"/>
      <c r="AZ13" s="18"/>
      <c r="BA13" s="18"/>
      <c r="BB13" s="18"/>
      <c r="BC13" s="18">
        <f>ROUND(IF(RFR_spot_no_VA!BC13&lt;0, RFR_spot_no_VA!BC13, RFR_spot_no_VA!BC13 - Shocks!$D13*ABS(RFR_spot_no_VA!BC13 )),5)</f>
        <v>2.5200000000000001E-3</v>
      </c>
      <c r="BD13" s="8"/>
      <c r="BE13" s="7"/>
    </row>
    <row r="14" spans="1:57" x14ac:dyDescent="0.25">
      <c r="A14" s="7"/>
      <c r="B14" s="7">
        <f>RFR_spot_no_VA!B14</f>
        <v>4</v>
      </c>
      <c r="C14" s="17">
        <f>ROUND(IF(RFR_spot_no_VA!C14&lt;0, RFR_spot_no_VA!C14, RFR_spot_no_VA!C14 - Shocks!$D14*ABS(RFR_spot_no_VA!C14 )),5)</f>
        <v>-6.4700000000000001E-3</v>
      </c>
      <c r="D14" s="17"/>
      <c r="E14" s="17"/>
      <c r="F14" s="17"/>
      <c r="G14" s="17"/>
      <c r="H14" s="17"/>
      <c r="I14" s="17"/>
      <c r="J14" s="17">
        <f>ROUND(IF(RFR_spot_no_VA!J14&lt;0, RFR_spot_no_VA!J14, RFR_spot_no_VA!J14 - Shocks!$D14*ABS(RFR_spot_no_VA!J14 )),5)</f>
        <v>-6.5700000000000003E-3</v>
      </c>
      <c r="K14" s="17"/>
      <c r="L14" s="17"/>
      <c r="M14" s="18"/>
      <c r="N14" s="18"/>
      <c r="O14" s="18"/>
      <c r="P14" s="18"/>
      <c r="Q14" s="18"/>
      <c r="R14" s="18"/>
      <c r="S14" s="18"/>
      <c r="T14" s="18"/>
      <c r="U14" s="18"/>
      <c r="V14" s="18"/>
      <c r="W14" s="18"/>
      <c r="X14" s="18"/>
      <c r="Y14" s="18"/>
      <c r="Z14" s="18">
        <f>ROUND(IF(RFR_spot_no_VA!Z14&lt;0, RFR_spot_no_VA!Z14, RFR_spot_no_VA!Z14 - Shocks!$D14*ABS(RFR_spot_no_VA!Z14 )),5)</f>
        <v>6.28E-3</v>
      </c>
      <c r="AA14" s="18"/>
      <c r="AB14" s="18"/>
      <c r="AC14" s="18"/>
      <c r="AD14" s="18"/>
      <c r="AE14" s="18"/>
      <c r="AF14" s="18"/>
      <c r="AG14" s="18"/>
      <c r="AH14" s="18">
        <f>ROUND(IF(RFR_spot_no_VA!AH14&lt;0, RFR_spot_no_VA!AH14, RFR_spot_no_VA!AH14 - Shocks!$D14*ABS(RFR_spot_no_VA!AH14 )),5)</f>
        <v>8.0000000000000007E-5</v>
      </c>
      <c r="AI14" s="18"/>
      <c r="AJ14" s="18">
        <f>ROUND(IF(RFR_spot_no_VA!AJ14&lt;0, RFR_spot_no_VA!AJ14, RFR_spot_no_VA!AJ14 - Shocks!$D14*ABS(RFR_spot_no_VA!AJ14 )),5)</f>
        <v>2.8900000000000002E-3</v>
      </c>
      <c r="AK14" s="18">
        <f>ROUND(IF(RFR_spot_no_VA!AK14&lt;0, RFR_spot_no_VA!AK14, RFR_spot_no_VA!AK14 - Shocks!$D14*ABS(RFR_spot_no_VA!AK14 )),5)</f>
        <v>4.7600000000000003E-3</v>
      </c>
      <c r="AL14" s="18"/>
      <c r="AM14" s="18">
        <f>ROUND(IF(RFR_spot_no_VA!AM14&lt;0, RFR_spot_no_VA!AM14, RFR_spot_no_VA!AM14 - Shocks!$D14*ABS(RFR_spot_no_VA!AM14 )),5)</f>
        <v>5.9300000000000004E-3</v>
      </c>
      <c r="AN14" s="18"/>
      <c r="AO14" s="18"/>
      <c r="AP14" s="18"/>
      <c r="AQ14" s="18"/>
      <c r="AR14" s="18"/>
      <c r="AS14" s="18">
        <f>ROUND(IF(RFR_spot_no_VA!AS14&lt;0, RFR_spot_no_VA!AS14, RFR_spot_no_VA!AS14 - Shocks!$D14*ABS(RFR_spot_no_VA!AS14 )),5)</f>
        <v>-5.7200000000000003E-3</v>
      </c>
      <c r="AT14" s="18"/>
      <c r="AU14" s="18"/>
      <c r="AV14" s="18"/>
      <c r="AW14" s="18"/>
      <c r="AX14" s="18"/>
      <c r="AY14" s="18"/>
      <c r="AZ14" s="18"/>
      <c r="BA14" s="18"/>
      <c r="BB14" s="18"/>
      <c r="BC14" s="18">
        <f>ROUND(IF(RFR_spot_no_VA!BC14&lt;0, RFR_spot_no_VA!BC14, RFR_spot_no_VA!BC14 - Shocks!$D14*ABS(RFR_spot_no_VA!BC14 )),5)</f>
        <v>3.3999999999999998E-3</v>
      </c>
      <c r="BD14" s="8"/>
      <c r="BE14" s="7"/>
    </row>
    <row r="15" spans="1:57" x14ac:dyDescent="0.25">
      <c r="A15" s="7"/>
      <c r="B15" s="19">
        <f>RFR_spot_no_VA!B15</f>
        <v>5</v>
      </c>
      <c r="C15" s="20">
        <f>ROUND(IF(RFR_spot_no_VA!C15&lt;0, RFR_spot_no_VA!C15, RFR_spot_no_VA!C15 - Shocks!$D15*ABS(RFR_spot_no_VA!C15 )),5)</f>
        <v>-5.8599999999999998E-3</v>
      </c>
      <c r="D15" s="20"/>
      <c r="E15" s="20"/>
      <c r="F15" s="20"/>
      <c r="G15" s="20"/>
      <c r="H15" s="20"/>
      <c r="I15" s="20"/>
      <c r="J15" s="20">
        <f>ROUND(IF(RFR_spot_no_VA!J15&lt;0, RFR_spot_no_VA!J15, RFR_spot_no_VA!J15 - Shocks!$D15*ABS(RFR_spot_no_VA!J15 )),5)</f>
        <v>-5.96E-3</v>
      </c>
      <c r="K15" s="20"/>
      <c r="L15" s="20"/>
      <c r="M15" s="6"/>
      <c r="N15" s="6"/>
      <c r="O15" s="6"/>
      <c r="P15" s="6"/>
      <c r="Q15" s="6"/>
      <c r="R15" s="6"/>
      <c r="S15" s="6"/>
      <c r="T15" s="6"/>
      <c r="U15" s="6"/>
      <c r="V15" s="6"/>
      <c r="W15" s="6"/>
      <c r="X15" s="6"/>
      <c r="Y15" s="6"/>
      <c r="Z15" s="6">
        <f>ROUND(IF(RFR_spot_no_VA!Z15&lt;0, RFR_spot_no_VA!Z15, RFR_spot_no_VA!Z15 - Shocks!$D15*ABS(RFR_spot_no_VA!Z15 )),5)</f>
        <v>6.8999999999999999E-3</v>
      </c>
      <c r="AA15" s="6"/>
      <c r="AB15" s="6"/>
      <c r="AC15" s="6"/>
      <c r="AD15" s="6"/>
      <c r="AE15" s="6"/>
      <c r="AF15" s="6"/>
      <c r="AG15" s="6"/>
      <c r="AH15" s="6">
        <f>ROUND(IF(RFR_spot_no_VA!AH15&lt;0, RFR_spot_no_VA!AH15, RFR_spot_no_VA!AH15 - Shocks!$D15*ABS(RFR_spot_no_VA!AH15 )),5)</f>
        <v>5.9999999999999995E-4</v>
      </c>
      <c r="AI15" s="6"/>
      <c r="AJ15" s="6">
        <f>ROUND(IF(RFR_spot_no_VA!AJ15&lt;0, RFR_spot_no_VA!AJ15, RFR_spot_no_VA!AJ15 - Shocks!$D15*ABS(RFR_spot_no_VA!AJ15 )),5)</f>
        <v>2.97E-3</v>
      </c>
      <c r="AK15" s="6">
        <f>ROUND(IF(RFR_spot_no_VA!AK15&lt;0, RFR_spot_no_VA!AK15, RFR_spot_no_VA!AK15 - Shocks!$D15*ABS(RFR_spot_no_VA!AK15 )),5)</f>
        <v>5.8100000000000001E-3</v>
      </c>
      <c r="AL15" s="6"/>
      <c r="AM15" s="6">
        <f>ROUND(IF(RFR_spot_no_VA!AM15&lt;0, RFR_spot_no_VA!AM15, RFR_spot_no_VA!AM15 - Shocks!$D15*ABS(RFR_spot_no_VA!AM15 )),5)</f>
        <v>6.3800000000000003E-3</v>
      </c>
      <c r="AN15" s="6"/>
      <c r="AO15" s="6"/>
      <c r="AP15" s="6"/>
      <c r="AQ15" s="6"/>
      <c r="AR15" s="6"/>
      <c r="AS15" s="6">
        <f>ROUND(IF(RFR_spot_no_VA!AS15&lt;0, RFR_spot_no_VA!AS15, RFR_spot_no_VA!AS15 - Shocks!$D15*ABS(RFR_spot_no_VA!AS15 )),5)</f>
        <v>-5.6299999999999996E-3</v>
      </c>
      <c r="AT15" s="6"/>
      <c r="AU15" s="6"/>
      <c r="AV15" s="6"/>
      <c r="AW15" s="6"/>
      <c r="AX15" s="6"/>
      <c r="AY15" s="6"/>
      <c r="AZ15" s="6"/>
      <c r="BA15" s="6"/>
      <c r="BB15" s="6"/>
      <c r="BC15" s="6">
        <f>ROUND(IF(RFR_spot_no_VA!BC15&lt;0, RFR_spot_no_VA!BC15, RFR_spot_no_VA!BC15 - Shocks!$D15*ABS(RFR_spot_no_VA!BC15 )),5)</f>
        <v>4.1599999999999996E-3</v>
      </c>
      <c r="BD15" s="8"/>
      <c r="BE15" s="7"/>
    </row>
    <row r="16" spans="1:57" x14ac:dyDescent="0.25">
      <c r="A16" s="7"/>
      <c r="B16" s="7">
        <f>RFR_spot_no_VA!B16</f>
        <v>6</v>
      </c>
      <c r="C16" s="17">
        <f>ROUND(IF(RFR_spot_no_VA!C16&lt;0, RFR_spot_no_VA!C16, RFR_spot_no_VA!C16 - Shocks!$D16*ABS(RFR_spot_no_VA!C16 )),5)</f>
        <v>-5.28E-3</v>
      </c>
      <c r="D16" s="17"/>
      <c r="E16" s="17"/>
      <c r="F16" s="17"/>
      <c r="G16" s="17"/>
      <c r="H16" s="17"/>
      <c r="I16" s="17"/>
      <c r="J16" s="17">
        <f>ROUND(IF(RFR_spot_no_VA!J16&lt;0, RFR_spot_no_VA!J16, RFR_spot_no_VA!J16 - Shocks!$D16*ABS(RFR_spot_no_VA!J16 )),5)</f>
        <v>-5.3800000000000002E-3</v>
      </c>
      <c r="K16" s="17"/>
      <c r="L16" s="17"/>
      <c r="M16" s="18"/>
      <c r="N16" s="18"/>
      <c r="O16" s="18"/>
      <c r="P16" s="18"/>
      <c r="Q16" s="18"/>
      <c r="R16" s="18"/>
      <c r="S16" s="18"/>
      <c r="T16" s="18"/>
      <c r="U16" s="18"/>
      <c r="V16" s="18"/>
      <c r="W16" s="18"/>
      <c r="X16" s="18"/>
      <c r="Y16" s="18"/>
      <c r="Z16" s="18">
        <f>ROUND(IF(RFR_spot_no_VA!Z16&lt;0, RFR_spot_no_VA!Z16, RFR_spot_no_VA!Z16 - Shocks!$D16*ABS(RFR_spot_no_VA!Z16 )),5)</f>
        <v>7.3899999999999999E-3</v>
      </c>
      <c r="AA16" s="18"/>
      <c r="AB16" s="18"/>
      <c r="AC16" s="18"/>
      <c r="AD16" s="18"/>
      <c r="AE16" s="18"/>
      <c r="AF16" s="18"/>
      <c r="AG16" s="18"/>
      <c r="AH16" s="18">
        <f>ROUND(IF(RFR_spot_no_VA!AH16&lt;0, RFR_spot_no_VA!AH16, RFR_spot_no_VA!AH16 - Shocks!$D16*ABS(RFR_spot_no_VA!AH16 )),5)</f>
        <v>8.4000000000000003E-4</v>
      </c>
      <c r="AI16" s="18"/>
      <c r="AJ16" s="18">
        <f>ROUND(IF(RFR_spot_no_VA!AJ16&lt;0, RFR_spot_no_VA!AJ16, RFR_spot_no_VA!AJ16 - Shocks!$D16*ABS(RFR_spot_no_VA!AJ16 )),5)</f>
        <v>3.0000000000000001E-3</v>
      </c>
      <c r="AK16" s="18">
        <f>ROUND(IF(RFR_spot_no_VA!AK16&lt;0, RFR_spot_no_VA!AK16, RFR_spot_no_VA!AK16 - Shocks!$D16*ABS(RFR_spot_no_VA!AK16 )),5)</f>
        <v>6.7999999999999996E-3</v>
      </c>
      <c r="AL16" s="18"/>
      <c r="AM16" s="18">
        <f>ROUND(IF(RFR_spot_no_VA!AM16&lt;0, RFR_spot_no_VA!AM16, RFR_spot_no_VA!AM16 - Shocks!$D16*ABS(RFR_spot_no_VA!AM16 )),5)</f>
        <v>6.9300000000000004E-3</v>
      </c>
      <c r="AN16" s="18"/>
      <c r="AO16" s="18"/>
      <c r="AP16" s="18"/>
      <c r="AQ16" s="18"/>
      <c r="AR16" s="18"/>
      <c r="AS16" s="18">
        <f>ROUND(IF(RFR_spot_no_VA!AS16&lt;0, RFR_spot_no_VA!AS16, RFR_spot_no_VA!AS16 - Shocks!$D16*ABS(RFR_spot_no_VA!AS16 )),5)</f>
        <v>-5.4799999999999996E-3</v>
      </c>
      <c r="AT16" s="18"/>
      <c r="AU16" s="18"/>
      <c r="AV16" s="18"/>
      <c r="AW16" s="18"/>
      <c r="AX16" s="18"/>
      <c r="AY16" s="18"/>
      <c r="AZ16" s="18"/>
      <c r="BA16" s="18"/>
      <c r="BB16" s="18"/>
      <c r="BC16" s="18">
        <f>ROUND(IF(RFR_spot_no_VA!BC16&lt;0, RFR_spot_no_VA!BC16, RFR_spot_no_VA!BC16 - Shocks!$D16*ABS(RFR_spot_no_VA!BC16 )),5)</f>
        <v>4.7999999999999996E-3</v>
      </c>
      <c r="BD16" s="8"/>
      <c r="BE16" s="7"/>
    </row>
    <row r="17" spans="1:57" x14ac:dyDescent="0.25">
      <c r="A17" s="7"/>
      <c r="B17" s="7">
        <f>RFR_spot_no_VA!B17</f>
        <v>7</v>
      </c>
      <c r="C17" s="17">
        <f>ROUND(IF(RFR_spot_no_VA!C17&lt;0, RFR_spot_no_VA!C17, RFR_spot_no_VA!C17 - Shocks!$D17*ABS(RFR_spot_no_VA!C17 )),5)</f>
        <v>-4.7299999999999998E-3</v>
      </c>
      <c r="D17" s="17"/>
      <c r="E17" s="17"/>
      <c r="F17" s="17"/>
      <c r="G17" s="17"/>
      <c r="H17" s="17"/>
      <c r="I17" s="17"/>
      <c r="J17" s="17">
        <f>ROUND(IF(RFR_spot_no_VA!J17&lt;0, RFR_spot_no_VA!J17, RFR_spot_no_VA!J17 - Shocks!$D17*ABS(RFR_spot_no_VA!J17 )),5)</f>
        <v>-4.8300000000000001E-3</v>
      </c>
      <c r="K17" s="17"/>
      <c r="L17" s="17"/>
      <c r="M17" s="18"/>
      <c r="N17" s="18"/>
      <c r="O17" s="18"/>
      <c r="P17" s="18"/>
      <c r="Q17" s="18"/>
      <c r="R17" s="18"/>
      <c r="S17" s="18"/>
      <c r="T17" s="18"/>
      <c r="U17" s="18"/>
      <c r="V17" s="18"/>
      <c r="W17" s="18"/>
      <c r="X17" s="18"/>
      <c r="Y17" s="18"/>
      <c r="Z17" s="18">
        <f>ROUND(IF(RFR_spot_no_VA!Z17&lt;0, RFR_spot_no_VA!Z17, RFR_spot_no_VA!Z17 - Shocks!$D17*ABS(RFR_spot_no_VA!Z17 )),5)</f>
        <v>7.7299999999999999E-3</v>
      </c>
      <c r="AA17" s="18"/>
      <c r="AB17" s="18"/>
      <c r="AC17" s="18"/>
      <c r="AD17" s="18"/>
      <c r="AE17" s="18"/>
      <c r="AF17" s="18"/>
      <c r="AG17" s="18"/>
      <c r="AH17" s="18">
        <f>ROUND(IF(RFR_spot_no_VA!AH17&lt;0, RFR_spot_no_VA!AH17, RFR_spot_no_VA!AH17 - Shocks!$D17*ABS(RFR_spot_no_VA!AH17 )),5)</f>
        <v>9.8999999999999999E-4</v>
      </c>
      <c r="AI17" s="18"/>
      <c r="AJ17" s="18">
        <f>ROUND(IF(RFR_spot_no_VA!AJ17&lt;0, RFR_spot_no_VA!AJ17, RFR_spot_no_VA!AJ17 - Shocks!$D17*ABS(RFR_spot_no_VA!AJ17 )),5)</f>
        <v>2.97E-3</v>
      </c>
      <c r="AK17" s="18">
        <f>ROUND(IF(RFR_spot_no_VA!AK17&lt;0, RFR_spot_no_VA!AK17, RFR_spot_no_VA!AK17 - Shocks!$D17*ABS(RFR_spot_no_VA!AK17 )),5)</f>
        <v>7.6400000000000001E-3</v>
      </c>
      <c r="AL17" s="18"/>
      <c r="AM17" s="18">
        <f>ROUND(IF(RFR_spot_no_VA!AM17&lt;0, RFR_spot_no_VA!AM17, RFR_spot_no_VA!AM17 - Shocks!$D17*ABS(RFR_spot_no_VA!AM17 )),5)</f>
        <v>7.4900000000000001E-3</v>
      </c>
      <c r="AN17" s="18"/>
      <c r="AO17" s="18"/>
      <c r="AP17" s="18"/>
      <c r="AQ17" s="18"/>
      <c r="AR17" s="18"/>
      <c r="AS17" s="18">
        <f>ROUND(IF(RFR_spot_no_VA!AS17&lt;0, RFR_spot_no_VA!AS17, RFR_spot_no_VA!AS17 - Shocks!$D17*ABS(RFR_spot_no_VA!AS17 )),5)</f>
        <v>-5.3400000000000001E-3</v>
      </c>
      <c r="AT17" s="18"/>
      <c r="AU17" s="18"/>
      <c r="AV17" s="18"/>
      <c r="AW17" s="18"/>
      <c r="AX17" s="18"/>
      <c r="AY17" s="18"/>
      <c r="AZ17" s="18"/>
      <c r="BA17" s="18"/>
      <c r="BB17" s="18"/>
      <c r="BC17" s="18">
        <f>ROUND(IF(RFR_spot_no_VA!BC17&lt;0, RFR_spot_no_VA!BC17, RFR_spot_no_VA!BC17 - Shocks!$D17*ABS(RFR_spot_no_VA!BC17 )),5)</f>
        <v>5.3499999999999997E-3</v>
      </c>
      <c r="BD17" s="8"/>
      <c r="BE17" s="7"/>
    </row>
    <row r="18" spans="1:57" x14ac:dyDescent="0.25">
      <c r="A18" s="7"/>
      <c r="B18" s="7">
        <f>RFR_spot_no_VA!B18</f>
        <v>8</v>
      </c>
      <c r="C18" s="17">
        <f>ROUND(IF(RFR_spot_no_VA!C18&lt;0, RFR_spot_no_VA!C18, RFR_spot_no_VA!C18 - Shocks!$D18*ABS(RFR_spot_no_VA!C18 )),5)</f>
        <v>-4.1599999999999996E-3</v>
      </c>
      <c r="D18" s="17"/>
      <c r="E18" s="17"/>
      <c r="F18" s="17"/>
      <c r="G18" s="17"/>
      <c r="H18" s="17"/>
      <c r="I18" s="17"/>
      <c r="J18" s="17">
        <f>ROUND(IF(RFR_spot_no_VA!J18&lt;0, RFR_spot_no_VA!J18, RFR_spot_no_VA!J18 - Shocks!$D18*ABS(RFR_spot_no_VA!J18 )),5)</f>
        <v>-4.2599999999999999E-3</v>
      </c>
      <c r="K18" s="17"/>
      <c r="L18" s="17"/>
      <c r="M18" s="18"/>
      <c r="N18" s="18"/>
      <c r="O18" s="18"/>
      <c r="P18" s="18"/>
      <c r="Q18" s="18"/>
      <c r="R18" s="18"/>
      <c r="S18" s="18"/>
      <c r="T18" s="18"/>
      <c r="U18" s="18"/>
      <c r="V18" s="18"/>
      <c r="W18" s="18"/>
      <c r="X18" s="18"/>
      <c r="Y18" s="18"/>
      <c r="Z18" s="18">
        <f>ROUND(IF(RFR_spot_no_VA!Z18&lt;0, RFR_spot_no_VA!Z18, RFR_spot_no_VA!Z18 - Shocks!$D18*ABS(RFR_spot_no_VA!Z18 )),5)</f>
        <v>8.1200000000000005E-3</v>
      </c>
      <c r="AA18" s="18"/>
      <c r="AB18" s="18"/>
      <c r="AC18" s="18"/>
      <c r="AD18" s="18"/>
      <c r="AE18" s="18"/>
      <c r="AF18" s="18"/>
      <c r="AG18" s="18"/>
      <c r="AH18" s="18">
        <f>ROUND(IF(RFR_spot_no_VA!AH18&lt;0, RFR_spot_no_VA!AH18, RFR_spot_no_VA!AH18 - Shocks!$D18*ABS(RFR_spot_no_VA!AH18 )),5)</f>
        <v>1.2600000000000001E-3</v>
      </c>
      <c r="AI18" s="18"/>
      <c r="AJ18" s="18">
        <f>ROUND(IF(RFR_spot_no_VA!AJ18&lt;0, RFR_spot_no_VA!AJ18, RFR_spot_no_VA!AJ18 - Shocks!$D18*ABS(RFR_spot_no_VA!AJ18 )),5)</f>
        <v>2.98E-3</v>
      </c>
      <c r="AK18" s="18">
        <f>ROUND(IF(RFR_spot_no_VA!AK18&lt;0, RFR_spot_no_VA!AK18, RFR_spot_no_VA!AK18 - Shocks!$D18*ABS(RFR_spot_no_VA!AK18 )),5)</f>
        <v>8.4200000000000004E-3</v>
      </c>
      <c r="AL18" s="18"/>
      <c r="AM18" s="18">
        <f>ROUND(IF(RFR_spot_no_VA!AM18&lt;0, RFR_spot_no_VA!AM18, RFR_spot_no_VA!AM18 - Shocks!$D18*ABS(RFR_spot_no_VA!AM18 )),5)</f>
        <v>8.1499999999999993E-3</v>
      </c>
      <c r="AN18" s="18"/>
      <c r="AO18" s="18"/>
      <c r="AP18" s="18"/>
      <c r="AQ18" s="18"/>
      <c r="AR18" s="18"/>
      <c r="AS18" s="18">
        <f>ROUND(IF(RFR_spot_no_VA!AS18&lt;0, RFR_spot_no_VA!AS18, RFR_spot_no_VA!AS18 - Shocks!$D18*ABS(RFR_spot_no_VA!AS18 )),5)</f>
        <v>-5.13E-3</v>
      </c>
      <c r="AT18" s="18"/>
      <c r="AU18" s="18"/>
      <c r="AV18" s="18"/>
      <c r="AW18" s="18"/>
      <c r="AX18" s="18"/>
      <c r="AY18" s="18"/>
      <c r="AZ18" s="18"/>
      <c r="BA18" s="18"/>
      <c r="BB18" s="18"/>
      <c r="BC18" s="18">
        <f>ROUND(IF(RFR_spot_no_VA!BC18&lt;0, RFR_spot_no_VA!BC18, RFR_spot_no_VA!BC18 - Shocks!$D18*ABS(RFR_spot_no_VA!BC18 )),5)</f>
        <v>5.9300000000000004E-3</v>
      </c>
      <c r="BD18" s="8"/>
      <c r="BE18" s="7"/>
    </row>
    <row r="19" spans="1:57" x14ac:dyDescent="0.25">
      <c r="A19" s="7"/>
      <c r="B19" s="7">
        <f>RFR_spot_no_VA!B19</f>
        <v>9</v>
      </c>
      <c r="C19" s="17">
        <f>ROUND(IF(RFR_spot_no_VA!C19&lt;0, RFR_spot_no_VA!C19, RFR_spot_no_VA!C19 - Shocks!$D19*ABS(RFR_spot_no_VA!C19 )),5)</f>
        <v>-3.5699999999999998E-3</v>
      </c>
      <c r="D19" s="17"/>
      <c r="E19" s="17"/>
      <c r="F19" s="17"/>
      <c r="G19" s="17"/>
      <c r="H19" s="17"/>
      <c r="I19" s="17"/>
      <c r="J19" s="17">
        <f>ROUND(IF(RFR_spot_no_VA!J19&lt;0, RFR_spot_no_VA!J19, RFR_spot_no_VA!J19 - Shocks!$D19*ABS(RFR_spot_no_VA!J19 )),5)</f>
        <v>-3.6700000000000001E-3</v>
      </c>
      <c r="K19" s="17"/>
      <c r="L19" s="17"/>
      <c r="M19" s="18"/>
      <c r="N19" s="18"/>
      <c r="O19" s="18"/>
      <c r="P19" s="18"/>
      <c r="Q19" s="18"/>
      <c r="R19" s="18"/>
      <c r="S19" s="18"/>
      <c r="T19" s="18"/>
      <c r="U19" s="18"/>
      <c r="V19" s="18"/>
      <c r="W19" s="18"/>
      <c r="X19" s="18"/>
      <c r="Y19" s="18"/>
      <c r="Z19" s="18">
        <f>ROUND(IF(RFR_spot_no_VA!Z19&lt;0, RFR_spot_no_VA!Z19, RFR_spot_no_VA!Z19 - Shocks!$D19*ABS(RFR_spot_no_VA!Z19 )),5)</f>
        <v>8.5800000000000008E-3</v>
      </c>
      <c r="AA19" s="18"/>
      <c r="AB19" s="18"/>
      <c r="AC19" s="18"/>
      <c r="AD19" s="18"/>
      <c r="AE19" s="18"/>
      <c r="AF19" s="18"/>
      <c r="AG19" s="18"/>
      <c r="AH19" s="18">
        <f>ROUND(IF(RFR_spot_no_VA!AH19&lt;0, RFR_spot_no_VA!AH19, RFR_spot_no_VA!AH19 - Shocks!$D19*ABS(RFR_spot_no_VA!AH19 )),5)</f>
        <v>1.7600000000000001E-3</v>
      </c>
      <c r="AI19" s="18"/>
      <c r="AJ19" s="18">
        <f>ROUND(IF(RFR_spot_no_VA!AJ19&lt;0, RFR_spot_no_VA!AJ19, RFR_spot_no_VA!AJ19 - Shocks!$D19*ABS(RFR_spot_no_VA!AJ19 )),5)</f>
        <v>3.0200000000000001E-3</v>
      </c>
      <c r="AK19" s="18">
        <f>ROUND(IF(RFR_spot_no_VA!AK19&lt;0, RFR_spot_no_VA!AK19, RFR_spot_no_VA!AK19 - Shocks!$D19*ABS(RFR_spot_no_VA!AK19 )),5)</f>
        <v>9.1299999999999992E-3</v>
      </c>
      <c r="AL19" s="18"/>
      <c r="AM19" s="18">
        <f>ROUND(IF(RFR_spot_no_VA!AM19&lt;0, RFR_spot_no_VA!AM19, RFR_spot_no_VA!AM19 - Shocks!$D19*ABS(RFR_spot_no_VA!AM19 )),5)</f>
        <v>8.8299999999999993E-3</v>
      </c>
      <c r="AN19" s="18"/>
      <c r="AO19" s="18"/>
      <c r="AP19" s="18"/>
      <c r="AQ19" s="18"/>
      <c r="AR19" s="18"/>
      <c r="AS19" s="18">
        <f>ROUND(IF(RFR_spot_no_VA!AS19&lt;0, RFR_spot_no_VA!AS19, RFR_spot_no_VA!AS19 - Shocks!$D19*ABS(RFR_spot_no_VA!AS19 )),5)</f>
        <v>-4.9100000000000003E-3</v>
      </c>
      <c r="AT19" s="18"/>
      <c r="AU19" s="18"/>
      <c r="AV19" s="18"/>
      <c r="AW19" s="18"/>
      <c r="AX19" s="18"/>
      <c r="AY19" s="18"/>
      <c r="AZ19" s="18"/>
      <c r="BA19" s="18"/>
      <c r="BB19" s="18"/>
      <c r="BC19" s="18">
        <f>ROUND(IF(RFR_spot_no_VA!BC19&lt;0, RFR_spot_no_VA!BC19, RFR_spot_no_VA!BC19 - Shocks!$D19*ABS(RFR_spot_no_VA!BC19 )),5)</f>
        <v>6.3899999999999998E-3</v>
      </c>
      <c r="BD19" s="8"/>
      <c r="BE19" s="7"/>
    </row>
    <row r="20" spans="1:57" x14ac:dyDescent="0.25">
      <c r="A20" s="7"/>
      <c r="B20" s="19">
        <f>RFR_spot_no_VA!B20</f>
        <v>10</v>
      </c>
      <c r="C20" s="20">
        <f>ROUND(IF(RFR_spot_no_VA!C20&lt;0, RFR_spot_no_VA!C20, RFR_spot_no_VA!C20 - Shocks!$D20*ABS(RFR_spot_no_VA!C20 )),5)</f>
        <v>-3.0000000000000001E-3</v>
      </c>
      <c r="D20" s="20"/>
      <c r="E20" s="20"/>
      <c r="F20" s="20"/>
      <c r="G20" s="20"/>
      <c r="H20" s="20"/>
      <c r="I20" s="20"/>
      <c r="J20" s="20">
        <f>ROUND(IF(RFR_spot_no_VA!J20&lt;0, RFR_spot_no_VA!J20, RFR_spot_no_VA!J20 - Shocks!$D20*ABS(RFR_spot_no_VA!J20 )),5)</f>
        <v>-3.0999999999999999E-3</v>
      </c>
      <c r="K20" s="20"/>
      <c r="L20" s="20"/>
      <c r="M20" s="6"/>
      <c r="N20" s="6"/>
      <c r="O20" s="6"/>
      <c r="P20" s="6"/>
      <c r="Q20" s="6"/>
      <c r="R20" s="6"/>
      <c r="S20" s="6"/>
      <c r="T20" s="6"/>
      <c r="U20" s="6"/>
      <c r="V20" s="6"/>
      <c r="W20" s="6"/>
      <c r="X20" s="6"/>
      <c r="Y20" s="6"/>
      <c r="Z20" s="6">
        <f>ROUND(IF(RFR_spot_no_VA!Z20&lt;0, RFR_spot_no_VA!Z20, RFR_spot_no_VA!Z20 - Shocks!$D20*ABS(RFR_spot_no_VA!Z20 )),5)</f>
        <v>9.0299999999999998E-3</v>
      </c>
      <c r="AA20" s="6"/>
      <c r="AB20" s="6"/>
      <c r="AC20" s="6"/>
      <c r="AD20" s="6"/>
      <c r="AE20" s="6"/>
      <c r="AF20" s="6"/>
      <c r="AG20" s="6"/>
      <c r="AH20" s="6">
        <f>ROUND(IF(RFR_spot_no_VA!AH20&lt;0, RFR_spot_no_VA!AH20, RFR_spot_no_VA!AH20 - Shocks!$D20*ABS(RFR_spot_no_VA!AH20 )),5)</f>
        <v>2.5899999999999999E-3</v>
      </c>
      <c r="AI20" s="6"/>
      <c r="AJ20" s="6">
        <f>ROUND(IF(RFR_spot_no_VA!AJ20&lt;0, RFR_spot_no_VA!AJ20, RFR_spot_no_VA!AJ20 - Shocks!$D20*ABS(RFR_spot_no_VA!AJ20 )),5)</f>
        <v>3.0999999999999999E-3</v>
      </c>
      <c r="AK20" s="6">
        <f>ROUND(IF(RFR_spot_no_VA!AK20&lt;0, RFR_spot_no_VA!AK20, RFR_spot_no_VA!AK20 - Shocks!$D20*ABS(RFR_spot_no_VA!AK20 )),5)</f>
        <v>9.7099999999999999E-3</v>
      </c>
      <c r="AL20" s="6"/>
      <c r="AM20" s="6">
        <f>ROUND(IF(RFR_spot_no_VA!AM20&lt;0, RFR_spot_no_VA!AM20, RFR_spot_no_VA!AM20 - Shocks!$D20*ABS(RFR_spot_no_VA!AM20 )),5)</f>
        <v>9.2899999999999996E-3</v>
      </c>
      <c r="AN20" s="6"/>
      <c r="AO20" s="6"/>
      <c r="AP20" s="6"/>
      <c r="AQ20" s="6"/>
      <c r="AR20" s="6"/>
      <c r="AS20" s="6">
        <f>ROUND(IF(RFR_spot_no_VA!AS20&lt;0, RFR_spot_no_VA!AS20, RFR_spot_no_VA!AS20 - Shocks!$D20*ABS(RFR_spot_no_VA!AS20 )),5)</f>
        <v>-4.6800000000000001E-3</v>
      </c>
      <c r="AT20" s="6"/>
      <c r="AU20" s="6"/>
      <c r="AV20" s="6"/>
      <c r="AW20" s="6"/>
      <c r="AX20" s="6"/>
      <c r="AY20" s="6"/>
      <c r="AZ20" s="6"/>
      <c r="BA20" s="6"/>
      <c r="BB20" s="6"/>
      <c r="BC20" s="6">
        <f>ROUND(IF(RFR_spot_no_VA!BC20&lt;0, RFR_spot_no_VA!BC20, RFR_spot_no_VA!BC20 - Shocks!$D20*ABS(RFR_spot_no_VA!BC20 )),5)</f>
        <v>6.8199999999999997E-3</v>
      </c>
      <c r="BD20" s="8"/>
      <c r="BE20" s="7"/>
    </row>
    <row r="21" spans="1:57" x14ac:dyDescent="0.25">
      <c r="A21" s="7"/>
      <c r="B21" s="7">
        <f>RFR_spot_no_VA!B21</f>
        <v>11</v>
      </c>
      <c r="C21" s="17">
        <f>ROUND(IF(RFR_spot_no_VA!C21&lt;0, RFR_spot_no_VA!C21, RFR_spot_no_VA!C21 - Shocks!$D21*ABS(RFR_spot_no_VA!C21 )),5)</f>
        <v>-2.5400000000000002E-3</v>
      </c>
      <c r="D21" s="17"/>
      <c r="E21" s="17"/>
      <c r="F21" s="17"/>
      <c r="G21" s="17"/>
      <c r="H21" s="17"/>
      <c r="I21" s="17"/>
      <c r="J21" s="17">
        <f>ROUND(IF(RFR_spot_no_VA!J21&lt;0, RFR_spot_no_VA!J21, RFR_spot_no_VA!J21 - Shocks!$D21*ABS(RFR_spot_no_VA!J21 )),5)</f>
        <v>-2.64E-3</v>
      </c>
      <c r="K21" s="17"/>
      <c r="L21" s="17"/>
      <c r="M21" s="18"/>
      <c r="N21" s="18"/>
      <c r="O21" s="18"/>
      <c r="P21" s="18"/>
      <c r="Q21" s="18"/>
      <c r="R21" s="18"/>
      <c r="S21" s="18"/>
      <c r="T21" s="18"/>
      <c r="U21" s="18"/>
      <c r="V21" s="18"/>
      <c r="W21" s="18"/>
      <c r="X21" s="18"/>
      <c r="Y21" s="18"/>
      <c r="Z21" s="18">
        <f>ROUND(IF(RFR_spot_no_VA!Z21&lt;0, RFR_spot_no_VA!Z21, RFR_spot_no_VA!Z21 - Shocks!$D21*ABS(RFR_spot_no_VA!Z21 )),5)</f>
        <v>9.4500000000000001E-3</v>
      </c>
      <c r="AA21" s="18"/>
      <c r="AB21" s="18"/>
      <c r="AC21" s="18"/>
      <c r="AD21" s="18"/>
      <c r="AE21" s="18"/>
      <c r="AF21" s="18"/>
      <c r="AG21" s="18"/>
      <c r="AH21" s="18">
        <f>ROUND(IF(RFR_spot_no_VA!AH21&lt;0, RFR_spot_no_VA!AH21, RFR_spot_no_VA!AH21 - Shocks!$D21*ABS(RFR_spot_no_VA!AH21 )),5)</f>
        <v>3.7799999999999999E-3</v>
      </c>
      <c r="AI21" s="18"/>
      <c r="AJ21" s="18">
        <f>ROUND(IF(RFR_spot_no_VA!AJ21&lt;0, RFR_spot_no_VA!AJ21, RFR_spot_no_VA!AJ21 - Shocks!$D21*ABS(RFR_spot_no_VA!AJ21 )),5)</f>
        <v>3.13E-3</v>
      </c>
      <c r="AK21" s="18">
        <f>ROUND(IF(RFR_spot_no_VA!AK21&lt;0, RFR_spot_no_VA!AK21, RFR_spot_no_VA!AK21 - Shocks!$D21*ABS(RFR_spot_no_VA!AK21 )),5)</f>
        <v>1.0120000000000001E-2</v>
      </c>
      <c r="AL21" s="18"/>
      <c r="AM21" s="18">
        <f>ROUND(IF(RFR_spot_no_VA!AM21&lt;0, RFR_spot_no_VA!AM21, RFR_spot_no_VA!AM21 - Shocks!$D21*ABS(RFR_spot_no_VA!AM21 )),5)</f>
        <v>9.5099999999999994E-3</v>
      </c>
      <c r="AN21" s="18"/>
      <c r="AO21" s="18"/>
      <c r="AP21" s="18"/>
      <c r="AQ21" s="18"/>
      <c r="AR21" s="18"/>
      <c r="AS21" s="18">
        <f>ROUND(IF(RFR_spot_no_VA!AS21&lt;0, RFR_spot_no_VA!AS21, RFR_spot_no_VA!AS21 - Shocks!$D21*ABS(RFR_spot_no_VA!AS21 )),5)</f>
        <v>-4.4600000000000004E-3</v>
      </c>
      <c r="AT21" s="18"/>
      <c r="AU21" s="18"/>
      <c r="AV21" s="18"/>
      <c r="AW21" s="18"/>
      <c r="AX21" s="18"/>
      <c r="AY21" s="18"/>
      <c r="AZ21" s="18"/>
      <c r="BA21" s="18"/>
      <c r="BB21" s="18"/>
      <c r="BC21" s="18">
        <f>ROUND(IF(RFR_spot_no_VA!BC21&lt;0, RFR_spot_no_VA!BC21, RFR_spot_no_VA!BC21 - Shocks!$D21*ABS(RFR_spot_no_VA!BC21 )),5)</f>
        <v>7.11E-3</v>
      </c>
      <c r="BD21" s="8"/>
      <c r="BE21" s="7"/>
    </row>
    <row r="22" spans="1:57" x14ac:dyDescent="0.25">
      <c r="A22" s="7"/>
      <c r="B22" s="7">
        <f>RFR_spot_no_VA!B22</f>
        <v>12</v>
      </c>
      <c r="C22" s="17">
        <f>ROUND(IF(RFR_spot_no_VA!C22&lt;0, RFR_spot_no_VA!C22, RFR_spot_no_VA!C22 - Shocks!$D22*ABS(RFR_spot_no_VA!C22 )),5)</f>
        <v>-2.0600000000000002E-3</v>
      </c>
      <c r="D22" s="17"/>
      <c r="E22" s="17"/>
      <c r="F22" s="17"/>
      <c r="G22" s="17"/>
      <c r="H22" s="17"/>
      <c r="I22" s="17"/>
      <c r="J22" s="17">
        <f>ROUND(IF(RFR_spot_no_VA!J22&lt;0, RFR_spot_no_VA!J22, RFR_spot_no_VA!J22 - Shocks!$D22*ABS(RFR_spot_no_VA!J22 )),5)</f>
        <v>-2.16E-3</v>
      </c>
      <c r="K22" s="17"/>
      <c r="L22" s="17"/>
      <c r="M22" s="18"/>
      <c r="N22" s="18"/>
      <c r="O22" s="18"/>
      <c r="P22" s="18"/>
      <c r="Q22" s="18"/>
      <c r="R22" s="18"/>
      <c r="S22" s="18"/>
      <c r="T22" s="18"/>
      <c r="U22" s="18"/>
      <c r="V22" s="18"/>
      <c r="W22" s="18"/>
      <c r="X22" s="18"/>
      <c r="Y22" s="18"/>
      <c r="Z22" s="18">
        <f>ROUND(IF(RFR_spot_no_VA!Z22&lt;0, RFR_spot_no_VA!Z22, RFR_spot_no_VA!Z22 - Shocks!$D22*ABS(RFR_spot_no_VA!Z22 )),5)</f>
        <v>9.9500000000000005E-3</v>
      </c>
      <c r="AA22" s="18"/>
      <c r="AB22" s="18"/>
      <c r="AC22" s="18"/>
      <c r="AD22" s="18"/>
      <c r="AE22" s="18"/>
      <c r="AF22" s="18"/>
      <c r="AG22" s="18"/>
      <c r="AH22" s="18">
        <f>ROUND(IF(RFR_spot_no_VA!AH22&lt;0, RFR_spot_no_VA!AH22, RFR_spot_no_VA!AH22 - Shocks!$D22*ABS(RFR_spot_no_VA!AH22 )),5)</f>
        <v>5.13E-3</v>
      </c>
      <c r="AI22" s="18"/>
      <c r="AJ22" s="18">
        <f>ROUND(IF(RFR_spot_no_VA!AJ22&lt;0, RFR_spot_no_VA!AJ22, RFR_spot_no_VA!AJ22 - Shocks!$D22*ABS(RFR_spot_no_VA!AJ22 )),5)</f>
        <v>3.13E-3</v>
      </c>
      <c r="AK22" s="18">
        <f>ROUND(IF(RFR_spot_no_VA!AK22&lt;0, RFR_spot_no_VA!AK22, RFR_spot_no_VA!AK22 - Shocks!$D22*ABS(RFR_spot_no_VA!AK22 )),5)</f>
        <v>1.051E-2</v>
      </c>
      <c r="AL22" s="18"/>
      <c r="AM22" s="18">
        <f>ROUND(IF(RFR_spot_no_VA!AM22&lt;0, RFR_spot_no_VA!AM22, RFR_spot_no_VA!AM22 - Shocks!$D22*ABS(RFR_spot_no_VA!AM22 )),5)</f>
        <v>9.6399999999999993E-3</v>
      </c>
      <c r="AN22" s="18"/>
      <c r="AO22" s="18"/>
      <c r="AP22" s="18"/>
      <c r="AQ22" s="18"/>
      <c r="AR22" s="18"/>
      <c r="AS22" s="18">
        <f>ROUND(IF(RFR_spot_no_VA!AS22&lt;0, RFR_spot_no_VA!AS22, RFR_spot_no_VA!AS22 - Shocks!$D22*ABS(RFR_spot_no_VA!AS22 )),5)</f>
        <v>-4.2300000000000003E-3</v>
      </c>
      <c r="AT22" s="18"/>
      <c r="AU22" s="18"/>
      <c r="AV22" s="18"/>
      <c r="AW22" s="18"/>
      <c r="AX22" s="18"/>
      <c r="AY22" s="18"/>
      <c r="AZ22" s="18"/>
      <c r="BA22" s="18"/>
      <c r="BB22" s="18"/>
      <c r="BC22" s="18">
        <f>ROUND(IF(RFR_spot_no_VA!BC22&lt;0, RFR_spot_no_VA!BC22, RFR_spot_no_VA!BC22 - Shocks!$D22*ABS(RFR_spot_no_VA!BC22 )),5)</f>
        <v>7.3600000000000002E-3</v>
      </c>
      <c r="BD22" s="8"/>
      <c r="BE22" s="7"/>
    </row>
    <row r="23" spans="1:57" x14ac:dyDescent="0.25">
      <c r="A23" s="7"/>
      <c r="B23" s="7">
        <f>RFR_spot_no_VA!B23</f>
        <v>13</v>
      </c>
      <c r="C23" s="17">
        <f>ROUND(IF(RFR_spot_no_VA!C23&lt;0, RFR_spot_no_VA!C23, RFR_spot_no_VA!C23 - Shocks!$D23*ABS(RFR_spot_no_VA!C23 )),5)</f>
        <v>-1.6199999999999999E-3</v>
      </c>
      <c r="D23" s="17"/>
      <c r="E23" s="17"/>
      <c r="F23" s="17"/>
      <c r="G23" s="17"/>
      <c r="H23" s="17"/>
      <c r="I23" s="17"/>
      <c r="J23" s="17">
        <f>ROUND(IF(RFR_spot_no_VA!J23&lt;0, RFR_spot_no_VA!J23, RFR_spot_no_VA!J23 - Shocks!$D23*ABS(RFR_spot_no_VA!J23 )),5)</f>
        <v>-1.72E-3</v>
      </c>
      <c r="K23" s="17"/>
      <c r="L23" s="17"/>
      <c r="M23" s="18"/>
      <c r="N23" s="18"/>
      <c r="O23" s="18"/>
      <c r="P23" s="18"/>
      <c r="Q23" s="18"/>
      <c r="R23" s="18"/>
      <c r="S23" s="18"/>
      <c r="T23" s="18"/>
      <c r="U23" s="18"/>
      <c r="V23" s="18"/>
      <c r="W23" s="18"/>
      <c r="X23" s="18"/>
      <c r="Y23" s="18"/>
      <c r="Z23" s="18">
        <f>ROUND(IF(RFR_spot_no_VA!Z23&lt;0, RFR_spot_no_VA!Z23, RFR_spot_no_VA!Z23 - Shocks!$D23*ABS(RFR_spot_no_VA!Z23 )),5)</f>
        <v>1.0500000000000001E-2</v>
      </c>
      <c r="AA23" s="18"/>
      <c r="AB23" s="18"/>
      <c r="AC23" s="18"/>
      <c r="AD23" s="18"/>
      <c r="AE23" s="18"/>
      <c r="AF23" s="18"/>
      <c r="AG23" s="18"/>
      <c r="AH23" s="18">
        <f>ROUND(IF(RFR_spot_no_VA!AH23&lt;0, RFR_spot_no_VA!AH23, RFR_spot_no_VA!AH23 - Shocks!$D23*ABS(RFR_spot_no_VA!AH23 )),5)</f>
        <v>6.5199999999999998E-3</v>
      </c>
      <c r="AI23" s="18"/>
      <c r="AJ23" s="18">
        <f>ROUND(IF(RFR_spot_no_VA!AJ23&lt;0, RFR_spot_no_VA!AJ23, RFR_spot_no_VA!AJ23 - Shocks!$D23*ABS(RFR_spot_no_VA!AJ23 )),5)</f>
        <v>3.1199999999999999E-3</v>
      </c>
      <c r="AK23" s="18">
        <f>ROUND(IF(RFR_spot_no_VA!AK23&lt;0, RFR_spot_no_VA!AK23, RFR_spot_no_VA!AK23 - Shocks!$D23*ABS(RFR_spot_no_VA!AK23 )),5)</f>
        <v>1.085E-2</v>
      </c>
      <c r="AL23" s="18"/>
      <c r="AM23" s="18">
        <f>ROUND(IF(RFR_spot_no_VA!AM23&lt;0, RFR_spot_no_VA!AM23, RFR_spot_no_VA!AM23 - Shocks!$D23*ABS(RFR_spot_no_VA!AM23 )),5)</f>
        <v>9.7300000000000008E-3</v>
      </c>
      <c r="AN23" s="18"/>
      <c r="AO23" s="18"/>
      <c r="AP23" s="18"/>
      <c r="AQ23" s="18"/>
      <c r="AR23" s="18"/>
      <c r="AS23" s="18">
        <f>ROUND(IF(RFR_spot_no_VA!AS23&lt;0, RFR_spot_no_VA!AS23, RFR_spot_no_VA!AS23 - Shocks!$D23*ABS(RFR_spot_no_VA!AS23 )),5)</f>
        <v>-3.9699999999999996E-3</v>
      </c>
      <c r="AT23" s="18"/>
      <c r="AU23" s="18"/>
      <c r="AV23" s="18"/>
      <c r="AW23" s="18"/>
      <c r="AX23" s="18"/>
      <c r="AY23" s="18"/>
      <c r="AZ23" s="18"/>
      <c r="BA23" s="18"/>
      <c r="BB23" s="18"/>
      <c r="BC23" s="18">
        <f>ROUND(IF(RFR_spot_no_VA!BC23&lt;0, RFR_spot_no_VA!BC23, RFR_spot_no_VA!BC23 - Shocks!$D23*ABS(RFR_spot_no_VA!BC23 )),5)</f>
        <v>7.62E-3</v>
      </c>
      <c r="BD23" s="8"/>
      <c r="BE23" s="7"/>
    </row>
    <row r="24" spans="1:57" x14ac:dyDescent="0.25">
      <c r="A24" s="7"/>
      <c r="B24" s="7">
        <f>RFR_spot_no_VA!B24</f>
        <v>14</v>
      </c>
      <c r="C24" s="17">
        <f>ROUND(IF(RFR_spot_no_VA!C24&lt;0, RFR_spot_no_VA!C24, RFR_spot_no_VA!C24 - Shocks!$D24*ABS(RFR_spot_no_VA!C24 )),5)</f>
        <v>-1.2800000000000001E-3</v>
      </c>
      <c r="D24" s="17"/>
      <c r="E24" s="17"/>
      <c r="F24" s="17"/>
      <c r="G24" s="17"/>
      <c r="H24" s="17"/>
      <c r="I24" s="17"/>
      <c r="J24" s="17">
        <f>ROUND(IF(RFR_spot_no_VA!J24&lt;0, RFR_spot_no_VA!J24, RFR_spot_no_VA!J24 - Shocks!$D24*ABS(RFR_spot_no_VA!J24 )),5)</f>
        <v>-1.3799999999999999E-3</v>
      </c>
      <c r="K24" s="17"/>
      <c r="L24" s="17"/>
      <c r="M24" s="18"/>
      <c r="N24" s="18"/>
      <c r="O24" s="18"/>
      <c r="P24" s="18"/>
      <c r="Q24" s="18"/>
      <c r="R24" s="18"/>
      <c r="S24" s="18"/>
      <c r="T24" s="18"/>
      <c r="U24" s="18"/>
      <c r="V24" s="18"/>
      <c r="W24" s="18"/>
      <c r="X24" s="18"/>
      <c r="Y24" s="18"/>
      <c r="Z24" s="18">
        <f>ROUND(IF(RFR_spot_no_VA!Z24&lt;0, RFR_spot_no_VA!Z24, RFR_spot_no_VA!Z24 - Shocks!$D24*ABS(RFR_spot_no_VA!Z24 )),5)</f>
        <v>1.094E-2</v>
      </c>
      <c r="AA24" s="18"/>
      <c r="AB24" s="18"/>
      <c r="AC24" s="18"/>
      <c r="AD24" s="18"/>
      <c r="AE24" s="18"/>
      <c r="AF24" s="18"/>
      <c r="AG24" s="18"/>
      <c r="AH24" s="18">
        <f>ROUND(IF(RFR_spot_no_VA!AH24&lt;0, RFR_spot_no_VA!AH24, RFR_spot_no_VA!AH24 - Shocks!$D24*ABS(RFR_spot_no_VA!AH24 )),5)</f>
        <v>7.7299999999999999E-3</v>
      </c>
      <c r="AI24" s="18"/>
      <c r="AJ24" s="18">
        <f>ROUND(IF(RFR_spot_no_VA!AJ24&lt;0, RFR_spot_no_VA!AJ24, RFR_spot_no_VA!AJ24 - Shocks!$D24*ABS(RFR_spot_no_VA!AJ24 )),5)</f>
        <v>3.0500000000000002E-3</v>
      </c>
      <c r="AK24" s="18">
        <f>ROUND(IF(RFR_spot_no_VA!AK24&lt;0, RFR_spot_no_VA!AK24, RFR_spot_no_VA!AK24 - Shocks!$D24*ABS(RFR_spot_no_VA!AK24 )),5)</f>
        <v>1.1010000000000001E-2</v>
      </c>
      <c r="AL24" s="18"/>
      <c r="AM24" s="18">
        <f>ROUND(IF(RFR_spot_no_VA!AM24&lt;0, RFR_spot_no_VA!AM24, RFR_spot_no_VA!AM24 - Shocks!$D24*ABS(RFR_spot_no_VA!AM24 )),5)</f>
        <v>9.6600000000000002E-3</v>
      </c>
      <c r="AN24" s="18"/>
      <c r="AO24" s="18"/>
      <c r="AP24" s="18"/>
      <c r="AQ24" s="18"/>
      <c r="AR24" s="18"/>
      <c r="AS24" s="18">
        <f>ROUND(IF(RFR_spot_no_VA!AS24&lt;0, RFR_spot_no_VA!AS24, RFR_spot_no_VA!AS24 - Shocks!$D24*ABS(RFR_spot_no_VA!AS24 )),5)</f>
        <v>-3.7100000000000002E-3</v>
      </c>
      <c r="AT24" s="18"/>
      <c r="AU24" s="18"/>
      <c r="AV24" s="18"/>
      <c r="AW24" s="18"/>
      <c r="AX24" s="18"/>
      <c r="AY24" s="18"/>
      <c r="AZ24" s="18"/>
      <c r="BA24" s="18"/>
      <c r="BB24" s="18"/>
      <c r="BC24" s="18">
        <f>ROUND(IF(RFR_spot_no_VA!BC24&lt;0, RFR_spot_no_VA!BC24, RFR_spot_no_VA!BC24 - Shocks!$D24*ABS(RFR_spot_no_VA!BC24 )),5)</f>
        <v>7.7600000000000004E-3</v>
      </c>
      <c r="BD24" s="8"/>
      <c r="BE24" s="7"/>
    </row>
    <row r="25" spans="1:57" x14ac:dyDescent="0.25">
      <c r="A25" s="7"/>
      <c r="B25" s="19">
        <f>RFR_spot_no_VA!B25</f>
        <v>15</v>
      </c>
      <c r="C25" s="20">
        <f>ROUND(IF(RFR_spot_no_VA!C25&lt;0, RFR_spot_no_VA!C25, RFR_spot_no_VA!C25 - Shocks!$D25*ABS(RFR_spot_no_VA!C25 )),5)</f>
        <v>-1.1000000000000001E-3</v>
      </c>
      <c r="D25" s="20"/>
      <c r="E25" s="20"/>
      <c r="F25" s="20"/>
      <c r="G25" s="20"/>
      <c r="H25" s="20"/>
      <c r="I25" s="20"/>
      <c r="J25" s="20">
        <f>ROUND(IF(RFR_spot_no_VA!J25&lt;0, RFR_spot_no_VA!J25, RFR_spot_no_VA!J25 - Shocks!$D25*ABS(RFR_spot_no_VA!J25 )),5)</f>
        <v>-1.1999999999999999E-3</v>
      </c>
      <c r="K25" s="20"/>
      <c r="L25" s="20"/>
      <c r="M25" s="6"/>
      <c r="N25" s="6"/>
      <c r="O25" s="6"/>
      <c r="P25" s="6"/>
      <c r="Q25" s="6"/>
      <c r="R25" s="6"/>
      <c r="S25" s="6"/>
      <c r="T25" s="6"/>
      <c r="U25" s="6"/>
      <c r="V25" s="6"/>
      <c r="W25" s="6"/>
      <c r="X25" s="6"/>
      <c r="Y25" s="6"/>
      <c r="Z25" s="6">
        <f>ROUND(IF(RFR_spot_no_VA!Z25&lt;0, RFR_spot_no_VA!Z25, RFR_spot_no_VA!Z25 - Shocks!$D25*ABS(RFR_spot_no_VA!Z25 )),5)</f>
        <v>1.154E-2</v>
      </c>
      <c r="AA25" s="6"/>
      <c r="AB25" s="6"/>
      <c r="AC25" s="6"/>
      <c r="AD25" s="6"/>
      <c r="AE25" s="6"/>
      <c r="AF25" s="6"/>
      <c r="AG25" s="6"/>
      <c r="AH25" s="6">
        <f>ROUND(IF(RFR_spot_no_VA!AH25&lt;0, RFR_spot_no_VA!AH25, RFR_spot_no_VA!AH25 - Shocks!$D25*ABS(RFR_spot_no_VA!AH25 )),5)</f>
        <v>8.9700000000000005E-3</v>
      </c>
      <c r="AI25" s="6"/>
      <c r="AJ25" s="6">
        <f>ROUND(IF(RFR_spot_no_VA!AJ25&lt;0, RFR_spot_no_VA!AJ25, RFR_spot_no_VA!AJ25 - Shocks!$D25*ABS(RFR_spot_no_VA!AJ25 )),5)</f>
        <v>3.0300000000000001E-3</v>
      </c>
      <c r="AK25" s="6">
        <f>ROUND(IF(RFR_spot_no_VA!AK25&lt;0, RFR_spot_no_VA!AK25, RFR_spot_no_VA!AK25 - Shocks!$D25*ABS(RFR_spot_no_VA!AK25 )),5)</f>
        <v>1.129E-2</v>
      </c>
      <c r="AL25" s="6"/>
      <c r="AM25" s="6">
        <f>ROUND(IF(RFR_spot_no_VA!AM25&lt;0, RFR_spot_no_VA!AM25, RFR_spot_no_VA!AM25 - Shocks!$D25*ABS(RFR_spot_no_VA!AM25 )),5)</f>
        <v>9.7199999999999995E-3</v>
      </c>
      <c r="AN25" s="6"/>
      <c r="AO25" s="6"/>
      <c r="AP25" s="6"/>
      <c r="AQ25" s="6"/>
      <c r="AR25" s="6"/>
      <c r="AS25" s="6">
        <f>ROUND(IF(RFR_spot_no_VA!AS25&lt;0, RFR_spot_no_VA!AS25, RFR_spot_no_VA!AS25 - Shocks!$D25*ABS(RFR_spot_no_VA!AS25 )),5)</f>
        <v>-3.4399999999999999E-3</v>
      </c>
      <c r="AT25" s="6"/>
      <c r="AU25" s="6"/>
      <c r="AV25" s="6"/>
      <c r="AW25" s="6"/>
      <c r="AX25" s="6"/>
      <c r="AY25" s="6"/>
      <c r="AZ25" s="6"/>
      <c r="BA25" s="6"/>
      <c r="BB25" s="6"/>
      <c r="BC25" s="6">
        <f>ROUND(IF(RFR_spot_no_VA!BC25&lt;0, RFR_spot_no_VA!BC25, RFR_spot_no_VA!BC25 - Shocks!$D25*ABS(RFR_spot_no_VA!BC25 )),5)</f>
        <v>8.0099999999999998E-3</v>
      </c>
      <c r="BD25" s="8"/>
      <c r="BE25" s="7"/>
    </row>
    <row r="26" spans="1:57" x14ac:dyDescent="0.25">
      <c r="A26" s="7"/>
      <c r="B26" s="7">
        <f>RFR_spot_no_VA!B26</f>
        <v>16</v>
      </c>
      <c r="C26" s="17">
        <f>ROUND(IF(RFR_spot_no_VA!C26&lt;0, RFR_spot_no_VA!C26, RFR_spot_no_VA!C26 - Shocks!$D26*ABS(RFR_spot_no_VA!C26 )),5)</f>
        <v>-1.06E-3</v>
      </c>
      <c r="D26" s="17"/>
      <c r="E26" s="17"/>
      <c r="F26" s="17"/>
      <c r="G26" s="17"/>
      <c r="H26" s="17"/>
      <c r="I26" s="17"/>
      <c r="J26" s="17">
        <f>ROUND(IF(RFR_spot_no_VA!J26&lt;0, RFR_spot_no_VA!J26, RFR_spot_no_VA!J26 - Shocks!$D26*ABS(RFR_spot_no_VA!J26 )),5)</f>
        <v>-1.16E-3</v>
      </c>
      <c r="K26" s="17"/>
      <c r="L26" s="17"/>
      <c r="M26" s="18"/>
      <c r="N26" s="18"/>
      <c r="O26" s="18"/>
      <c r="P26" s="18"/>
      <c r="Q26" s="18"/>
      <c r="R26" s="18"/>
      <c r="S26" s="18"/>
      <c r="T26" s="18"/>
      <c r="U26" s="18"/>
      <c r="V26" s="18"/>
      <c r="W26" s="18"/>
      <c r="X26" s="18"/>
      <c r="Y26" s="18"/>
      <c r="Z26" s="18">
        <f>ROUND(IF(RFR_spot_no_VA!Z26&lt;0, RFR_spot_no_VA!Z26, RFR_spot_no_VA!Z26 - Shocks!$D26*ABS(RFR_spot_no_VA!Z26 )),5)</f>
        <v>1.1820000000000001E-2</v>
      </c>
      <c r="AA26" s="18"/>
      <c r="AB26" s="18"/>
      <c r="AC26" s="18"/>
      <c r="AD26" s="18"/>
      <c r="AE26" s="18"/>
      <c r="AF26" s="18"/>
      <c r="AG26" s="18"/>
      <c r="AH26" s="18">
        <f>ROUND(IF(RFR_spot_no_VA!AH26&lt;0, RFR_spot_no_VA!AH26, RFR_spot_no_VA!AH26 - Shocks!$D26*ABS(RFR_spot_no_VA!AH26 )),5)</f>
        <v>9.8600000000000007E-3</v>
      </c>
      <c r="AI26" s="18"/>
      <c r="AJ26" s="18">
        <f>ROUND(IF(RFR_spot_no_VA!AJ26&lt;0, RFR_spot_no_VA!AJ26, RFR_spot_no_VA!AJ26 - Shocks!$D26*ABS(RFR_spot_no_VA!AJ26 )),5)</f>
        <v>2.9299999999999999E-3</v>
      </c>
      <c r="AK26" s="18">
        <f>ROUND(IF(RFR_spot_no_VA!AK26&lt;0, RFR_spot_no_VA!AK26, RFR_spot_no_VA!AK26 - Shocks!$D26*ABS(RFR_spot_no_VA!AK26 )),5)</f>
        <v>1.1209999999999999E-2</v>
      </c>
      <c r="AL26" s="18"/>
      <c r="AM26" s="18">
        <f>ROUND(IF(RFR_spot_no_VA!AM26&lt;0, RFR_spot_no_VA!AM26, RFR_spot_no_VA!AM26 - Shocks!$D26*ABS(RFR_spot_no_VA!AM26 )),5)</f>
        <v>9.5300000000000003E-3</v>
      </c>
      <c r="AN26" s="18"/>
      <c r="AO26" s="18"/>
      <c r="AP26" s="18"/>
      <c r="AQ26" s="18"/>
      <c r="AR26" s="18"/>
      <c r="AS26" s="18">
        <f>ROUND(IF(RFR_spot_no_VA!AS26&lt;0, RFR_spot_no_VA!AS26, RFR_spot_no_VA!AS26 - Shocks!$D26*ABS(RFR_spot_no_VA!AS26 )),5)</f>
        <v>-3.1800000000000001E-3</v>
      </c>
      <c r="AT26" s="18"/>
      <c r="AU26" s="18"/>
      <c r="AV26" s="18"/>
      <c r="AW26" s="18"/>
      <c r="AX26" s="18"/>
      <c r="AY26" s="18"/>
      <c r="AZ26" s="18"/>
      <c r="BA26" s="18"/>
      <c r="BB26" s="18"/>
      <c r="BC26" s="18">
        <f>ROUND(IF(RFR_spot_no_VA!BC26&lt;0, RFR_spot_no_VA!BC26, RFR_spot_no_VA!BC26 - Shocks!$D26*ABS(RFR_spot_no_VA!BC26 )),5)</f>
        <v>8.0199999999999994E-3</v>
      </c>
      <c r="BD26" s="8"/>
      <c r="BE26" s="7"/>
    </row>
    <row r="27" spans="1:57" x14ac:dyDescent="0.25">
      <c r="A27" s="7"/>
      <c r="B27" s="7">
        <f>RFR_spot_no_VA!B27</f>
        <v>17</v>
      </c>
      <c r="C27" s="17">
        <f>ROUND(IF(RFR_spot_no_VA!C27&lt;0, RFR_spot_no_VA!C27, RFR_spot_no_VA!C27 - Shocks!$D27*ABS(RFR_spot_no_VA!C27 )),5)</f>
        <v>-1.06E-3</v>
      </c>
      <c r="D27" s="17"/>
      <c r="E27" s="17"/>
      <c r="F27" s="17"/>
      <c r="G27" s="17"/>
      <c r="H27" s="17"/>
      <c r="I27" s="17"/>
      <c r="J27" s="17">
        <f>ROUND(IF(RFR_spot_no_VA!J27&lt;0, RFR_spot_no_VA!J27, RFR_spot_no_VA!J27 - Shocks!$D27*ABS(RFR_spot_no_VA!J27 )),5)</f>
        <v>-1.16E-3</v>
      </c>
      <c r="K27" s="17"/>
      <c r="L27" s="17"/>
      <c r="M27" s="18"/>
      <c r="N27" s="18"/>
      <c r="O27" s="18"/>
      <c r="P27" s="18"/>
      <c r="Q27" s="18"/>
      <c r="R27" s="18"/>
      <c r="S27" s="18"/>
      <c r="T27" s="18"/>
      <c r="U27" s="18"/>
      <c r="V27" s="18"/>
      <c r="W27" s="18"/>
      <c r="X27" s="18"/>
      <c r="Y27" s="18"/>
      <c r="Z27" s="18">
        <f>ROUND(IF(RFR_spot_no_VA!Z27&lt;0, RFR_spot_no_VA!Z27, RFR_spot_no_VA!Z27 - Shocks!$D27*ABS(RFR_spot_no_VA!Z27 )),5)</f>
        <v>1.226E-2</v>
      </c>
      <c r="AA27" s="18"/>
      <c r="AB27" s="18"/>
      <c r="AC27" s="18"/>
      <c r="AD27" s="18"/>
      <c r="AE27" s="18"/>
      <c r="AF27" s="18"/>
      <c r="AG27" s="18"/>
      <c r="AH27" s="18">
        <f>ROUND(IF(RFR_spot_no_VA!AH27&lt;0, RFR_spot_no_VA!AH27, RFR_spot_no_VA!AH27 - Shocks!$D27*ABS(RFR_spot_no_VA!AH27 )),5)</f>
        <v>1.076E-2</v>
      </c>
      <c r="AI27" s="18"/>
      <c r="AJ27" s="18">
        <f>ROUND(IF(RFR_spot_no_VA!AJ27&lt;0, RFR_spot_no_VA!AJ27, RFR_spot_no_VA!AJ27 - Shocks!$D27*ABS(RFR_spot_no_VA!AJ27 )),5)</f>
        <v>2.8800000000000002E-3</v>
      </c>
      <c r="AK27" s="18">
        <f>ROUND(IF(RFR_spot_no_VA!AK27&lt;0, RFR_spot_no_VA!AK27, RFR_spot_no_VA!AK27 - Shocks!$D27*ABS(RFR_spot_no_VA!AK27 )),5)</f>
        <v>1.1270000000000001E-2</v>
      </c>
      <c r="AL27" s="18"/>
      <c r="AM27" s="18">
        <f>ROUND(IF(RFR_spot_no_VA!AM27&lt;0, RFR_spot_no_VA!AM27, RFR_spot_no_VA!AM27 - Shocks!$D27*ABS(RFR_spot_no_VA!AM27 )),5)</f>
        <v>9.4800000000000006E-3</v>
      </c>
      <c r="AN27" s="18"/>
      <c r="AO27" s="18"/>
      <c r="AP27" s="18"/>
      <c r="AQ27" s="18"/>
      <c r="AR27" s="18"/>
      <c r="AS27" s="18">
        <f>ROUND(IF(RFR_spot_no_VA!AS27&lt;0, RFR_spot_no_VA!AS27, RFR_spot_no_VA!AS27 - Shocks!$D27*ABS(RFR_spot_no_VA!AS27 )),5)</f>
        <v>-2.9299999999999999E-3</v>
      </c>
      <c r="AT27" s="18"/>
      <c r="AU27" s="18"/>
      <c r="AV27" s="18"/>
      <c r="AW27" s="18"/>
      <c r="AX27" s="18"/>
      <c r="AY27" s="18"/>
      <c r="AZ27" s="18"/>
      <c r="BA27" s="18"/>
      <c r="BB27" s="18"/>
      <c r="BC27" s="18">
        <f>ROUND(IF(RFR_spot_no_VA!BC27&lt;0, RFR_spot_no_VA!BC27, RFR_spot_no_VA!BC27 - Shocks!$D27*ABS(RFR_spot_no_VA!BC27 )),5)</f>
        <v>8.1200000000000005E-3</v>
      </c>
      <c r="BD27" s="8"/>
      <c r="BE27" s="7"/>
    </row>
    <row r="28" spans="1:57" x14ac:dyDescent="0.25">
      <c r="A28" s="7"/>
      <c r="B28" s="7">
        <f>RFR_spot_no_VA!B28</f>
        <v>18</v>
      </c>
      <c r="C28" s="17">
        <f>ROUND(IF(RFR_spot_no_VA!C28&lt;0, RFR_spot_no_VA!C28, RFR_spot_no_VA!C28 - Shocks!$D28*ABS(RFR_spot_no_VA!C28 )),5)</f>
        <v>-1.01E-3</v>
      </c>
      <c r="D28" s="17"/>
      <c r="E28" s="17"/>
      <c r="F28" s="17"/>
      <c r="G28" s="17"/>
      <c r="H28" s="17"/>
      <c r="I28" s="17"/>
      <c r="J28" s="17">
        <f>ROUND(IF(RFR_spot_no_VA!J28&lt;0, RFR_spot_no_VA!J28, RFR_spot_no_VA!J28 - Shocks!$D28*ABS(RFR_spot_no_VA!J28 )),5)</f>
        <v>-1.1100000000000001E-3</v>
      </c>
      <c r="K28" s="17"/>
      <c r="L28" s="17"/>
      <c r="M28" s="18"/>
      <c r="N28" s="18"/>
      <c r="O28" s="18"/>
      <c r="P28" s="18"/>
      <c r="Q28" s="18"/>
      <c r="R28" s="18"/>
      <c r="S28" s="18"/>
      <c r="T28" s="18"/>
      <c r="U28" s="18"/>
      <c r="V28" s="18"/>
      <c r="W28" s="18"/>
      <c r="X28" s="18"/>
      <c r="Y28" s="18"/>
      <c r="Z28" s="18">
        <f>ROUND(IF(RFR_spot_no_VA!Z28&lt;0, RFR_spot_no_VA!Z28, RFR_spot_no_VA!Z28 - Shocks!$D28*ABS(RFR_spot_no_VA!Z28 )),5)</f>
        <v>1.269E-2</v>
      </c>
      <c r="AA28" s="18"/>
      <c r="AB28" s="18"/>
      <c r="AC28" s="18"/>
      <c r="AD28" s="18"/>
      <c r="AE28" s="18"/>
      <c r="AF28" s="18"/>
      <c r="AG28" s="18"/>
      <c r="AH28" s="18">
        <f>ROUND(IF(RFR_spot_no_VA!AH28&lt;0, RFR_spot_no_VA!AH28, RFR_spot_no_VA!AH28 - Shocks!$D28*ABS(RFR_spot_no_VA!AH28 )),5)</f>
        <v>1.158E-2</v>
      </c>
      <c r="AI28" s="18"/>
      <c r="AJ28" s="18">
        <f>ROUND(IF(RFR_spot_no_VA!AJ28&lt;0, RFR_spot_no_VA!AJ28, RFR_spot_no_VA!AJ28 - Shocks!$D28*ABS(RFR_spot_no_VA!AJ28 )),5)</f>
        <v>2.8300000000000001E-3</v>
      </c>
      <c r="AK28" s="18">
        <f>ROUND(IF(RFR_spot_no_VA!AK28&lt;0, RFR_spot_no_VA!AK28, RFR_spot_no_VA!AK28 - Shocks!$D28*ABS(RFR_spot_no_VA!AK28 )),5)</f>
        <v>1.129E-2</v>
      </c>
      <c r="AL28" s="18"/>
      <c r="AM28" s="18">
        <f>ROUND(IF(RFR_spot_no_VA!AM28&lt;0, RFR_spot_no_VA!AM28, RFR_spot_no_VA!AM28 - Shocks!$D28*ABS(RFR_spot_no_VA!AM28 )),5)</f>
        <v>9.4500000000000001E-3</v>
      </c>
      <c r="AN28" s="18"/>
      <c r="AO28" s="18"/>
      <c r="AP28" s="18"/>
      <c r="AQ28" s="18"/>
      <c r="AR28" s="18"/>
      <c r="AS28" s="18">
        <f>ROUND(IF(RFR_spot_no_VA!AS28&lt;0, RFR_spot_no_VA!AS28, RFR_spot_no_VA!AS28 - Shocks!$D28*ABS(RFR_spot_no_VA!AS28 )),5)</f>
        <v>-2.6700000000000001E-3</v>
      </c>
      <c r="AT28" s="18"/>
      <c r="AU28" s="18"/>
      <c r="AV28" s="18"/>
      <c r="AW28" s="18"/>
      <c r="AX28" s="18"/>
      <c r="AY28" s="18"/>
      <c r="AZ28" s="18"/>
      <c r="BA28" s="18"/>
      <c r="BB28" s="18"/>
      <c r="BC28" s="18">
        <f>ROUND(IF(RFR_spot_no_VA!BC28&lt;0, RFR_spot_no_VA!BC28, RFR_spot_no_VA!BC28 - Shocks!$D28*ABS(RFR_spot_no_VA!BC28 )),5)</f>
        <v>8.2100000000000003E-3</v>
      </c>
      <c r="BD28" s="8"/>
      <c r="BE28" s="7"/>
    </row>
    <row r="29" spans="1:57" x14ac:dyDescent="0.25">
      <c r="A29" s="7"/>
      <c r="B29" s="7">
        <f>RFR_spot_no_VA!B29</f>
        <v>19</v>
      </c>
      <c r="C29" s="17">
        <f>ROUND(IF(RFR_spot_no_VA!C29&lt;0, RFR_spot_no_VA!C29, RFR_spot_no_VA!C29 - Shocks!$D29*ABS(RFR_spot_no_VA!C29 )),5)</f>
        <v>-8.4999999999999995E-4</v>
      </c>
      <c r="D29" s="17"/>
      <c r="E29" s="17"/>
      <c r="F29" s="17"/>
      <c r="G29" s="17"/>
      <c r="H29" s="17"/>
      <c r="I29" s="17"/>
      <c r="J29" s="17">
        <f>ROUND(IF(RFR_spot_no_VA!J29&lt;0, RFR_spot_no_VA!J29, RFR_spot_no_VA!J29 - Shocks!$D29*ABS(RFR_spot_no_VA!J29 )),5)</f>
        <v>-9.5E-4</v>
      </c>
      <c r="K29" s="17"/>
      <c r="L29" s="17"/>
      <c r="M29" s="18"/>
      <c r="N29" s="18"/>
      <c r="O29" s="18"/>
      <c r="P29" s="18"/>
      <c r="Q29" s="18"/>
      <c r="R29" s="18"/>
      <c r="S29" s="18"/>
      <c r="T29" s="18"/>
      <c r="U29" s="18"/>
      <c r="V29" s="18"/>
      <c r="W29" s="18"/>
      <c r="X29" s="18"/>
      <c r="Y29" s="18"/>
      <c r="Z29" s="18">
        <f>ROUND(IF(RFR_spot_no_VA!Z29&lt;0, RFR_spot_no_VA!Z29, RFR_spot_no_VA!Z29 - Shocks!$D29*ABS(RFR_spot_no_VA!Z29 )),5)</f>
        <v>1.291E-2</v>
      </c>
      <c r="AA29" s="18"/>
      <c r="AB29" s="18"/>
      <c r="AC29" s="18"/>
      <c r="AD29" s="18"/>
      <c r="AE29" s="18"/>
      <c r="AF29" s="18"/>
      <c r="AG29" s="18"/>
      <c r="AH29" s="18">
        <f>ROUND(IF(RFR_spot_no_VA!AH29&lt;0, RFR_spot_no_VA!AH29, RFR_spot_no_VA!AH29 - Shocks!$D29*ABS(RFR_spot_no_VA!AH29 )),5)</f>
        <v>1.2160000000000001E-2</v>
      </c>
      <c r="AI29" s="18"/>
      <c r="AJ29" s="18">
        <f>ROUND(IF(RFR_spot_no_VA!AJ29&lt;0, RFR_spot_no_VA!AJ29, RFR_spot_no_VA!AJ29 - Shocks!$D29*ABS(RFR_spot_no_VA!AJ29 )),5)</f>
        <v>2.7499999999999998E-3</v>
      </c>
      <c r="AK29" s="18">
        <f>ROUND(IF(RFR_spot_no_VA!AK29&lt;0, RFR_spot_no_VA!AK29, RFR_spot_no_VA!AK29 - Shocks!$D29*ABS(RFR_spot_no_VA!AK29 )),5)</f>
        <v>1.115E-2</v>
      </c>
      <c r="AL29" s="18"/>
      <c r="AM29" s="18">
        <f>ROUND(IF(RFR_spot_no_VA!AM29&lt;0, RFR_spot_no_VA!AM29, RFR_spot_no_VA!AM29 - Shocks!$D29*ABS(RFR_spot_no_VA!AM29 )),5)</f>
        <v>9.3100000000000006E-3</v>
      </c>
      <c r="AN29" s="18"/>
      <c r="AO29" s="18"/>
      <c r="AP29" s="18"/>
      <c r="AQ29" s="18"/>
      <c r="AR29" s="18"/>
      <c r="AS29" s="18">
        <f>ROUND(IF(RFR_spot_no_VA!AS29&lt;0, RFR_spot_no_VA!AS29, RFR_spot_no_VA!AS29 - Shocks!$D29*ABS(RFR_spot_no_VA!AS29 )),5)</f>
        <v>-2.4199999999999998E-3</v>
      </c>
      <c r="AT29" s="18"/>
      <c r="AU29" s="18"/>
      <c r="AV29" s="18"/>
      <c r="AW29" s="18"/>
      <c r="AX29" s="18"/>
      <c r="AY29" s="18"/>
      <c r="AZ29" s="18"/>
      <c r="BA29" s="18"/>
      <c r="BB29" s="18"/>
      <c r="BC29" s="18">
        <f>ROUND(IF(RFR_spot_no_VA!BC29&lt;0, RFR_spot_no_VA!BC29, RFR_spot_no_VA!BC29 - Shocks!$D29*ABS(RFR_spot_no_VA!BC29 )),5)</f>
        <v>8.1600000000000006E-3</v>
      </c>
      <c r="BD29" s="8"/>
      <c r="BE29" s="7"/>
    </row>
    <row r="30" spans="1:57" x14ac:dyDescent="0.25">
      <c r="A30" s="7"/>
      <c r="B30" s="19">
        <f>RFR_spot_no_VA!B30</f>
        <v>20</v>
      </c>
      <c r="C30" s="20">
        <f>ROUND(IF(RFR_spot_no_VA!C30&lt;0, RFR_spot_no_VA!C30, RFR_spot_no_VA!C30 - Shocks!$D30*ABS(RFR_spot_no_VA!C30 )),5)</f>
        <v>-5.2999999999999998E-4</v>
      </c>
      <c r="D30" s="20"/>
      <c r="E30" s="20"/>
      <c r="F30" s="20"/>
      <c r="G30" s="20"/>
      <c r="H30" s="20"/>
      <c r="I30" s="20"/>
      <c r="J30" s="20">
        <f>ROUND(IF(RFR_spot_no_VA!J30&lt;0, RFR_spot_no_VA!J30, RFR_spot_no_VA!J30 - Shocks!$D30*ABS(RFR_spot_no_VA!J30 )),5)</f>
        <v>-6.3000000000000003E-4</v>
      </c>
      <c r="K30" s="20"/>
      <c r="L30" s="20"/>
      <c r="M30" s="6"/>
      <c r="N30" s="6"/>
      <c r="O30" s="6"/>
      <c r="P30" s="6"/>
      <c r="Q30" s="6"/>
      <c r="R30" s="6"/>
      <c r="S30" s="6"/>
      <c r="T30" s="6"/>
      <c r="U30" s="6"/>
      <c r="V30" s="6"/>
      <c r="W30" s="6"/>
      <c r="X30" s="6"/>
      <c r="Y30" s="6"/>
      <c r="Z30" s="6">
        <f>ROUND(IF(RFR_spot_no_VA!Z30&lt;0, RFR_spot_no_VA!Z30, RFR_spot_no_VA!Z30 - Shocks!$D30*ABS(RFR_spot_no_VA!Z30 )),5)</f>
        <v>1.3310000000000001E-2</v>
      </c>
      <c r="AA30" s="6"/>
      <c r="AB30" s="6"/>
      <c r="AC30" s="6"/>
      <c r="AD30" s="6"/>
      <c r="AE30" s="6"/>
      <c r="AF30" s="6"/>
      <c r="AG30" s="6"/>
      <c r="AH30" s="6">
        <f>ROUND(IF(RFR_spot_no_VA!AH30&lt;0, RFR_spot_no_VA!AH30, RFR_spot_no_VA!AH30 - Shocks!$D30*ABS(RFR_spot_no_VA!AH30 )),5)</f>
        <v>1.282E-2</v>
      </c>
      <c r="AI30" s="6"/>
      <c r="AJ30" s="6">
        <f>ROUND(IF(RFR_spot_no_VA!AJ30&lt;0, RFR_spot_no_VA!AJ30, RFR_spot_no_VA!AJ30 - Shocks!$D30*ABS(RFR_spot_no_VA!AJ30 )),5)</f>
        <v>2.7100000000000002E-3</v>
      </c>
      <c r="AK30" s="6">
        <f>ROUND(IF(RFR_spot_no_VA!AK30&lt;0, RFR_spot_no_VA!AK30, RFR_spot_no_VA!AK30 - Shocks!$D30*ABS(RFR_spot_no_VA!AK30 )),5)</f>
        <v>1.1129999999999999E-2</v>
      </c>
      <c r="AL30" s="6"/>
      <c r="AM30" s="6">
        <f>ROUND(IF(RFR_spot_no_VA!AM30&lt;0, RFR_spot_no_VA!AM30, RFR_spot_no_VA!AM30 - Shocks!$D30*ABS(RFR_spot_no_VA!AM30 )),5)</f>
        <v>9.3200000000000002E-3</v>
      </c>
      <c r="AN30" s="6"/>
      <c r="AO30" s="6"/>
      <c r="AP30" s="6"/>
      <c r="AQ30" s="6"/>
      <c r="AR30" s="6"/>
      <c r="AS30" s="6">
        <f>ROUND(IF(RFR_spot_no_VA!AS30&lt;0, RFR_spot_no_VA!AS30, RFR_spot_no_VA!AS30 - Shocks!$D30*ABS(RFR_spot_no_VA!AS30 )),5)</f>
        <v>-2.1700000000000001E-3</v>
      </c>
      <c r="AT30" s="6"/>
      <c r="AU30" s="6"/>
      <c r="AV30" s="6"/>
      <c r="AW30" s="6"/>
      <c r="AX30" s="6"/>
      <c r="AY30" s="6"/>
      <c r="AZ30" s="6"/>
      <c r="BA30" s="6"/>
      <c r="BB30" s="6"/>
      <c r="BC30" s="6">
        <f>ROUND(IF(RFR_spot_no_VA!BC30&lt;0, RFR_spot_no_VA!BC30, RFR_spot_no_VA!BC30 - Shocks!$D30*ABS(RFR_spot_no_VA!BC30 )),5)</f>
        <v>8.2000000000000007E-3</v>
      </c>
      <c r="BD30" s="8"/>
      <c r="BE30" s="7"/>
    </row>
    <row r="31" spans="1:57" x14ac:dyDescent="0.25">
      <c r="A31" s="7"/>
      <c r="B31" s="7">
        <f>RFR_spot_no_VA!B31</f>
        <v>21</v>
      </c>
      <c r="C31" s="17">
        <f>ROUND(IF(RFR_spot_no_VA!C31&lt;0, RFR_spot_no_VA!C31, RFR_spot_no_VA!C31 - Shocks!$D31*ABS(RFR_spot_no_VA!C31 )),5)</f>
        <v>-4.0000000000000003E-5</v>
      </c>
      <c r="D31" s="17"/>
      <c r="E31" s="17"/>
      <c r="F31" s="17"/>
      <c r="G31" s="17"/>
      <c r="H31" s="17"/>
      <c r="I31" s="17"/>
      <c r="J31" s="17">
        <f>ROUND(IF(RFR_spot_no_VA!J31&lt;0, RFR_spot_no_VA!J31, RFR_spot_no_VA!J31 - Shocks!$D31*ABS(RFR_spot_no_VA!J31 )),5)</f>
        <v>-1.3999999999999999E-4</v>
      </c>
      <c r="K31" s="17"/>
      <c r="L31" s="17"/>
      <c r="M31" s="18"/>
      <c r="N31" s="18"/>
      <c r="O31" s="18"/>
      <c r="P31" s="18"/>
      <c r="Q31" s="18"/>
      <c r="R31" s="18"/>
      <c r="S31" s="18"/>
      <c r="T31" s="18"/>
      <c r="U31" s="18"/>
      <c r="V31" s="18"/>
      <c r="W31" s="18"/>
      <c r="X31" s="18"/>
      <c r="Y31" s="18"/>
      <c r="Z31" s="18">
        <f>ROUND(IF(RFR_spot_no_VA!Z31&lt;0, RFR_spot_no_VA!Z31, RFR_spot_no_VA!Z31 - Shocks!$D31*ABS(RFR_spot_no_VA!Z31 )),5)</f>
        <v>1.371E-2</v>
      </c>
      <c r="AA31" s="18"/>
      <c r="AB31" s="18"/>
      <c r="AC31" s="18"/>
      <c r="AD31" s="18"/>
      <c r="AE31" s="18"/>
      <c r="AF31" s="18"/>
      <c r="AG31" s="18"/>
      <c r="AH31" s="18">
        <f>ROUND(IF(RFR_spot_no_VA!AH31&lt;0, RFR_spot_no_VA!AH31, RFR_spot_no_VA!AH31 - Shocks!$D31*ABS(RFR_spot_no_VA!AH31 )),5)</f>
        <v>1.3440000000000001E-2</v>
      </c>
      <c r="AI31" s="18"/>
      <c r="AJ31" s="18">
        <f>ROUND(IF(RFR_spot_no_VA!AJ31&lt;0, RFR_spot_no_VA!AJ31, RFR_spot_no_VA!AJ31 - Shocks!$D31*ABS(RFR_spot_no_VA!AJ31 )),5)</f>
        <v>2.6700000000000001E-3</v>
      </c>
      <c r="AK31" s="18">
        <f>ROUND(IF(RFR_spot_no_VA!AK31&lt;0, RFR_spot_no_VA!AK31, RFR_spot_no_VA!AK31 - Shocks!$D31*ABS(RFR_spot_no_VA!AK31 )),5)</f>
        <v>1.112E-2</v>
      </c>
      <c r="AL31" s="18"/>
      <c r="AM31" s="18">
        <f>ROUND(IF(RFR_spot_no_VA!AM31&lt;0, RFR_spot_no_VA!AM31, RFR_spot_no_VA!AM31 - Shocks!$D31*ABS(RFR_spot_no_VA!AM31 )),5)</f>
        <v>9.3699999999999999E-3</v>
      </c>
      <c r="AN31" s="18"/>
      <c r="AO31" s="18"/>
      <c r="AP31" s="18"/>
      <c r="AQ31" s="18"/>
      <c r="AR31" s="18"/>
      <c r="AS31" s="18">
        <f>ROUND(IF(RFR_spot_no_VA!AS31&lt;0, RFR_spot_no_VA!AS31, RFR_spot_no_VA!AS31 - Shocks!$D31*ABS(RFR_spot_no_VA!AS31 )),5)</f>
        <v>-1.92E-3</v>
      </c>
      <c r="AT31" s="18"/>
      <c r="AU31" s="18"/>
      <c r="AV31" s="18"/>
      <c r="AW31" s="18"/>
      <c r="AX31" s="18"/>
      <c r="AY31" s="18"/>
      <c r="AZ31" s="18"/>
      <c r="BA31" s="18"/>
      <c r="BB31" s="18"/>
      <c r="BC31" s="18">
        <f>ROUND(IF(RFR_spot_no_VA!BC31&lt;0, RFR_spot_no_VA!BC31, RFR_spot_no_VA!BC31 - Shocks!$D31*ABS(RFR_spot_no_VA!BC31 )),5)</f>
        <v>8.2400000000000008E-3</v>
      </c>
      <c r="BD31" s="8"/>
      <c r="BE31" s="7"/>
    </row>
    <row r="32" spans="1:57" x14ac:dyDescent="0.25">
      <c r="A32" s="7"/>
      <c r="B32" s="7">
        <f>RFR_spot_no_VA!B32</f>
        <v>22</v>
      </c>
      <c r="C32" s="17">
        <f>ROUND(IF(RFR_spot_no_VA!C32&lt;0, RFR_spot_no_VA!C32, RFR_spot_no_VA!C32 - Shocks!$D32*ABS(RFR_spot_no_VA!C32 )),5)</f>
        <v>4.0999999999999999E-4</v>
      </c>
      <c r="D32" s="17"/>
      <c r="E32" s="17"/>
      <c r="F32" s="17"/>
      <c r="G32" s="17"/>
      <c r="H32" s="17"/>
      <c r="I32" s="17"/>
      <c r="J32" s="17">
        <f>ROUND(IF(RFR_spot_no_VA!J32&lt;0, RFR_spot_no_VA!J32, RFR_spot_no_VA!J32 - Shocks!$D32*ABS(RFR_spot_no_VA!J32 )),5)</f>
        <v>3.4000000000000002E-4</v>
      </c>
      <c r="K32" s="17"/>
      <c r="L32" s="17"/>
      <c r="M32" s="18"/>
      <c r="N32" s="18"/>
      <c r="O32" s="18"/>
      <c r="P32" s="18"/>
      <c r="Q32" s="18"/>
      <c r="R32" s="18"/>
      <c r="S32" s="18"/>
      <c r="T32" s="18"/>
      <c r="U32" s="18"/>
      <c r="V32" s="18"/>
      <c r="W32" s="18"/>
      <c r="X32" s="18"/>
      <c r="Y32" s="18"/>
      <c r="Z32" s="18">
        <f>ROUND(IF(RFR_spot_no_VA!Z32&lt;0, RFR_spot_no_VA!Z32, RFR_spot_no_VA!Z32 - Shocks!$D32*ABS(RFR_spot_no_VA!Z32 )),5)</f>
        <v>1.41E-2</v>
      </c>
      <c r="AA32" s="18"/>
      <c r="AB32" s="18"/>
      <c r="AC32" s="18"/>
      <c r="AD32" s="18"/>
      <c r="AE32" s="18"/>
      <c r="AF32" s="18"/>
      <c r="AG32" s="18"/>
      <c r="AH32" s="18">
        <f>ROUND(IF(RFR_spot_no_VA!AH32&lt;0, RFR_spot_no_VA!AH32, RFR_spot_no_VA!AH32 - Shocks!$D32*ABS(RFR_spot_no_VA!AH32 )),5)</f>
        <v>1.401E-2</v>
      </c>
      <c r="AI32" s="18"/>
      <c r="AJ32" s="18">
        <f>ROUND(IF(RFR_spot_no_VA!AJ32&lt;0, RFR_spot_no_VA!AJ32, RFR_spot_no_VA!AJ32 - Shocks!$D32*ABS(RFR_spot_no_VA!AJ32 )),5)</f>
        <v>2.64E-3</v>
      </c>
      <c r="AK32" s="18">
        <f>ROUND(IF(RFR_spot_no_VA!AK32&lt;0, RFR_spot_no_VA!AK32, RFR_spot_no_VA!AK32 - Shocks!$D32*ABS(RFR_spot_no_VA!AK32 )),5)</f>
        <v>1.11E-2</v>
      </c>
      <c r="AL32" s="18"/>
      <c r="AM32" s="18">
        <f>ROUND(IF(RFR_spot_no_VA!AM32&lt;0, RFR_spot_no_VA!AM32, RFR_spot_no_VA!AM32 - Shocks!$D32*ABS(RFR_spot_no_VA!AM32 )),5)</f>
        <v>9.4500000000000001E-3</v>
      </c>
      <c r="AN32" s="18"/>
      <c r="AO32" s="18"/>
      <c r="AP32" s="18"/>
      <c r="AQ32" s="18"/>
      <c r="AR32" s="18"/>
      <c r="AS32" s="18">
        <f>ROUND(IF(RFR_spot_no_VA!AS32&lt;0, RFR_spot_no_VA!AS32, RFR_spot_no_VA!AS32 - Shocks!$D32*ABS(RFR_spot_no_VA!AS32 )),5)</f>
        <v>-1.6900000000000001E-3</v>
      </c>
      <c r="AT32" s="18"/>
      <c r="AU32" s="18"/>
      <c r="AV32" s="18"/>
      <c r="AW32" s="18"/>
      <c r="AX32" s="18"/>
      <c r="AY32" s="18"/>
      <c r="AZ32" s="18"/>
      <c r="BA32" s="18"/>
      <c r="BB32" s="18"/>
      <c r="BC32" s="18">
        <f>ROUND(IF(RFR_spot_no_VA!BC32&lt;0, RFR_spot_no_VA!BC32, RFR_spot_no_VA!BC32 - Shocks!$D32*ABS(RFR_spot_no_VA!BC32 )),5)</f>
        <v>8.2699999999999996E-3</v>
      </c>
      <c r="BD32" s="8"/>
      <c r="BE32" s="7"/>
    </row>
    <row r="33" spans="1:57" x14ac:dyDescent="0.25">
      <c r="A33" s="7"/>
      <c r="B33" s="7">
        <f>RFR_spot_no_VA!B33</f>
        <v>23</v>
      </c>
      <c r="C33" s="17">
        <f>ROUND(IF(RFR_spot_no_VA!C33&lt;0, RFR_spot_no_VA!C33, RFR_spot_no_VA!C33 - Shocks!$D33*ABS(RFR_spot_no_VA!C33 )),5)</f>
        <v>9.1E-4</v>
      </c>
      <c r="D33" s="17"/>
      <c r="E33" s="17"/>
      <c r="F33" s="17"/>
      <c r="G33" s="17"/>
      <c r="H33" s="17"/>
      <c r="I33" s="17"/>
      <c r="J33" s="17">
        <f>ROUND(IF(RFR_spot_no_VA!J33&lt;0, RFR_spot_no_VA!J33, RFR_spot_no_VA!J33 - Shocks!$D33*ABS(RFR_spot_no_VA!J33 )),5)</f>
        <v>8.4000000000000003E-4</v>
      </c>
      <c r="K33" s="17"/>
      <c r="L33" s="17"/>
      <c r="M33" s="18"/>
      <c r="N33" s="18"/>
      <c r="O33" s="18"/>
      <c r="P33" s="18"/>
      <c r="Q33" s="18"/>
      <c r="R33" s="18"/>
      <c r="S33" s="18"/>
      <c r="T33" s="18"/>
      <c r="U33" s="18"/>
      <c r="V33" s="18"/>
      <c r="W33" s="18"/>
      <c r="X33" s="18"/>
      <c r="Y33" s="18"/>
      <c r="Z33" s="18">
        <f>ROUND(IF(RFR_spot_no_VA!Z33&lt;0, RFR_spot_no_VA!Z33, RFR_spot_no_VA!Z33 - Shocks!$D33*ABS(RFR_spot_no_VA!Z33 )),5)</f>
        <v>1.448E-2</v>
      </c>
      <c r="AA33" s="18"/>
      <c r="AB33" s="18"/>
      <c r="AC33" s="18"/>
      <c r="AD33" s="18"/>
      <c r="AE33" s="18"/>
      <c r="AF33" s="18"/>
      <c r="AG33" s="18"/>
      <c r="AH33" s="18">
        <f>ROUND(IF(RFR_spot_no_VA!AH33&lt;0, RFR_spot_no_VA!AH33, RFR_spot_no_VA!AH33 - Shocks!$D33*ABS(RFR_spot_no_VA!AH33 )),5)</f>
        <v>1.453E-2</v>
      </c>
      <c r="AI33" s="18"/>
      <c r="AJ33" s="18">
        <f>ROUND(IF(RFR_spot_no_VA!AJ33&lt;0, RFR_spot_no_VA!AJ33, RFR_spot_no_VA!AJ33 - Shocks!$D33*ABS(RFR_spot_no_VA!AJ33 )),5)</f>
        <v>2.6099999999999999E-3</v>
      </c>
      <c r="AK33" s="18">
        <f>ROUND(IF(RFR_spot_no_VA!AK33&lt;0, RFR_spot_no_VA!AK33, RFR_spot_no_VA!AK33 - Shocks!$D33*ABS(RFR_spot_no_VA!AK33 )),5)</f>
        <v>1.1050000000000001E-2</v>
      </c>
      <c r="AL33" s="18"/>
      <c r="AM33" s="18">
        <f>ROUND(IF(RFR_spot_no_VA!AM33&lt;0, RFR_spot_no_VA!AM33, RFR_spot_no_VA!AM33 - Shocks!$D33*ABS(RFR_spot_no_VA!AM33 )),5)</f>
        <v>9.5499999999999995E-3</v>
      </c>
      <c r="AN33" s="18"/>
      <c r="AO33" s="18"/>
      <c r="AP33" s="18"/>
      <c r="AQ33" s="18"/>
      <c r="AR33" s="18"/>
      <c r="AS33" s="18">
        <f>ROUND(IF(RFR_spot_no_VA!AS33&lt;0, RFR_spot_no_VA!AS33, RFR_spot_no_VA!AS33 - Shocks!$D33*ABS(RFR_spot_no_VA!AS33 )),5)</f>
        <v>-1.49E-3</v>
      </c>
      <c r="AT33" s="18"/>
      <c r="AU33" s="18"/>
      <c r="AV33" s="18"/>
      <c r="AW33" s="18"/>
      <c r="AX33" s="18"/>
      <c r="AY33" s="18"/>
      <c r="AZ33" s="18"/>
      <c r="BA33" s="18"/>
      <c r="BB33" s="18"/>
      <c r="BC33" s="18">
        <f>ROUND(IF(RFR_spot_no_VA!BC33&lt;0, RFR_spot_no_VA!BC33, RFR_spot_no_VA!BC33 - Shocks!$D33*ABS(RFR_spot_no_VA!BC33 )),5)</f>
        <v>8.2900000000000005E-3</v>
      </c>
      <c r="BD33" s="8"/>
      <c r="BE33" s="7"/>
    </row>
    <row r="34" spans="1:57" x14ac:dyDescent="0.25">
      <c r="A34" s="7"/>
      <c r="B34" s="7">
        <f>RFR_spot_no_VA!B34</f>
        <v>24</v>
      </c>
      <c r="C34" s="17">
        <f>ROUND(IF(RFR_spot_no_VA!C34&lt;0, RFR_spot_no_VA!C34, RFR_spot_no_VA!C34 - Shocks!$D34*ABS(RFR_spot_no_VA!C34 )),5)</f>
        <v>1.4499999999999999E-3</v>
      </c>
      <c r="D34" s="17"/>
      <c r="E34" s="17"/>
      <c r="F34" s="17"/>
      <c r="G34" s="17"/>
      <c r="H34" s="17"/>
      <c r="I34" s="17"/>
      <c r="J34" s="17">
        <f>ROUND(IF(RFR_spot_no_VA!J34&lt;0, RFR_spot_no_VA!J34, RFR_spot_no_VA!J34 - Shocks!$D34*ABS(RFR_spot_no_VA!J34 )),5)</f>
        <v>1.39E-3</v>
      </c>
      <c r="K34" s="17"/>
      <c r="L34" s="17"/>
      <c r="M34" s="18"/>
      <c r="N34" s="18"/>
      <c r="O34" s="18"/>
      <c r="P34" s="18"/>
      <c r="Q34" s="18"/>
      <c r="R34" s="18"/>
      <c r="S34" s="18"/>
      <c r="T34" s="18"/>
      <c r="U34" s="18"/>
      <c r="V34" s="18"/>
      <c r="W34" s="18"/>
      <c r="X34" s="18"/>
      <c r="Y34" s="18"/>
      <c r="Z34" s="18">
        <f>ROUND(IF(RFR_spot_no_VA!Z34&lt;0, RFR_spot_no_VA!Z34, RFR_spot_no_VA!Z34 - Shocks!$D34*ABS(RFR_spot_no_VA!Z34 )),5)</f>
        <v>1.4840000000000001E-2</v>
      </c>
      <c r="AA34" s="18"/>
      <c r="AB34" s="18"/>
      <c r="AC34" s="18"/>
      <c r="AD34" s="18"/>
      <c r="AE34" s="18"/>
      <c r="AF34" s="18"/>
      <c r="AG34" s="18"/>
      <c r="AH34" s="18">
        <f>ROUND(IF(RFR_spot_no_VA!AH34&lt;0, RFR_spot_no_VA!AH34, RFR_spot_no_VA!AH34 - Shocks!$D34*ABS(RFR_spot_no_VA!AH34 )),5)</f>
        <v>1.503E-2</v>
      </c>
      <c r="AI34" s="18"/>
      <c r="AJ34" s="18">
        <f>ROUND(IF(RFR_spot_no_VA!AJ34&lt;0, RFR_spot_no_VA!AJ34, RFR_spot_no_VA!AJ34 - Shocks!$D34*ABS(RFR_spot_no_VA!AJ34 )),5)</f>
        <v>2.5699999999999998E-3</v>
      </c>
      <c r="AK34" s="18">
        <f>ROUND(IF(RFR_spot_no_VA!AK34&lt;0, RFR_spot_no_VA!AK34, RFR_spot_no_VA!AK34 - Shocks!$D34*ABS(RFR_spot_no_VA!AK34 )),5)</f>
        <v>1.0970000000000001E-2</v>
      </c>
      <c r="AL34" s="18"/>
      <c r="AM34" s="18">
        <f>ROUND(IF(RFR_spot_no_VA!AM34&lt;0, RFR_spot_no_VA!AM34, RFR_spot_no_VA!AM34 - Shocks!$D34*ABS(RFR_spot_no_VA!AM34 )),5)</f>
        <v>9.6699999999999998E-3</v>
      </c>
      <c r="AN34" s="18"/>
      <c r="AO34" s="18"/>
      <c r="AP34" s="18"/>
      <c r="AQ34" s="18"/>
      <c r="AR34" s="18"/>
      <c r="AS34" s="18">
        <f>ROUND(IF(RFR_spot_no_VA!AS34&lt;0, RFR_spot_no_VA!AS34, RFR_spot_no_VA!AS34 - Shocks!$D34*ABS(RFR_spot_no_VA!AS34 )),5)</f>
        <v>-1.32E-3</v>
      </c>
      <c r="AT34" s="18"/>
      <c r="AU34" s="18"/>
      <c r="AV34" s="18"/>
      <c r="AW34" s="18"/>
      <c r="AX34" s="18"/>
      <c r="AY34" s="18"/>
      <c r="AZ34" s="18"/>
      <c r="BA34" s="18"/>
      <c r="BB34" s="18"/>
      <c r="BC34" s="18">
        <f>ROUND(IF(RFR_spot_no_VA!BC34&lt;0, RFR_spot_no_VA!BC34, RFR_spot_no_VA!BC34 - Shocks!$D34*ABS(RFR_spot_no_VA!BC34 )),5)</f>
        <v>8.3099999999999997E-3</v>
      </c>
      <c r="BD34" s="8"/>
      <c r="BE34" s="7"/>
    </row>
    <row r="35" spans="1:57" x14ac:dyDescent="0.25">
      <c r="A35" s="7"/>
      <c r="B35" s="19">
        <f>RFR_spot_no_VA!B35</f>
        <v>25</v>
      </c>
      <c r="C35" s="20">
        <f>ROUND(IF(RFR_spot_no_VA!C35&lt;0, RFR_spot_no_VA!C35, RFR_spot_no_VA!C35 - Shocks!$D35*ABS(RFR_spot_no_VA!C35 )),5)</f>
        <v>2.0200000000000001E-3</v>
      </c>
      <c r="D35" s="20"/>
      <c r="E35" s="20"/>
      <c r="F35" s="20"/>
      <c r="G35" s="20"/>
      <c r="H35" s="20"/>
      <c r="I35" s="20"/>
      <c r="J35" s="20">
        <f>ROUND(IF(RFR_spot_no_VA!J35&lt;0, RFR_spot_no_VA!J35, RFR_spot_no_VA!J35 - Shocks!$D35*ABS(RFR_spot_no_VA!J35 )),5)</f>
        <v>1.9599999999999999E-3</v>
      </c>
      <c r="K35" s="20"/>
      <c r="L35" s="20"/>
      <c r="M35" s="6"/>
      <c r="N35" s="6"/>
      <c r="O35" s="6"/>
      <c r="P35" s="6"/>
      <c r="Q35" s="6"/>
      <c r="R35" s="6"/>
      <c r="S35" s="6"/>
      <c r="T35" s="6"/>
      <c r="U35" s="6"/>
      <c r="V35" s="6"/>
      <c r="W35" s="6"/>
      <c r="X35" s="6"/>
      <c r="Y35" s="6"/>
      <c r="Z35" s="6">
        <f>ROUND(IF(RFR_spot_no_VA!Z35&lt;0, RFR_spot_no_VA!Z35, RFR_spot_no_VA!Z35 - Shocks!$D35*ABS(RFR_spot_no_VA!Z35 )),5)</f>
        <v>1.519E-2</v>
      </c>
      <c r="AA35" s="6"/>
      <c r="AB35" s="6"/>
      <c r="AC35" s="6"/>
      <c r="AD35" s="6"/>
      <c r="AE35" s="6"/>
      <c r="AF35" s="6"/>
      <c r="AG35" s="6"/>
      <c r="AH35" s="6">
        <f>ROUND(IF(RFR_spot_no_VA!AH35&lt;0, RFR_spot_no_VA!AH35, RFR_spot_no_VA!AH35 - Shocks!$D35*ABS(RFR_spot_no_VA!AH35 )),5)</f>
        <v>1.5480000000000001E-2</v>
      </c>
      <c r="AI35" s="6"/>
      <c r="AJ35" s="6">
        <f>ROUND(IF(RFR_spot_no_VA!AJ35&lt;0, RFR_spot_no_VA!AJ35, RFR_spot_no_VA!AJ35 - Shocks!$D35*ABS(RFR_spot_no_VA!AJ35 )),5)</f>
        <v>2.5300000000000001E-3</v>
      </c>
      <c r="AK35" s="6">
        <f>ROUND(IF(RFR_spot_no_VA!AK35&lt;0, RFR_spot_no_VA!AK35, RFR_spot_no_VA!AK35 - Shocks!$D35*ABS(RFR_spot_no_VA!AK35 )),5)</f>
        <v>1.0869999999999999E-2</v>
      </c>
      <c r="AL35" s="6"/>
      <c r="AM35" s="6">
        <f>ROUND(IF(RFR_spot_no_VA!AM35&lt;0, RFR_spot_no_VA!AM35, RFR_spot_no_VA!AM35 - Shocks!$D35*ABS(RFR_spot_no_VA!AM35 )),5)</f>
        <v>9.7999999999999997E-3</v>
      </c>
      <c r="AN35" s="6"/>
      <c r="AO35" s="6"/>
      <c r="AP35" s="6"/>
      <c r="AQ35" s="6"/>
      <c r="AR35" s="6"/>
      <c r="AS35" s="6">
        <f>ROUND(IF(RFR_spot_no_VA!AS35&lt;0, RFR_spot_no_VA!AS35, RFR_spot_no_VA!AS35 - Shocks!$D35*ABS(RFR_spot_no_VA!AS35 )),5)</f>
        <v>-1.1900000000000001E-3</v>
      </c>
      <c r="AT35" s="6"/>
      <c r="AU35" s="6"/>
      <c r="AV35" s="6"/>
      <c r="AW35" s="6"/>
      <c r="AX35" s="6"/>
      <c r="AY35" s="6"/>
      <c r="AZ35" s="6"/>
      <c r="BA35" s="6"/>
      <c r="BB35" s="6"/>
      <c r="BC35" s="6">
        <f>ROUND(IF(RFR_spot_no_VA!BC35&lt;0, RFR_spot_no_VA!BC35, RFR_spot_no_VA!BC35 - Shocks!$D35*ABS(RFR_spot_no_VA!BC35 )),5)</f>
        <v>8.3499999999999998E-3</v>
      </c>
      <c r="BD35" s="8"/>
      <c r="BE35" s="7"/>
    </row>
    <row r="36" spans="1:57" x14ac:dyDescent="0.25">
      <c r="A36" s="7"/>
      <c r="B36" s="7">
        <f>RFR_spot_no_VA!B36</f>
        <v>26</v>
      </c>
      <c r="C36" s="17">
        <f>ROUND(IF(RFR_spot_no_VA!C36&lt;0, RFR_spot_no_VA!C36, RFR_spot_no_VA!C36 - Shocks!$D36*ABS(RFR_spot_no_VA!C36 )),5)</f>
        <v>2.5999999999999999E-3</v>
      </c>
      <c r="D36" s="17"/>
      <c r="E36" s="17"/>
      <c r="F36" s="17"/>
      <c r="G36" s="17"/>
      <c r="H36" s="17"/>
      <c r="I36" s="17"/>
      <c r="J36" s="17">
        <f>ROUND(IF(RFR_spot_no_VA!J36&lt;0, RFR_spot_no_VA!J36, RFR_spot_no_VA!J36 - Shocks!$D36*ABS(RFR_spot_no_VA!J36 )),5)</f>
        <v>2.5300000000000001E-3</v>
      </c>
      <c r="K36" s="17"/>
      <c r="L36" s="17"/>
      <c r="M36" s="18"/>
      <c r="N36" s="18"/>
      <c r="O36" s="18"/>
      <c r="P36" s="18"/>
      <c r="Q36" s="18"/>
      <c r="R36" s="18"/>
      <c r="S36" s="18"/>
      <c r="T36" s="18"/>
      <c r="U36" s="18"/>
      <c r="V36" s="18"/>
      <c r="W36" s="18"/>
      <c r="X36" s="18"/>
      <c r="Y36" s="18"/>
      <c r="Z36" s="18">
        <f>ROUND(IF(RFR_spot_no_VA!Z36&lt;0, RFR_spot_no_VA!Z36, RFR_spot_no_VA!Z36 - Shocks!$D36*ABS(RFR_spot_no_VA!Z36 )),5)</f>
        <v>1.5520000000000001E-2</v>
      </c>
      <c r="AA36" s="18"/>
      <c r="AB36" s="18"/>
      <c r="AC36" s="18"/>
      <c r="AD36" s="18"/>
      <c r="AE36" s="18"/>
      <c r="AF36" s="18"/>
      <c r="AG36" s="18"/>
      <c r="AH36" s="18">
        <f>ROUND(IF(RFR_spot_no_VA!AH36&lt;0, RFR_spot_no_VA!AH36, RFR_spot_no_VA!AH36 - Shocks!$D36*ABS(RFR_spot_no_VA!AH36 )),5)</f>
        <v>1.5900000000000001E-2</v>
      </c>
      <c r="AI36" s="18"/>
      <c r="AJ36" s="18">
        <f>ROUND(IF(RFR_spot_no_VA!AJ36&lt;0, RFR_spot_no_VA!AJ36, RFR_spot_no_VA!AJ36 - Shocks!$D36*ABS(RFR_spot_no_VA!AJ36 )),5)</f>
        <v>2.49E-3</v>
      </c>
      <c r="AK36" s="18">
        <f>ROUND(IF(RFR_spot_no_VA!AK36&lt;0, RFR_spot_no_VA!AK36, RFR_spot_no_VA!AK36 - Shocks!$D36*ABS(RFR_spot_no_VA!AK36 )),5)</f>
        <v>1.074E-2</v>
      </c>
      <c r="AL36" s="18"/>
      <c r="AM36" s="18">
        <f>ROUND(IF(RFR_spot_no_VA!AM36&lt;0, RFR_spot_no_VA!AM36, RFR_spot_no_VA!AM36 - Shocks!$D36*ABS(RFR_spot_no_VA!AM36 )),5)</f>
        <v>9.9600000000000001E-3</v>
      </c>
      <c r="AN36" s="18"/>
      <c r="AO36" s="18"/>
      <c r="AP36" s="18"/>
      <c r="AQ36" s="18"/>
      <c r="AR36" s="18"/>
      <c r="AS36" s="18">
        <f>ROUND(IF(RFR_spot_no_VA!AS36&lt;0, RFR_spot_no_VA!AS36, RFR_spot_no_VA!AS36 - Shocks!$D36*ABS(RFR_spot_no_VA!AS36 )),5)</f>
        <v>-1.1000000000000001E-3</v>
      </c>
      <c r="AT36" s="18"/>
      <c r="AU36" s="18"/>
      <c r="AV36" s="18"/>
      <c r="AW36" s="18"/>
      <c r="AX36" s="18"/>
      <c r="AY36" s="18"/>
      <c r="AZ36" s="18"/>
      <c r="BA36" s="18"/>
      <c r="BB36" s="18"/>
      <c r="BC36" s="18">
        <f>ROUND(IF(RFR_spot_no_VA!BC36&lt;0, RFR_spot_no_VA!BC36, RFR_spot_no_VA!BC36 - Shocks!$D36*ABS(RFR_spot_no_VA!BC36 )),5)</f>
        <v>8.3800000000000003E-3</v>
      </c>
      <c r="BD36" s="8"/>
      <c r="BE36" s="7"/>
    </row>
    <row r="37" spans="1:57" x14ac:dyDescent="0.25">
      <c r="A37" s="7"/>
      <c r="B37" s="7">
        <f>RFR_spot_no_VA!B37</f>
        <v>27</v>
      </c>
      <c r="C37" s="17">
        <f>ROUND(IF(RFR_spot_no_VA!C37&lt;0, RFR_spot_no_VA!C37, RFR_spot_no_VA!C37 - Shocks!$D37*ABS(RFR_spot_no_VA!C37 )),5)</f>
        <v>3.1800000000000001E-3</v>
      </c>
      <c r="D37" s="17"/>
      <c r="E37" s="17"/>
      <c r="F37" s="17"/>
      <c r="G37" s="17"/>
      <c r="H37" s="17"/>
      <c r="I37" s="17"/>
      <c r="J37" s="17">
        <f>ROUND(IF(RFR_spot_no_VA!J37&lt;0, RFR_spot_no_VA!J37, RFR_spot_no_VA!J37 - Shocks!$D37*ABS(RFR_spot_no_VA!J37 )),5)</f>
        <v>3.1099999999999999E-3</v>
      </c>
      <c r="K37" s="17"/>
      <c r="L37" s="17"/>
      <c r="M37" s="18"/>
      <c r="N37" s="18"/>
      <c r="O37" s="18"/>
      <c r="P37" s="18"/>
      <c r="Q37" s="18"/>
      <c r="R37" s="18"/>
      <c r="S37" s="18"/>
      <c r="T37" s="18"/>
      <c r="U37" s="18"/>
      <c r="V37" s="18"/>
      <c r="W37" s="18"/>
      <c r="X37" s="18"/>
      <c r="Y37" s="18"/>
      <c r="Z37" s="18">
        <f>ROUND(IF(RFR_spot_no_VA!Z37&lt;0, RFR_spot_no_VA!Z37, RFR_spot_no_VA!Z37 - Shocks!$D37*ABS(RFR_spot_no_VA!Z37 )),5)</f>
        <v>1.585E-2</v>
      </c>
      <c r="AA37" s="18"/>
      <c r="AB37" s="18"/>
      <c r="AC37" s="18"/>
      <c r="AD37" s="18"/>
      <c r="AE37" s="18"/>
      <c r="AF37" s="18"/>
      <c r="AG37" s="18"/>
      <c r="AH37" s="18">
        <f>ROUND(IF(RFR_spot_no_VA!AH37&lt;0, RFR_spot_no_VA!AH37, RFR_spot_no_VA!AH37 - Shocks!$D37*ABS(RFR_spot_no_VA!AH37 )),5)</f>
        <v>1.6289999999999999E-2</v>
      </c>
      <c r="AI37" s="18"/>
      <c r="AJ37" s="18">
        <f>ROUND(IF(RFR_spot_no_VA!AJ37&lt;0, RFR_spot_no_VA!AJ37, RFR_spot_no_VA!AJ37 - Shocks!$D37*ABS(RFR_spot_no_VA!AJ37 )),5)</f>
        <v>2.4499999999999999E-3</v>
      </c>
      <c r="AK37" s="18">
        <f>ROUND(IF(RFR_spot_no_VA!AK37&lt;0, RFR_spot_no_VA!AK37, RFR_spot_no_VA!AK37 - Shocks!$D37*ABS(RFR_spot_no_VA!AK37 )),5)</f>
        <v>1.061E-2</v>
      </c>
      <c r="AL37" s="18"/>
      <c r="AM37" s="18">
        <f>ROUND(IF(RFR_spot_no_VA!AM37&lt;0, RFR_spot_no_VA!AM37, RFR_spot_no_VA!AM37 - Shocks!$D37*ABS(RFR_spot_no_VA!AM37 )),5)</f>
        <v>1.014E-2</v>
      </c>
      <c r="AN37" s="18"/>
      <c r="AO37" s="18"/>
      <c r="AP37" s="18"/>
      <c r="AQ37" s="18"/>
      <c r="AR37" s="18"/>
      <c r="AS37" s="18">
        <f>ROUND(IF(RFR_spot_no_VA!AS37&lt;0, RFR_spot_no_VA!AS37, RFR_spot_no_VA!AS37 - Shocks!$D37*ABS(RFR_spot_no_VA!AS37 )),5)</f>
        <v>-1.01E-3</v>
      </c>
      <c r="AT37" s="18"/>
      <c r="AU37" s="18"/>
      <c r="AV37" s="18"/>
      <c r="AW37" s="18"/>
      <c r="AX37" s="18"/>
      <c r="AY37" s="18"/>
      <c r="AZ37" s="18"/>
      <c r="BA37" s="18"/>
      <c r="BB37" s="18"/>
      <c r="BC37" s="18">
        <f>ROUND(IF(RFR_spot_no_VA!BC37&lt;0, RFR_spot_no_VA!BC37, RFR_spot_no_VA!BC37 - Shocks!$D37*ABS(RFR_spot_no_VA!BC37 )),5)</f>
        <v>8.3999999999999995E-3</v>
      </c>
      <c r="BD37" s="8"/>
      <c r="BE37" s="7"/>
    </row>
    <row r="38" spans="1:57" x14ac:dyDescent="0.25">
      <c r="A38" s="7"/>
      <c r="B38" s="7">
        <f>RFR_spot_no_VA!B38</f>
        <v>28</v>
      </c>
      <c r="C38" s="17">
        <f>ROUND(IF(RFR_spot_no_VA!C38&lt;0, RFR_spot_no_VA!C38, RFR_spot_no_VA!C38 - Shocks!$D38*ABS(RFR_spot_no_VA!C38 )),5)</f>
        <v>3.7499999999999999E-3</v>
      </c>
      <c r="D38" s="17"/>
      <c r="E38" s="17"/>
      <c r="F38" s="17"/>
      <c r="G38" s="17"/>
      <c r="H38" s="17"/>
      <c r="I38" s="17"/>
      <c r="J38" s="17">
        <f>ROUND(IF(RFR_spot_no_VA!J38&lt;0, RFR_spot_no_VA!J38, RFR_spot_no_VA!J38 - Shocks!$D38*ABS(RFR_spot_no_VA!J38 )),5)</f>
        <v>3.7000000000000002E-3</v>
      </c>
      <c r="K38" s="17"/>
      <c r="L38" s="17"/>
      <c r="M38" s="18"/>
      <c r="N38" s="18"/>
      <c r="O38" s="18"/>
      <c r="P38" s="18"/>
      <c r="Q38" s="18"/>
      <c r="R38" s="18"/>
      <c r="S38" s="18"/>
      <c r="T38" s="18"/>
      <c r="U38" s="18"/>
      <c r="V38" s="18"/>
      <c r="W38" s="18"/>
      <c r="X38" s="18"/>
      <c r="Y38" s="18"/>
      <c r="Z38" s="18">
        <f>ROUND(IF(RFR_spot_no_VA!Z38&lt;0, RFR_spot_no_VA!Z38, RFR_spot_no_VA!Z38 - Shocks!$D38*ABS(RFR_spot_no_VA!Z38 )),5)</f>
        <v>1.6160000000000001E-2</v>
      </c>
      <c r="AA38" s="18"/>
      <c r="AB38" s="18"/>
      <c r="AC38" s="18"/>
      <c r="AD38" s="18"/>
      <c r="AE38" s="18"/>
      <c r="AF38" s="18"/>
      <c r="AG38" s="18"/>
      <c r="AH38" s="18">
        <f>ROUND(IF(RFR_spot_no_VA!AH38&lt;0, RFR_spot_no_VA!AH38, RFR_spot_no_VA!AH38 - Shocks!$D38*ABS(RFR_spot_no_VA!AH38 )),5)</f>
        <v>1.6670000000000001E-2</v>
      </c>
      <c r="AI38" s="18"/>
      <c r="AJ38" s="18">
        <f>ROUND(IF(RFR_spot_no_VA!AJ38&lt;0, RFR_spot_no_VA!AJ38, RFR_spot_no_VA!AJ38 - Shocks!$D38*ABS(RFR_spot_no_VA!AJ38 )),5)</f>
        <v>2.4199999999999998E-3</v>
      </c>
      <c r="AK38" s="18">
        <f>ROUND(IF(RFR_spot_no_VA!AK38&lt;0, RFR_spot_no_VA!AK38, RFR_spot_no_VA!AK38 - Shocks!$D38*ABS(RFR_spot_no_VA!AK38 )),5)</f>
        <v>1.0500000000000001E-2</v>
      </c>
      <c r="AL38" s="18"/>
      <c r="AM38" s="18">
        <f>ROUND(IF(RFR_spot_no_VA!AM38&lt;0, RFR_spot_no_VA!AM38, RFR_spot_no_VA!AM38 - Shocks!$D38*ABS(RFR_spot_no_VA!AM38 )),5)</f>
        <v>1.034E-2</v>
      </c>
      <c r="AN38" s="18"/>
      <c r="AO38" s="18"/>
      <c r="AP38" s="18"/>
      <c r="AQ38" s="18"/>
      <c r="AR38" s="18"/>
      <c r="AS38" s="18">
        <f>ROUND(IF(RFR_spot_no_VA!AS38&lt;0, RFR_spot_no_VA!AS38, RFR_spot_no_VA!AS38 - Shocks!$D38*ABS(RFR_spot_no_VA!AS38 )),5)</f>
        <v>-8.7000000000000001E-4</v>
      </c>
      <c r="AT38" s="18"/>
      <c r="AU38" s="18"/>
      <c r="AV38" s="18"/>
      <c r="AW38" s="18"/>
      <c r="AX38" s="18"/>
      <c r="AY38" s="18"/>
      <c r="AZ38" s="18"/>
      <c r="BA38" s="18"/>
      <c r="BB38" s="18"/>
      <c r="BC38" s="18">
        <f>ROUND(IF(RFR_spot_no_VA!BC38&lt;0, RFR_spot_no_VA!BC38, RFR_spot_no_VA!BC38 - Shocks!$D38*ABS(RFR_spot_no_VA!BC38 )),5)</f>
        <v>8.3800000000000003E-3</v>
      </c>
      <c r="BD38" s="8"/>
      <c r="BE38" s="7"/>
    </row>
    <row r="39" spans="1:57" x14ac:dyDescent="0.25">
      <c r="A39" s="7"/>
      <c r="B39" s="7">
        <f>RFR_spot_no_VA!B39</f>
        <v>29</v>
      </c>
      <c r="C39" s="17">
        <f>ROUND(IF(RFR_spot_no_VA!C39&lt;0, RFR_spot_no_VA!C39, RFR_spot_no_VA!C39 - Shocks!$D39*ABS(RFR_spot_no_VA!C39 )),5)</f>
        <v>4.3200000000000001E-3</v>
      </c>
      <c r="D39" s="17"/>
      <c r="E39" s="17"/>
      <c r="F39" s="17"/>
      <c r="G39" s="17"/>
      <c r="H39" s="17"/>
      <c r="I39" s="17"/>
      <c r="J39" s="17">
        <f>ROUND(IF(RFR_spot_no_VA!J39&lt;0, RFR_spot_no_VA!J39, RFR_spot_no_VA!J39 - Shocks!$D39*ABS(RFR_spot_no_VA!J39 )),5)</f>
        <v>4.2599999999999999E-3</v>
      </c>
      <c r="K39" s="17"/>
      <c r="L39" s="17"/>
      <c r="M39" s="18"/>
      <c r="N39" s="18"/>
      <c r="O39" s="18"/>
      <c r="P39" s="18"/>
      <c r="Q39" s="18"/>
      <c r="R39" s="18"/>
      <c r="S39" s="18"/>
      <c r="T39" s="18"/>
      <c r="U39" s="18"/>
      <c r="V39" s="18"/>
      <c r="W39" s="18"/>
      <c r="X39" s="18"/>
      <c r="Y39" s="18"/>
      <c r="Z39" s="18">
        <f>ROUND(IF(RFR_spot_no_VA!Z39&lt;0, RFR_spot_no_VA!Z39, RFR_spot_no_VA!Z39 - Shocks!$D39*ABS(RFR_spot_no_VA!Z39 )),5)</f>
        <v>1.6469999999999999E-2</v>
      </c>
      <c r="AA39" s="18"/>
      <c r="AB39" s="18"/>
      <c r="AC39" s="18"/>
      <c r="AD39" s="18"/>
      <c r="AE39" s="18"/>
      <c r="AF39" s="18"/>
      <c r="AG39" s="18"/>
      <c r="AH39" s="18">
        <f>ROUND(IF(RFR_spot_no_VA!AH39&lt;0, RFR_spot_no_VA!AH39, RFR_spot_no_VA!AH39 - Shocks!$D39*ABS(RFR_spot_no_VA!AH39 )),5)</f>
        <v>1.7010000000000001E-2</v>
      </c>
      <c r="AI39" s="18"/>
      <c r="AJ39" s="18">
        <f>ROUND(IF(RFR_spot_no_VA!AJ39&lt;0, RFR_spot_no_VA!AJ39, RFR_spot_no_VA!AJ39 - Shocks!$D39*ABS(RFR_spot_no_VA!AJ39 )),5)</f>
        <v>2.3900000000000002E-3</v>
      </c>
      <c r="AK39" s="18">
        <f>ROUND(IF(RFR_spot_no_VA!AK39&lt;0, RFR_spot_no_VA!AK39, RFR_spot_no_VA!AK39 - Shocks!$D39*ABS(RFR_spot_no_VA!AK39 )),5)</f>
        <v>1.044E-2</v>
      </c>
      <c r="AL39" s="18"/>
      <c r="AM39" s="18">
        <f>ROUND(IF(RFR_spot_no_VA!AM39&lt;0, RFR_spot_no_VA!AM39, RFR_spot_no_VA!AM39 - Shocks!$D39*ABS(RFR_spot_no_VA!AM39 )),5)</f>
        <v>1.056E-2</v>
      </c>
      <c r="AN39" s="18"/>
      <c r="AO39" s="18"/>
      <c r="AP39" s="18"/>
      <c r="AQ39" s="18"/>
      <c r="AR39" s="18"/>
      <c r="AS39" s="18">
        <f>ROUND(IF(RFR_spot_no_VA!AS39&lt;0, RFR_spot_no_VA!AS39, RFR_spot_no_VA!AS39 - Shocks!$D39*ABS(RFR_spot_no_VA!AS39 )),5)</f>
        <v>-6.7000000000000002E-4</v>
      </c>
      <c r="AT39" s="18"/>
      <c r="AU39" s="18"/>
      <c r="AV39" s="18"/>
      <c r="AW39" s="18"/>
      <c r="AX39" s="18"/>
      <c r="AY39" s="18"/>
      <c r="AZ39" s="18"/>
      <c r="BA39" s="18"/>
      <c r="BB39" s="18"/>
      <c r="BC39" s="18">
        <f>ROUND(IF(RFR_spot_no_VA!BC39&lt;0, RFR_spot_no_VA!BC39, RFR_spot_no_VA!BC39 - Shocks!$D39*ABS(RFR_spot_no_VA!BC39 )),5)</f>
        <v>8.3300000000000006E-3</v>
      </c>
      <c r="BD39" s="8"/>
      <c r="BE39" s="7"/>
    </row>
    <row r="40" spans="1:57" x14ac:dyDescent="0.25">
      <c r="A40" s="7"/>
      <c r="B40" s="19">
        <f>RFR_spot_no_VA!B40</f>
        <v>30</v>
      </c>
      <c r="C40" s="20">
        <f>ROUND(IF(RFR_spot_no_VA!C40&lt;0, RFR_spot_no_VA!C40, RFR_spot_no_VA!C40 - Shocks!$D40*ABS(RFR_spot_no_VA!C40 )),5)</f>
        <v>4.8799999999999998E-3</v>
      </c>
      <c r="D40" s="20"/>
      <c r="E40" s="20"/>
      <c r="F40" s="20"/>
      <c r="G40" s="20"/>
      <c r="H40" s="20"/>
      <c r="I40" s="20"/>
      <c r="J40" s="20">
        <f>ROUND(IF(RFR_spot_no_VA!J40&lt;0, RFR_spot_no_VA!J40, RFR_spot_no_VA!J40 - Shocks!$D40*ABS(RFR_spot_no_VA!J40 )),5)</f>
        <v>4.8199999999999996E-3</v>
      </c>
      <c r="K40" s="20"/>
      <c r="L40" s="20"/>
      <c r="M40" s="6"/>
      <c r="N40" s="6"/>
      <c r="O40" s="6"/>
      <c r="P40" s="6"/>
      <c r="Q40" s="6"/>
      <c r="R40" s="6"/>
      <c r="S40" s="6"/>
      <c r="T40" s="6"/>
      <c r="U40" s="6"/>
      <c r="V40" s="6"/>
      <c r="W40" s="6"/>
      <c r="X40" s="6"/>
      <c r="Y40" s="6"/>
      <c r="Z40" s="6">
        <f>ROUND(IF(RFR_spot_no_VA!Z40&lt;0, RFR_spot_no_VA!Z40, RFR_spot_no_VA!Z40 - Shocks!$D40*ABS(RFR_spot_no_VA!Z40 )),5)</f>
        <v>1.6760000000000001E-2</v>
      </c>
      <c r="AA40" s="6"/>
      <c r="AB40" s="6"/>
      <c r="AC40" s="6"/>
      <c r="AD40" s="6"/>
      <c r="AE40" s="6"/>
      <c r="AF40" s="6"/>
      <c r="AG40" s="6"/>
      <c r="AH40" s="6">
        <f>ROUND(IF(RFR_spot_no_VA!AH40&lt;0, RFR_spot_no_VA!AH40, RFR_spot_no_VA!AH40 - Shocks!$D40*ABS(RFR_spot_no_VA!AH40 )),5)</f>
        <v>1.7340000000000001E-2</v>
      </c>
      <c r="AI40" s="6"/>
      <c r="AJ40" s="6">
        <f>ROUND(IF(RFR_spot_no_VA!AJ40&lt;0, RFR_spot_no_VA!AJ40, RFR_spot_no_VA!AJ40 - Shocks!$D40*ABS(RFR_spot_no_VA!AJ40 )),5)</f>
        <v>2.3700000000000001E-3</v>
      </c>
      <c r="AK40" s="6">
        <f>ROUND(IF(RFR_spot_no_VA!AK40&lt;0, RFR_spot_no_VA!AK40, RFR_spot_no_VA!AK40 - Shocks!$D40*ABS(RFR_spot_no_VA!AK40 )),5)</f>
        <v>1.0449999999999999E-2</v>
      </c>
      <c r="AL40" s="6"/>
      <c r="AM40" s="6">
        <f>ROUND(IF(RFR_spot_no_VA!AM40&lt;0, RFR_spot_no_VA!AM40, RFR_spot_no_VA!AM40 - Shocks!$D40*ABS(RFR_spot_no_VA!AM40 )),5)</f>
        <v>1.0789999999999999E-2</v>
      </c>
      <c r="AN40" s="6"/>
      <c r="AO40" s="6"/>
      <c r="AP40" s="6"/>
      <c r="AQ40" s="6"/>
      <c r="AR40" s="6"/>
      <c r="AS40" s="6">
        <f>ROUND(IF(RFR_spot_no_VA!AS40&lt;0, RFR_spot_no_VA!AS40, RFR_spot_no_VA!AS40 - Shocks!$D40*ABS(RFR_spot_no_VA!AS40 )),5)</f>
        <v>-3.8999999999999999E-4</v>
      </c>
      <c r="AT40" s="6"/>
      <c r="AU40" s="6"/>
      <c r="AV40" s="6"/>
      <c r="AW40" s="6"/>
      <c r="AX40" s="6"/>
      <c r="AY40" s="6"/>
      <c r="AZ40" s="6"/>
      <c r="BA40" s="6"/>
      <c r="BB40" s="6"/>
      <c r="BC40" s="6">
        <f>ROUND(IF(RFR_spot_no_VA!BC40&lt;0, RFR_spot_no_VA!BC40, RFR_spot_no_VA!BC40 - Shocks!$D40*ABS(RFR_spot_no_VA!BC40 )),5)</f>
        <v>8.2000000000000007E-3</v>
      </c>
      <c r="BD40" s="8"/>
      <c r="BE40" s="7"/>
    </row>
    <row r="41" spans="1:57" x14ac:dyDescent="0.25">
      <c r="A41" s="7"/>
      <c r="B41" s="7">
        <f>RFR_spot_no_VA!B41</f>
        <v>31</v>
      </c>
      <c r="C41" s="17">
        <f>ROUND(IF(RFR_spot_no_VA!C41&lt;0, RFR_spot_no_VA!C41, RFR_spot_no_VA!C41 - Shocks!$D41*ABS(RFR_spot_no_VA!C41 )),5)</f>
        <v>5.4299999999999999E-3</v>
      </c>
      <c r="D41" s="17"/>
      <c r="E41" s="17"/>
      <c r="F41" s="17"/>
      <c r="G41" s="17"/>
      <c r="H41" s="17"/>
      <c r="I41" s="17"/>
      <c r="J41" s="17">
        <f>ROUND(IF(RFR_spot_no_VA!J41&lt;0, RFR_spot_no_VA!J41, RFR_spot_no_VA!J41 - Shocks!$D41*ABS(RFR_spot_no_VA!J41 )),5)</f>
        <v>5.3699999999999998E-3</v>
      </c>
      <c r="K41" s="17"/>
      <c r="L41" s="17"/>
      <c r="M41" s="18"/>
      <c r="N41" s="18"/>
      <c r="O41" s="18"/>
      <c r="P41" s="18"/>
      <c r="Q41" s="18"/>
      <c r="R41" s="18"/>
      <c r="S41" s="18"/>
      <c r="T41" s="18"/>
      <c r="U41" s="18"/>
      <c r="V41" s="18"/>
      <c r="W41" s="18"/>
      <c r="X41" s="18"/>
      <c r="Y41" s="18"/>
      <c r="Z41" s="18">
        <f>ROUND(IF(RFR_spot_no_VA!Z41&lt;0, RFR_spot_no_VA!Z41, RFR_spot_no_VA!Z41 - Shocks!$D41*ABS(RFR_spot_no_VA!Z41 )),5)</f>
        <v>1.703E-2</v>
      </c>
      <c r="AA41" s="18"/>
      <c r="AB41" s="18"/>
      <c r="AC41" s="18"/>
      <c r="AD41" s="18"/>
      <c r="AE41" s="18"/>
      <c r="AF41" s="18"/>
      <c r="AG41" s="18"/>
      <c r="AH41" s="18">
        <f>ROUND(IF(RFR_spot_no_VA!AH41&lt;0, RFR_spot_no_VA!AH41, RFR_spot_no_VA!AH41 - Shocks!$D41*ABS(RFR_spot_no_VA!AH41 )),5)</f>
        <v>1.7649999999999999E-2</v>
      </c>
      <c r="AI41" s="18"/>
      <c r="AJ41" s="18">
        <f>ROUND(IF(RFR_spot_no_VA!AJ41&lt;0, RFR_spot_no_VA!AJ41, RFR_spot_no_VA!AJ41 - Shocks!$D41*ABS(RFR_spot_no_VA!AJ41 )),5)</f>
        <v>2.3500000000000001E-3</v>
      </c>
      <c r="AK41" s="18">
        <f>ROUND(IF(RFR_spot_no_VA!AK41&lt;0, RFR_spot_no_VA!AK41, RFR_spot_no_VA!AK41 - Shocks!$D41*ABS(RFR_spot_no_VA!AK41 )),5)</f>
        <v>1.051E-2</v>
      </c>
      <c r="AL41" s="18"/>
      <c r="AM41" s="18">
        <f>ROUND(IF(RFR_spot_no_VA!AM41&lt;0, RFR_spot_no_VA!AM41, RFR_spot_no_VA!AM41 - Shocks!$D41*ABS(RFR_spot_no_VA!AM41 )),5)</f>
        <v>1.1050000000000001E-2</v>
      </c>
      <c r="AN41" s="18"/>
      <c r="AO41" s="18"/>
      <c r="AP41" s="18"/>
      <c r="AQ41" s="18"/>
      <c r="AR41" s="18"/>
      <c r="AS41" s="18">
        <f>ROUND(IF(RFR_spot_no_VA!AS41&lt;0, RFR_spot_no_VA!AS41, RFR_spot_no_VA!AS41 - Shocks!$D41*ABS(RFR_spot_no_VA!AS41 )),5)</f>
        <v>0</v>
      </c>
      <c r="AT41" s="18"/>
      <c r="AU41" s="18"/>
      <c r="AV41" s="18"/>
      <c r="AW41" s="18"/>
      <c r="AX41" s="18"/>
      <c r="AY41" s="18"/>
      <c r="AZ41" s="18"/>
      <c r="BA41" s="18"/>
      <c r="BB41" s="18"/>
      <c r="BC41" s="18">
        <f>ROUND(IF(RFR_spot_no_VA!BC41&lt;0, RFR_spot_no_VA!BC41, RFR_spot_no_VA!BC41 - Shocks!$D41*ABS(RFR_spot_no_VA!BC41 )),5)</f>
        <v>8.0199999999999994E-3</v>
      </c>
      <c r="BD41" s="8"/>
      <c r="BE41" s="7"/>
    </row>
    <row r="42" spans="1:57" x14ac:dyDescent="0.25">
      <c r="A42" s="7"/>
      <c r="B42" s="7">
        <f>RFR_spot_no_VA!B42</f>
        <v>32</v>
      </c>
      <c r="C42" s="17">
        <f>ROUND(IF(RFR_spot_no_VA!C42&lt;0, RFR_spot_no_VA!C42, RFR_spot_no_VA!C42 - Shocks!$D42*ABS(RFR_spot_no_VA!C42 )),5)</f>
        <v>5.96E-3</v>
      </c>
      <c r="D42" s="17"/>
      <c r="E42" s="17"/>
      <c r="F42" s="17"/>
      <c r="G42" s="17"/>
      <c r="H42" s="17"/>
      <c r="I42" s="17"/>
      <c r="J42" s="17">
        <f>ROUND(IF(RFR_spot_no_VA!J42&lt;0, RFR_spot_no_VA!J42, RFR_spot_no_VA!J42 - Shocks!$D42*ABS(RFR_spot_no_VA!J42 )),5)</f>
        <v>5.8999999999999999E-3</v>
      </c>
      <c r="K42" s="17"/>
      <c r="L42" s="17"/>
      <c r="M42" s="18"/>
      <c r="N42" s="18"/>
      <c r="O42" s="18"/>
      <c r="P42" s="18"/>
      <c r="Q42" s="18"/>
      <c r="R42" s="18"/>
      <c r="S42" s="18"/>
      <c r="T42" s="18"/>
      <c r="U42" s="18"/>
      <c r="V42" s="18"/>
      <c r="W42" s="18"/>
      <c r="X42" s="18"/>
      <c r="Y42" s="18"/>
      <c r="Z42" s="18">
        <f>ROUND(IF(RFR_spot_no_VA!Z42&lt;0, RFR_spot_no_VA!Z42, RFR_spot_no_VA!Z42 - Shocks!$D42*ABS(RFR_spot_no_VA!Z42 )),5)</f>
        <v>1.7299999999999999E-2</v>
      </c>
      <c r="AA42" s="18"/>
      <c r="AB42" s="18"/>
      <c r="AC42" s="18"/>
      <c r="AD42" s="18"/>
      <c r="AE42" s="18"/>
      <c r="AF42" s="18"/>
      <c r="AG42" s="18"/>
      <c r="AH42" s="18">
        <f>ROUND(IF(RFR_spot_no_VA!AH42&lt;0, RFR_spot_no_VA!AH42, RFR_spot_no_VA!AH42 - Shocks!$D42*ABS(RFR_spot_no_VA!AH42 )),5)</f>
        <v>1.7950000000000001E-2</v>
      </c>
      <c r="AI42" s="18"/>
      <c r="AJ42" s="18">
        <f>ROUND(IF(RFR_spot_no_VA!AJ42&lt;0, RFR_spot_no_VA!AJ42, RFR_spot_no_VA!AJ42 - Shocks!$D42*ABS(RFR_spot_no_VA!AJ42 )),5)</f>
        <v>2.3400000000000001E-3</v>
      </c>
      <c r="AK42" s="18">
        <f>ROUND(IF(RFR_spot_no_VA!AK42&lt;0, RFR_spot_no_VA!AK42, RFR_spot_no_VA!AK42 - Shocks!$D42*ABS(RFR_spot_no_VA!AK42 )),5)</f>
        <v>1.064E-2</v>
      </c>
      <c r="AL42" s="18"/>
      <c r="AM42" s="18">
        <f>ROUND(IF(RFR_spot_no_VA!AM42&lt;0, RFR_spot_no_VA!AM42, RFR_spot_no_VA!AM42 - Shocks!$D42*ABS(RFR_spot_no_VA!AM42 )),5)</f>
        <v>1.132E-2</v>
      </c>
      <c r="AN42" s="18"/>
      <c r="AO42" s="18"/>
      <c r="AP42" s="18"/>
      <c r="AQ42" s="18"/>
      <c r="AR42" s="18"/>
      <c r="AS42" s="18">
        <f>ROUND(IF(RFR_spot_no_VA!AS42&lt;0, RFR_spot_no_VA!AS42, RFR_spot_no_VA!AS42 - Shocks!$D42*ABS(RFR_spot_no_VA!AS42 )),5)</f>
        <v>3.4000000000000002E-4</v>
      </c>
      <c r="AT42" s="18"/>
      <c r="AU42" s="18"/>
      <c r="AV42" s="18"/>
      <c r="AW42" s="18"/>
      <c r="AX42" s="18"/>
      <c r="AY42" s="18"/>
      <c r="AZ42" s="18"/>
      <c r="BA42" s="18"/>
      <c r="BB42" s="18"/>
      <c r="BC42" s="18">
        <f>ROUND(IF(RFR_spot_no_VA!BC42&lt;0, RFR_spot_no_VA!BC42, RFR_spot_no_VA!BC42 - Shocks!$D42*ABS(RFR_spot_no_VA!BC42 )),5)</f>
        <v>7.79E-3</v>
      </c>
      <c r="BD42" s="8"/>
      <c r="BE42" s="7"/>
    </row>
    <row r="43" spans="1:57" x14ac:dyDescent="0.25">
      <c r="A43" s="7"/>
      <c r="B43" s="7">
        <f>RFR_spot_no_VA!B43</f>
        <v>33</v>
      </c>
      <c r="C43" s="17">
        <f>ROUND(IF(RFR_spot_no_VA!C43&lt;0, RFR_spot_no_VA!C43, RFR_spot_no_VA!C43 - Shocks!$D43*ABS(RFR_spot_no_VA!C43 )),5)</f>
        <v>6.4799999999999996E-3</v>
      </c>
      <c r="D43" s="17"/>
      <c r="E43" s="17"/>
      <c r="F43" s="17"/>
      <c r="G43" s="17"/>
      <c r="H43" s="17"/>
      <c r="I43" s="17"/>
      <c r="J43" s="17">
        <f>ROUND(IF(RFR_spot_no_VA!J43&lt;0, RFR_spot_no_VA!J43, RFR_spot_no_VA!J43 - Shocks!$D43*ABS(RFR_spot_no_VA!J43 )),5)</f>
        <v>6.4200000000000004E-3</v>
      </c>
      <c r="K43" s="17"/>
      <c r="L43" s="17"/>
      <c r="M43" s="18"/>
      <c r="N43" s="18"/>
      <c r="O43" s="18"/>
      <c r="P43" s="18"/>
      <c r="Q43" s="18"/>
      <c r="R43" s="18"/>
      <c r="S43" s="18"/>
      <c r="T43" s="18"/>
      <c r="U43" s="18"/>
      <c r="V43" s="18"/>
      <c r="W43" s="18"/>
      <c r="X43" s="18"/>
      <c r="Y43" s="18"/>
      <c r="Z43" s="18">
        <f>ROUND(IF(RFR_spot_no_VA!Z43&lt;0, RFR_spot_no_VA!Z43, RFR_spot_no_VA!Z43 - Shocks!$D43*ABS(RFR_spot_no_VA!Z43 )),5)</f>
        <v>1.7559999999999999E-2</v>
      </c>
      <c r="AA43" s="18"/>
      <c r="AB43" s="18"/>
      <c r="AC43" s="18"/>
      <c r="AD43" s="18"/>
      <c r="AE43" s="18"/>
      <c r="AF43" s="18"/>
      <c r="AG43" s="18"/>
      <c r="AH43" s="18">
        <f>ROUND(IF(RFR_spot_no_VA!AH43&lt;0, RFR_spot_no_VA!AH43, RFR_spot_no_VA!AH43 - Shocks!$D43*ABS(RFR_spot_no_VA!AH43 )),5)</f>
        <v>1.823E-2</v>
      </c>
      <c r="AI43" s="18"/>
      <c r="AJ43" s="18">
        <f>ROUND(IF(RFR_spot_no_VA!AJ43&lt;0, RFR_spot_no_VA!AJ43, RFR_spot_no_VA!AJ43 - Shocks!$D43*ABS(RFR_spot_no_VA!AJ43 )),5)</f>
        <v>2.33E-3</v>
      </c>
      <c r="AK43" s="18">
        <f>ROUND(IF(RFR_spot_no_VA!AK43&lt;0, RFR_spot_no_VA!AK43, RFR_spot_no_VA!AK43 - Shocks!$D43*ABS(RFR_spot_no_VA!AK43 )),5)</f>
        <v>1.081E-2</v>
      </c>
      <c r="AL43" s="18"/>
      <c r="AM43" s="18">
        <f>ROUND(IF(RFR_spot_no_VA!AM43&lt;0, RFR_spot_no_VA!AM43, RFR_spot_no_VA!AM43 - Shocks!$D43*ABS(RFR_spot_no_VA!AM43 )),5)</f>
        <v>1.1610000000000001E-2</v>
      </c>
      <c r="AN43" s="18"/>
      <c r="AO43" s="18"/>
      <c r="AP43" s="18"/>
      <c r="AQ43" s="18"/>
      <c r="AR43" s="18"/>
      <c r="AS43" s="18">
        <f>ROUND(IF(RFR_spot_no_VA!AS43&lt;0, RFR_spot_no_VA!AS43, RFR_spot_no_VA!AS43 - Shocks!$D43*ABS(RFR_spot_no_VA!AS43 )),5)</f>
        <v>7.2000000000000005E-4</v>
      </c>
      <c r="AT43" s="18"/>
      <c r="AU43" s="18"/>
      <c r="AV43" s="18"/>
      <c r="AW43" s="18"/>
      <c r="AX43" s="18"/>
      <c r="AY43" s="18"/>
      <c r="AZ43" s="18"/>
      <c r="BA43" s="18"/>
      <c r="BB43" s="18"/>
      <c r="BC43" s="18">
        <f>ROUND(IF(RFR_spot_no_VA!BC43&lt;0, RFR_spot_no_VA!BC43, RFR_spot_no_VA!BC43 - Shocks!$D43*ABS(RFR_spot_no_VA!BC43 )),5)</f>
        <v>7.5500000000000003E-3</v>
      </c>
      <c r="BD43" s="8"/>
      <c r="BE43" s="7"/>
    </row>
    <row r="44" spans="1:57" x14ac:dyDescent="0.25">
      <c r="A44" s="7"/>
      <c r="B44" s="7">
        <f>RFR_spot_no_VA!B44</f>
        <v>34</v>
      </c>
      <c r="C44" s="17">
        <f>ROUND(IF(RFR_spot_no_VA!C44&lt;0, RFR_spot_no_VA!C44, RFR_spot_no_VA!C44 - Shocks!$D44*ABS(RFR_spot_no_VA!C44 )),5)</f>
        <v>6.9800000000000001E-3</v>
      </c>
      <c r="D44" s="17"/>
      <c r="E44" s="17"/>
      <c r="F44" s="17"/>
      <c r="G44" s="17"/>
      <c r="H44" s="17"/>
      <c r="I44" s="17"/>
      <c r="J44" s="17">
        <f>ROUND(IF(RFR_spot_no_VA!J44&lt;0, RFR_spot_no_VA!J44, RFR_spot_no_VA!J44 - Shocks!$D44*ABS(RFR_spot_no_VA!J44 )),5)</f>
        <v>6.9300000000000004E-3</v>
      </c>
      <c r="K44" s="17"/>
      <c r="L44" s="17"/>
      <c r="M44" s="18"/>
      <c r="N44" s="18"/>
      <c r="O44" s="18"/>
      <c r="P44" s="18"/>
      <c r="Q44" s="18"/>
      <c r="R44" s="18"/>
      <c r="S44" s="18"/>
      <c r="T44" s="18"/>
      <c r="U44" s="18"/>
      <c r="V44" s="18"/>
      <c r="W44" s="18"/>
      <c r="X44" s="18"/>
      <c r="Y44" s="18"/>
      <c r="Z44" s="18">
        <f>ROUND(IF(RFR_spot_no_VA!Z44&lt;0, RFR_spot_no_VA!Z44, RFR_spot_no_VA!Z44 - Shocks!$D44*ABS(RFR_spot_no_VA!Z44 )),5)</f>
        <v>1.7809999999999999E-2</v>
      </c>
      <c r="AA44" s="18"/>
      <c r="AB44" s="18"/>
      <c r="AC44" s="18"/>
      <c r="AD44" s="18"/>
      <c r="AE44" s="18"/>
      <c r="AF44" s="18"/>
      <c r="AG44" s="18"/>
      <c r="AH44" s="18">
        <f>ROUND(IF(RFR_spot_no_VA!AH44&lt;0, RFR_spot_no_VA!AH44, RFR_spot_no_VA!AH44 - Shocks!$D44*ABS(RFR_spot_no_VA!AH44 )),5)</f>
        <v>1.8489999999999999E-2</v>
      </c>
      <c r="AI44" s="18"/>
      <c r="AJ44" s="18">
        <f>ROUND(IF(RFR_spot_no_VA!AJ44&lt;0, RFR_spot_no_VA!AJ44, RFR_spot_no_VA!AJ44 - Shocks!$D44*ABS(RFR_spot_no_VA!AJ44 )),5)</f>
        <v>2.3E-3</v>
      </c>
      <c r="AK44" s="18">
        <f>ROUND(IF(RFR_spot_no_VA!AK44&lt;0, RFR_spot_no_VA!AK44, RFR_spot_no_VA!AK44 - Shocks!$D44*ABS(RFR_spot_no_VA!AK44 )),5)</f>
        <v>1.1010000000000001E-2</v>
      </c>
      <c r="AL44" s="18"/>
      <c r="AM44" s="18">
        <f>ROUND(IF(RFR_spot_no_VA!AM44&lt;0, RFR_spot_no_VA!AM44, RFR_spot_no_VA!AM44 - Shocks!$D44*ABS(RFR_spot_no_VA!AM44 )),5)</f>
        <v>1.189E-2</v>
      </c>
      <c r="AN44" s="18"/>
      <c r="AO44" s="18"/>
      <c r="AP44" s="18"/>
      <c r="AQ44" s="18"/>
      <c r="AR44" s="18"/>
      <c r="AS44" s="18">
        <f>ROUND(IF(RFR_spot_no_VA!AS44&lt;0, RFR_spot_no_VA!AS44, RFR_spot_no_VA!AS44 - Shocks!$D44*ABS(RFR_spot_no_VA!AS44 )),5)</f>
        <v>1.1299999999999999E-3</v>
      </c>
      <c r="AT44" s="18"/>
      <c r="AU44" s="18"/>
      <c r="AV44" s="18"/>
      <c r="AW44" s="18"/>
      <c r="AX44" s="18"/>
      <c r="AY44" s="18"/>
      <c r="AZ44" s="18"/>
      <c r="BA44" s="18"/>
      <c r="BB44" s="18"/>
      <c r="BC44" s="18">
        <f>ROUND(IF(RFR_spot_no_VA!BC44&lt;0, RFR_spot_no_VA!BC44, RFR_spot_no_VA!BC44 - Shocks!$D44*ABS(RFR_spot_no_VA!BC44 )),5)</f>
        <v>7.2899999999999996E-3</v>
      </c>
      <c r="BD44" s="8"/>
      <c r="BE44" s="7"/>
    </row>
    <row r="45" spans="1:57" x14ac:dyDescent="0.25">
      <c r="A45" s="7"/>
      <c r="B45" s="19">
        <f>RFR_spot_no_VA!B45</f>
        <v>35</v>
      </c>
      <c r="C45" s="20">
        <f>ROUND(IF(RFR_spot_no_VA!C45&lt;0, RFR_spot_no_VA!C45, RFR_spot_no_VA!C45 - Shocks!$D45*ABS(RFR_spot_no_VA!C45 )),5)</f>
        <v>7.4700000000000001E-3</v>
      </c>
      <c r="D45" s="20"/>
      <c r="E45" s="20"/>
      <c r="F45" s="20"/>
      <c r="G45" s="20"/>
      <c r="H45" s="20"/>
      <c r="I45" s="20"/>
      <c r="J45" s="20">
        <f>ROUND(IF(RFR_spot_no_VA!J45&lt;0, RFR_spot_no_VA!J45, RFR_spot_no_VA!J45 - Shocks!$D45*ABS(RFR_spot_no_VA!J45 )),5)</f>
        <v>7.4200000000000004E-3</v>
      </c>
      <c r="K45" s="20"/>
      <c r="L45" s="20"/>
      <c r="M45" s="6"/>
      <c r="N45" s="6"/>
      <c r="O45" s="6"/>
      <c r="P45" s="6"/>
      <c r="Q45" s="6"/>
      <c r="R45" s="6"/>
      <c r="S45" s="6"/>
      <c r="T45" s="6"/>
      <c r="U45" s="6"/>
      <c r="V45" s="6"/>
      <c r="W45" s="6"/>
      <c r="X45" s="6"/>
      <c r="Y45" s="6"/>
      <c r="Z45" s="6">
        <f>ROUND(IF(RFR_spot_no_VA!Z45&lt;0, RFR_spot_no_VA!Z45, RFR_spot_no_VA!Z45 - Shocks!$D45*ABS(RFR_spot_no_VA!Z45 )),5)</f>
        <v>1.805E-2</v>
      </c>
      <c r="AA45" s="6"/>
      <c r="AB45" s="6"/>
      <c r="AC45" s="6"/>
      <c r="AD45" s="6"/>
      <c r="AE45" s="6"/>
      <c r="AF45" s="6"/>
      <c r="AG45" s="6"/>
      <c r="AH45" s="6">
        <f>ROUND(IF(RFR_spot_no_VA!AH45&lt;0, RFR_spot_no_VA!AH45, RFR_spot_no_VA!AH45 - Shocks!$D45*ABS(RFR_spot_no_VA!AH45 )),5)</f>
        <v>1.874E-2</v>
      </c>
      <c r="AI45" s="6"/>
      <c r="AJ45" s="6">
        <f>ROUND(IF(RFR_spot_no_VA!AJ45&lt;0, RFR_spot_no_VA!AJ45, RFR_spot_no_VA!AJ45 - Shocks!$D45*ABS(RFR_spot_no_VA!AJ45 )),5)</f>
        <v>2.2699999999999999E-3</v>
      </c>
      <c r="AK45" s="6">
        <f>ROUND(IF(RFR_spot_no_VA!AK45&lt;0, RFR_spot_no_VA!AK45, RFR_spot_no_VA!AK45 - Shocks!$D45*ABS(RFR_spot_no_VA!AK45 )),5)</f>
        <v>1.124E-2</v>
      </c>
      <c r="AL45" s="6"/>
      <c r="AM45" s="6">
        <f>ROUND(IF(RFR_spot_no_VA!AM45&lt;0, RFR_spot_no_VA!AM45, RFR_spot_no_VA!AM45 - Shocks!$D45*ABS(RFR_spot_no_VA!AM45 )),5)</f>
        <v>1.218E-2</v>
      </c>
      <c r="AN45" s="6"/>
      <c r="AO45" s="6"/>
      <c r="AP45" s="6"/>
      <c r="AQ45" s="6"/>
      <c r="AR45" s="6"/>
      <c r="AS45" s="6">
        <f>ROUND(IF(RFR_spot_no_VA!AS45&lt;0, RFR_spot_no_VA!AS45, RFR_spot_no_VA!AS45 - Shocks!$D45*ABS(RFR_spot_no_VA!AS45 )),5)</f>
        <v>1.5499999999999999E-3</v>
      </c>
      <c r="AT45" s="6"/>
      <c r="AU45" s="6"/>
      <c r="AV45" s="6"/>
      <c r="AW45" s="6"/>
      <c r="AX45" s="6"/>
      <c r="AY45" s="6"/>
      <c r="AZ45" s="6"/>
      <c r="BA45" s="6"/>
      <c r="BB45" s="6"/>
      <c r="BC45" s="6">
        <f>ROUND(IF(RFR_spot_no_VA!BC45&lt;0, RFR_spot_no_VA!BC45, RFR_spot_no_VA!BC45 - Shocks!$D45*ABS(RFR_spot_no_VA!BC45 )),5)</f>
        <v>7.0600000000000003E-3</v>
      </c>
      <c r="BD45" s="8"/>
      <c r="BE45" s="7"/>
    </row>
    <row r="46" spans="1:57" x14ac:dyDescent="0.25">
      <c r="A46" s="7"/>
      <c r="B46" s="7">
        <f>RFR_spot_no_VA!B46</f>
        <v>36</v>
      </c>
      <c r="C46" s="17">
        <f>ROUND(IF(RFR_spot_no_VA!C46&lt;0, RFR_spot_no_VA!C46, RFR_spot_no_VA!C46 - Shocks!$D46*ABS(RFR_spot_no_VA!C46 )),5)</f>
        <v>7.9399999999999991E-3</v>
      </c>
      <c r="D46" s="17"/>
      <c r="E46" s="17"/>
      <c r="F46" s="17"/>
      <c r="G46" s="17"/>
      <c r="H46" s="17"/>
      <c r="I46" s="17"/>
      <c r="J46" s="17">
        <f>ROUND(IF(RFR_spot_no_VA!J46&lt;0, RFR_spot_no_VA!J46, RFR_spot_no_VA!J46 - Shocks!$D46*ABS(RFR_spot_no_VA!J46 )),5)</f>
        <v>7.8899999999999994E-3</v>
      </c>
      <c r="K46" s="17"/>
      <c r="L46" s="17"/>
      <c r="M46" s="18"/>
      <c r="N46" s="18"/>
      <c r="O46" s="18"/>
      <c r="P46" s="18"/>
      <c r="Q46" s="18"/>
      <c r="R46" s="18"/>
      <c r="S46" s="18"/>
      <c r="T46" s="18"/>
      <c r="U46" s="18"/>
      <c r="V46" s="18"/>
      <c r="W46" s="18"/>
      <c r="X46" s="18"/>
      <c r="Y46" s="18"/>
      <c r="Z46" s="18">
        <f>ROUND(IF(RFR_spot_no_VA!Z46&lt;0, RFR_spot_no_VA!Z46, RFR_spot_no_VA!Z46 - Shocks!$D46*ABS(RFR_spot_no_VA!Z46 )),5)</f>
        <v>1.8290000000000001E-2</v>
      </c>
      <c r="AA46" s="18"/>
      <c r="AB46" s="18"/>
      <c r="AC46" s="18"/>
      <c r="AD46" s="18"/>
      <c r="AE46" s="18"/>
      <c r="AF46" s="18"/>
      <c r="AG46" s="18"/>
      <c r="AH46" s="18">
        <f>ROUND(IF(RFR_spot_no_VA!AH46&lt;0, RFR_spot_no_VA!AH46, RFR_spot_no_VA!AH46 - Shocks!$D46*ABS(RFR_spot_no_VA!AH46 )),5)</f>
        <v>1.898E-2</v>
      </c>
      <c r="AI46" s="18"/>
      <c r="AJ46" s="18">
        <f>ROUND(IF(RFR_spot_no_VA!AJ46&lt;0, RFR_spot_no_VA!AJ46, RFR_spot_no_VA!AJ46 - Shocks!$D46*ABS(RFR_spot_no_VA!AJ46 )),5)</f>
        <v>2.2200000000000002E-3</v>
      </c>
      <c r="AK46" s="18">
        <f>ROUND(IF(RFR_spot_no_VA!AK46&lt;0, RFR_spot_no_VA!AK46, RFR_spot_no_VA!AK46 - Shocks!$D46*ABS(RFR_spot_no_VA!AK46 )),5)</f>
        <v>1.1480000000000001E-2</v>
      </c>
      <c r="AL46" s="18"/>
      <c r="AM46" s="18">
        <f>ROUND(IF(RFR_spot_no_VA!AM46&lt;0, RFR_spot_no_VA!AM46, RFR_spot_no_VA!AM46 - Shocks!$D46*ABS(RFR_spot_no_VA!AM46 )),5)</f>
        <v>1.247E-2</v>
      </c>
      <c r="AN46" s="18"/>
      <c r="AO46" s="18"/>
      <c r="AP46" s="18"/>
      <c r="AQ46" s="18"/>
      <c r="AR46" s="18"/>
      <c r="AS46" s="18">
        <f>ROUND(IF(RFR_spot_no_VA!AS46&lt;0, RFR_spot_no_VA!AS46, RFR_spot_no_VA!AS46 - Shocks!$D46*ABS(RFR_spot_no_VA!AS46 )),5)</f>
        <v>1.99E-3</v>
      </c>
      <c r="AT46" s="18"/>
      <c r="AU46" s="18"/>
      <c r="AV46" s="18"/>
      <c r="AW46" s="18"/>
      <c r="AX46" s="18"/>
      <c r="AY46" s="18"/>
      <c r="AZ46" s="18"/>
      <c r="BA46" s="18"/>
      <c r="BB46" s="18"/>
      <c r="BC46" s="18">
        <f>ROUND(IF(RFR_spot_no_VA!BC46&lt;0, RFR_spot_no_VA!BC46, RFR_spot_no_VA!BC46 - Shocks!$D46*ABS(RFR_spot_no_VA!BC46 )),5)</f>
        <v>6.8300000000000001E-3</v>
      </c>
      <c r="BD46" s="8"/>
      <c r="BE46" s="7"/>
    </row>
    <row r="47" spans="1:57" x14ac:dyDescent="0.25">
      <c r="A47" s="7"/>
      <c r="B47" s="7">
        <f>RFR_spot_no_VA!B47</f>
        <v>37</v>
      </c>
      <c r="C47" s="17">
        <f>ROUND(IF(RFR_spot_no_VA!C47&lt;0, RFR_spot_no_VA!C47, RFR_spot_no_VA!C47 - Shocks!$D47*ABS(RFR_spot_no_VA!C47 )),5)</f>
        <v>8.3899999999999999E-3</v>
      </c>
      <c r="D47" s="17"/>
      <c r="E47" s="17"/>
      <c r="F47" s="17"/>
      <c r="G47" s="17"/>
      <c r="H47" s="17"/>
      <c r="I47" s="17"/>
      <c r="J47" s="17">
        <f>ROUND(IF(RFR_spot_no_VA!J47&lt;0, RFR_spot_no_VA!J47, RFR_spot_no_VA!J47 - Shocks!$D47*ABS(RFR_spot_no_VA!J47 )),5)</f>
        <v>8.3400000000000002E-3</v>
      </c>
      <c r="K47" s="17"/>
      <c r="L47" s="17"/>
      <c r="M47" s="18"/>
      <c r="N47" s="18"/>
      <c r="O47" s="18"/>
      <c r="P47" s="18"/>
      <c r="Q47" s="18"/>
      <c r="R47" s="18"/>
      <c r="S47" s="18"/>
      <c r="T47" s="18"/>
      <c r="U47" s="18"/>
      <c r="V47" s="18"/>
      <c r="W47" s="18"/>
      <c r="X47" s="18"/>
      <c r="Y47" s="18"/>
      <c r="Z47" s="18">
        <f>ROUND(IF(RFR_spot_no_VA!Z47&lt;0, RFR_spot_no_VA!Z47, RFR_spot_no_VA!Z47 - Shocks!$D47*ABS(RFR_spot_no_VA!Z47 )),5)</f>
        <v>1.8509999999999999E-2</v>
      </c>
      <c r="AA47" s="18"/>
      <c r="AB47" s="18"/>
      <c r="AC47" s="18"/>
      <c r="AD47" s="18"/>
      <c r="AE47" s="18"/>
      <c r="AF47" s="18"/>
      <c r="AG47" s="18"/>
      <c r="AH47" s="18">
        <f>ROUND(IF(RFR_spot_no_VA!AH47&lt;0, RFR_spot_no_VA!AH47, RFR_spot_no_VA!AH47 - Shocks!$D47*ABS(RFR_spot_no_VA!AH47 )),5)</f>
        <v>1.9210000000000001E-2</v>
      </c>
      <c r="AI47" s="18"/>
      <c r="AJ47" s="18">
        <f>ROUND(IF(RFR_spot_no_VA!AJ47&lt;0, RFR_spot_no_VA!AJ47, RFR_spot_no_VA!AJ47 - Shocks!$D47*ABS(RFR_spot_no_VA!AJ47 )),5)</f>
        <v>2.15E-3</v>
      </c>
      <c r="AK47" s="18">
        <f>ROUND(IF(RFR_spot_no_VA!AK47&lt;0, RFR_spot_no_VA!AK47, RFR_spot_no_VA!AK47 - Shocks!$D47*ABS(RFR_spot_no_VA!AK47 )),5)</f>
        <v>1.174E-2</v>
      </c>
      <c r="AL47" s="18"/>
      <c r="AM47" s="18">
        <f>ROUND(IF(RFR_spot_no_VA!AM47&lt;0, RFR_spot_no_VA!AM47, RFR_spot_no_VA!AM47 - Shocks!$D47*ABS(RFR_spot_no_VA!AM47 )),5)</f>
        <v>1.2760000000000001E-2</v>
      </c>
      <c r="AN47" s="18"/>
      <c r="AO47" s="18"/>
      <c r="AP47" s="18"/>
      <c r="AQ47" s="18"/>
      <c r="AR47" s="18"/>
      <c r="AS47" s="18">
        <f>ROUND(IF(RFR_spot_no_VA!AS47&lt;0, RFR_spot_no_VA!AS47, RFR_spot_no_VA!AS47 - Shocks!$D47*ABS(RFR_spot_no_VA!AS47 )),5)</f>
        <v>2.4399999999999999E-3</v>
      </c>
      <c r="AT47" s="18"/>
      <c r="AU47" s="18"/>
      <c r="AV47" s="18"/>
      <c r="AW47" s="18"/>
      <c r="AX47" s="18"/>
      <c r="AY47" s="18"/>
      <c r="AZ47" s="18"/>
      <c r="BA47" s="18"/>
      <c r="BB47" s="18"/>
      <c r="BC47" s="18">
        <f>ROUND(IF(RFR_spot_no_VA!BC47&lt;0, RFR_spot_no_VA!BC47, RFR_spot_no_VA!BC47 - Shocks!$D47*ABS(RFR_spot_no_VA!BC47 )),5)</f>
        <v>6.62E-3</v>
      </c>
      <c r="BD47" s="8"/>
      <c r="BE47" s="7"/>
    </row>
    <row r="48" spans="1:57" x14ac:dyDescent="0.25">
      <c r="A48" s="7"/>
      <c r="B48" s="7">
        <f>RFR_spot_no_VA!B48</f>
        <v>38</v>
      </c>
      <c r="C48" s="17">
        <f>ROUND(IF(RFR_spot_no_VA!C48&lt;0, RFR_spot_no_VA!C48, RFR_spot_no_VA!C48 - Shocks!$D48*ABS(RFR_spot_no_VA!C48 )),5)</f>
        <v>8.8299999999999993E-3</v>
      </c>
      <c r="D48" s="17"/>
      <c r="E48" s="17"/>
      <c r="F48" s="17"/>
      <c r="G48" s="17"/>
      <c r="H48" s="17"/>
      <c r="I48" s="17"/>
      <c r="J48" s="17">
        <f>ROUND(IF(RFR_spot_no_VA!J48&lt;0, RFR_spot_no_VA!J48, RFR_spot_no_VA!J48 - Shocks!$D48*ABS(RFR_spot_no_VA!J48 )),5)</f>
        <v>8.7899999999999992E-3</v>
      </c>
      <c r="K48" s="17"/>
      <c r="L48" s="17"/>
      <c r="M48" s="18"/>
      <c r="N48" s="18"/>
      <c r="O48" s="18"/>
      <c r="P48" s="18"/>
      <c r="Q48" s="18"/>
      <c r="R48" s="18"/>
      <c r="S48" s="18"/>
      <c r="T48" s="18"/>
      <c r="U48" s="18"/>
      <c r="V48" s="18"/>
      <c r="W48" s="18"/>
      <c r="X48" s="18"/>
      <c r="Y48" s="18"/>
      <c r="Z48" s="18">
        <f>ROUND(IF(RFR_spot_no_VA!Z48&lt;0, RFR_spot_no_VA!Z48, RFR_spot_no_VA!Z48 - Shocks!$D48*ABS(RFR_spot_no_VA!Z48 )),5)</f>
        <v>1.873E-2</v>
      </c>
      <c r="AA48" s="18"/>
      <c r="AB48" s="18"/>
      <c r="AC48" s="18"/>
      <c r="AD48" s="18"/>
      <c r="AE48" s="18"/>
      <c r="AF48" s="18"/>
      <c r="AG48" s="18"/>
      <c r="AH48" s="18">
        <f>ROUND(IF(RFR_spot_no_VA!AH48&lt;0, RFR_spot_no_VA!AH48, RFR_spot_no_VA!AH48 - Shocks!$D48*ABS(RFR_spot_no_VA!AH48 )),5)</f>
        <v>1.9439999999999999E-2</v>
      </c>
      <c r="AI48" s="18"/>
      <c r="AJ48" s="18">
        <f>ROUND(IF(RFR_spot_no_VA!AJ48&lt;0, RFR_spot_no_VA!AJ48, RFR_spot_no_VA!AJ48 - Shocks!$D48*ABS(RFR_spot_no_VA!AJ48 )),5)</f>
        <v>2.0600000000000002E-3</v>
      </c>
      <c r="AK48" s="18">
        <f>ROUND(IF(RFR_spot_no_VA!AK48&lt;0, RFR_spot_no_VA!AK48, RFR_spot_no_VA!AK48 - Shocks!$D48*ABS(RFR_spot_no_VA!AK48 )),5)</f>
        <v>1.2E-2</v>
      </c>
      <c r="AL48" s="18"/>
      <c r="AM48" s="18">
        <f>ROUND(IF(RFR_spot_no_VA!AM48&lt;0, RFR_spot_no_VA!AM48, RFR_spot_no_VA!AM48 - Shocks!$D48*ABS(RFR_spot_no_VA!AM48 )),5)</f>
        <v>1.306E-2</v>
      </c>
      <c r="AN48" s="18"/>
      <c r="AO48" s="18"/>
      <c r="AP48" s="18"/>
      <c r="AQ48" s="18"/>
      <c r="AR48" s="18"/>
      <c r="AS48" s="18">
        <f>ROUND(IF(RFR_spot_no_VA!AS48&lt;0, RFR_spot_no_VA!AS48, RFR_spot_no_VA!AS48 - Shocks!$D48*ABS(RFR_spot_no_VA!AS48 )),5)</f>
        <v>2.8900000000000002E-3</v>
      </c>
      <c r="AT48" s="18"/>
      <c r="AU48" s="18"/>
      <c r="AV48" s="18"/>
      <c r="AW48" s="18"/>
      <c r="AX48" s="18"/>
      <c r="AY48" s="18"/>
      <c r="AZ48" s="18"/>
      <c r="BA48" s="18"/>
      <c r="BB48" s="18"/>
      <c r="BC48" s="18">
        <f>ROUND(IF(RFR_spot_no_VA!BC48&lt;0, RFR_spot_no_VA!BC48, RFR_spot_no_VA!BC48 - Shocks!$D48*ABS(RFR_spot_no_VA!BC48 )),5)</f>
        <v>6.4400000000000004E-3</v>
      </c>
      <c r="BD48" s="8"/>
      <c r="BE48" s="7"/>
    </row>
    <row r="49" spans="1:57" x14ac:dyDescent="0.25">
      <c r="A49" s="7"/>
      <c r="B49" s="7">
        <f>RFR_spot_no_VA!B49</f>
        <v>39</v>
      </c>
      <c r="C49" s="17">
        <f>ROUND(IF(RFR_spot_no_VA!C49&lt;0, RFR_spot_no_VA!C49, RFR_spot_no_VA!C49 - Shocks!$D49*ABS(RFR_spot_no_VA!C49 )),5)</f>
        <v>9.2599999999999991E-3</v>
      </c>
      <c r="D49" s="17"/>
      <c r="E49" s="17"/>
      <c r="F49" s="17"/>
      <c r="G49" s="17"/>
      <c r="H49" s="17"/>
      <c r="I49" s="17"/>
      <c r="J49" s="17">
        <f>ROUND(IF(RFR_spot_no_VA!J49&lt;0, RFR_spot_no_VA!J49, RFR_spot_no_VA!J49 - Shocks!$D49*ABS(RFR_spot_no_VA!J49 )),5)</f>
        <v>9.2099999999999994E-3</v>
      </c>
      <c r="K49" s="17"/>
      <c r="L49" s="17"/>
      <c r="M49" s="18"/>
      <c r="N49" s="18"/>
      <c r="O49" s="18"/>
      <c r="P49" s="18"/>
      <c r="Q49" s="18"/>
      <c r="R49" s="18"/>
      <c r="S49" s="18"/>
      <c r="T49" s="18"/>
      <c r="U49" s="18"/>
      <c r="V49" s="18"/>
      <c r="W49" s="18"/>
      <c r="X49" s="18"/>
      <c r="Y49" s="18"/>
      <c r="Z49" s="18">
        <f>ROUND(IF(RFR_spot_no_VA!Z49&lt;0, RFR_spot_no_VA!Z49, RFR_spot_no_VA!Z49 - Shocks!$D49*ABS(RFR_spot_no_VA!Z49 )),5)</f>
        <v>1.8939999999999999E-2</v>
      </c>
      <c r="AA49" s="18"/>
      <c r="AB49" s="18"/>
      <c r="AC49" s="18"/>
      <c r="AD49" s="18"/>
      <c r="AE49" s="18"/>
      <c r="AF49" s="18"/>
      <c r="AG49" s="18"/>
      <c r="AH49" s="18">
        <f>ROUND(IF(RFR_spot_no_VA!AH49&lt;0, RFR_spot_no_VA!AH49, RFR_spot_no_VA!AH49 - Shocks!$D49*ABS(RFR_spot_no_VA!AH49 )),5)</f>
        <v>1.9650000000000001E-2</v>
      </c>
      <c r="AI49" s="18"/>
      <c r="AJ49" s="18">
        <f>ROUND(IF(RFR_spot_no_VA!AJ49&lt;0, RFR_spot_no_VA!AJ49, RFR_spot_no_VA!AJ49 - Shocks!$D49*ABS(RFR_spot_no_VA!AJ49 )),5)</f>
        <v>1.9499999999999999E-3</v>
      </c>
      <c r="AK49" s="18">
        <f>ROUND(IF(RFR_spot_no_VA!AK49&lt;0, RFR_spot_no_VA!AK49, RFR_spot_no_VA!AK49 - Shocks!$D49*ABS(RFR_spot_no_VA!AK49 )),5)</f>
        <v>1.227E-2</v>
      </c>
      <c r="AL49" s="18"/>
      <c r="AM49" s="18">
        <f>ROUND(IF(RFR_spot_no_VA!AM49&lt;0, RFR_spot_no_VA!AM49, RFR_spot_no_VA!AM49 - Shocks!$D49*ABS(RFR_spot_no_VA!AM49 )),5)</f>
        <v>1.3339999999999999E-2</v>
      </c>
      <c r="AN49" s="18"/>
      <c r="AO49" s="18"/>
      <c r="AP49" s="18"/>
      <c r="AQ49" s="18"/>
      <c r="AR49" s="18"/>
      <c r="AS49" s="18">
        <f>ROUND(IF(RFR_spot_no_VA!AS49&lt;0, RFR_spot_no_VA!AS49, RFR_spot_no_VA!AS49 - Shocks!$D49*ABS(RFR_spot_no_VA!AS49 )),5)</f>
        <v>3.3300000000000001E-3</v>
      </c>
      <c r="AT49" s="18"/>
      <c r="AU49" s="18"/>
      <c r="AV49" s="18"/>
      <c r="AW49" s="18"/>
      <c r="AX49" s="18"/>
      <c r="AY49" s="18"/>
      <c r="AZ49" s="18"/>
      <c r="BA49" s="18"/>
      <c r="BB49" s="18"/>
      <c r="BC49" s="18">
        <f>ROUND(IF(RFR_spot_no_VA!BC49&lt;0, RFR_spot_no_VA!BC49, RFR_spot_no_VA!BC49 - Shocks!$D49*ABS(RFR_spot_no_VA!BC49 )),5)</f>
        <v>6.2899999999999996E-3</v>
      </c>
      <c r="BD49" s="8"/>
      <c r="BE49" s="7"/>
    </row>
    <row r="50" spans="1:57" x14ac:dyDescent="0.25">
      <c r="A50" s="7"/>
      <c r="B50" s="19">
        <f>RFR_spot_no_VA!B50</f>
        <v>40</v>
      </c>
      <c r="C50" s="20">
        <f>ROUND(IF(RFR_spot_no_VA!C50&lt;0, RFR_spot_no_VA!C50, RFR_spot_no_VA!C50 - Shocks!$D50*ABS(RFR_spot_no_VA!C50 )),5)</f>
        <v>9.6699999999999998E-3</v>
      </c>
      <c r="D50" s="20"/>
      <c r="E50" s="20"/>
      <c r="F50" s="20"/>
      <c r="G50" s="20"/>
      <c r="H50" s="20"/>
      <c r="I50" s="20"/>
      <c r="J50" s="20">
        <f>ROUND(IF(RFR_spot_no_VA!J50&lt;0, RFR_spot_no_VA!J50, RFR_spot_no_VA!J50 - Shocks!$D50*ABS(RFR_spot_no_VA!J50 )),5)</f>
        <v>9.6200000000000001E-3</v>
      </c>
      <c r="K50" s="20"/>
      <c r="L50" s="20"/>
      <c r="M50" s="6"/>
      <c r="N50" s="6"/>
      <c r="O50" s="6"/>
      <c r="P50" s="6"/>
      <c r="Q50" s="6"/>
      <c r="R50" s="6"/>
      <c r="S50" s="6"/>
      <c r="T50" s="6"/>
      <c r="U50" s="6"/>
      <c r="V50" s="6"/>
      <c r="W50" s="6"/>
      <c r="X50" s="6"/>
      <c r="Y50" s="6"/>
      <c r="Z50" s="6">
        <f>ROUND(IF(RFR_spot_no_VA!Z50&lt;0, RFR_spot_no_VA!Z50, RFR_spot_no_VA!Z50 - Shocks!$D50*ABS(RFR_spot_no_VA!Z50 )),5)</f>
        <v>1.9140000000000001E-2</v>
      </c>
      <c r="AA50" s="6"/>
      <c r="AB50" s="6"/>
      <c r="AC50" s="6"/>
      <c r="AD50" s="6"/>
      <c r="AE50" s="6"/>
      <c r="AF50" s="6"/>
      <c r="AG50" s="6"/>
      <c r="AH50" s="6">
        <f>ROUND(IF(RFR_spot_no_VA!AH50&lt;0, RFR_spot_no_VA!AH50, RFR_spot_no_VA!AH50 - Shocks!$D50*ABS(RFR_spot_no_VA!AH50 )),5)</f>
        <v>1.985E-2</v>
      </c>
      <c r="AI50" s="6"/>
      <c r="AJ50" s="6">
        <f>ROUND(IF(RFR_spot_no_VA!AJ50&lt;0, RFR_spot_no_VA!AJ50, RFR_spot_no_VA!AJ50 - Shocks!$D50*ABS(RFR_spot_no_VA!AJ50 )),5)</f>
        <v>1.82E-3</v>
      </c>
      <c r="AK50" s="6">
        <f>ROUND(IF(RFR_spot_no_VA!AK50&lt;0, RFR_spot_no_VA!AK50, RFR_spot_no_VA!AK50 - Shocks!$D50*ABS(RFR_spot_no_VA!AK50 )),5)</f>
        <v>1.2540000000000001E-2</v>
      </c>
      <c r="AL50" s="6"/>
      <c r="AM50" s="6">
        <f>ROUND(IF(RFR_spot_no_VA!AM50&lt;0, RFR_spot_no_VA!AM50, RFR_spot_no_VA!AM50 - Shocks!$D50*ABS(RFR_spot_no_VA!AM50 )),5)</f>
        <v>1.363E-2</v>
      </c>
      <c r="AN50" s="6"/>
      <c r="AO50" s="6"/>
      <c r="AP50" s="6"/>
      <c r="AQ50" s="6"/>
      <c r="AR50" s="6"/>
      <c r="AS50" s="6">
        <f>ROUND(IF(RFR_spot_no_VA!AS50&lt;0, RFR_spot_no_VA!AS50, RFR_spot_no_VA!AS50 - Shocks!$D50*ABS(RFR_spot_no_VA!AS50 )),5)</f>
        <v>3.7799999999999999E-3</v>
      </c>
      <c r="AT50" s="6"/>
      <c r="AU50" s="6"/>
      <c r="AV50" s="6"/>
      <c r="AW50" s="6"/>
      <c r="AX50" s="6"/>
      <c r="AY50" s="6"/>
      <c r="AZ50" s="6"/>
      <c r="BA50" s="6"/>
      <c r="BB50" s="6"/>
      <c r="BC50" s="6">
        <f>ROUND(IF(RFR_spot_no_VA!BC50&lt;0, RFR_spot_no_VA!BC50, RFR_spot_no_VA!BC50 - Shocks!$D50*ABS(RFR_spot_no_VA!BC50 )),5)</f>
        <v>6.1700000000000001E-3</v>
      </c>
      <c r="BD50" s="8"/>
      <c r="BE50" s="7"/>
    </row>
    <row r="51" spans="1:57" x14ac:dyDescent="0.25">
      <c r="A51" s="7"/>
      <c r="B51" s="7">
        <f>RFR_spot_no_VA!B51</f>
        <v>41</v>
      </c>
      <c r="C51" s="17">
        <f>ROUND(IF(RFR_spot_no_VA!C51&lt;0, RFR_spot_no_VA!C51, RFR_spot_no_VA!C51 - Shocks!$D51*ABS(RFR_spot_no_VA!C51 )),5)</f>
        <v>1.0070000000000001E-2</v>
      </c>
      <c r="D51" s="17"/>
      <c r="E51" s="17"/>
      <c r="F51" s="17"/>
      <c r="G51" s="17"/>
      <c r="H51" s="17"/>
      <c r="I51" s="17"/>
      <c r="J51" s="17">
        <f>ROUND(IF(RFR_spot_no_VA!J51&lt;0, RFR_spot_no_VA!J51, RFR_spot_no_VA!J51 - Shocks!$D51*ABS(RFR_spot_no_VA!J51 )),5)</f>
        <v>1.0019999999999999E-2</v>
      </c>
      <c r="K51" s="17"/>
      <c r="L51" s="17"/>
      <c r="M51" s="18"/>
      <c r="N51" s="18"/>
      <c r="O51" s="18"/>
      <c r="P51" s="18"/>
      <c r="Q51" s="18"/>
      <c r="R51" s="18"/>
      <c r="S51" s="18"/>
      <c r="T51" s="18"/>
      <c r="U51" s="18"/>
      <c r="V51" s="18"/>
      <c r="W51" s="18"/>
      <c r="X51" s="18"/>
      <c r="Y51" s="18"/>
      <c r="Z51" s="18">
        <f>ROUND(IF(RFR_spot_no_VA!Z51&lt;0, RFR_spot_no_VA!Z51, RFR_spot_no_VA!Z51 - Shocks!$D51*ABS(RFR_spot_no_VA!Z51 )),5)</f>
        <v>1.9349999999999999E-2</v>
      </c>
      <c r="AA51" s="18"/>
      <c r="AB51" s="18"/>
      <c r="AC51" s="18"/>
      <c r="AD51" s="18"/>
      <c r="AE51" s="18"/>
      <c r="AF51" s="18"/>
      <c r="AG51" s="18"/>
      <c r="AH51" s="18">
        <f>ROUND(IF(RFR_spot_no_VA!AH51&lt;0, RFR_spot_no_VA!AH51, RFR_spot_no_VA!AH51 - Shocks!$D51*ABS(RFR_spot_no_VA!AH51 )),5)</f>
        <v>2.0049999999999998E-2</v>
      </c>
      <c r="AI51" s="18"/>
      <c r="AJ51" s="18">
        <f>ROUND(IF(RFR_spot_no_VA!AJ51&lt;0, RFR_spot_no_VA!AJ51, RFR_spot_no_VA!AJ51 - Shocks!$D51*ABS(RFR_spot_no_VA!AJ51 )),5)</f>
        <v>1.67E-3</v>
      </c>
      <c r="AK51" s="18">
        <f>ROUND(IF(RFR_spot_no_VA!AK51&lt;0, RFR_spot_no_VA!AK51, RFR_spot_no_VA!AK51 - Shocks!$D51*ABS(RFR_spot_no_VA!AK51 )),5)</f>
        <v>1.282E-2</v>
      </c>
      <c r="AL51" s="18"/>
      <c r="AM51" s="18">
        <f>ROUND(IF(RFR_spot_no_VA!AM51&lt;0, RFR_spot_no_VA!AM51, RFR_spot_no_VA!AM51 - Shocks!$D51*ABS(RFR_spot_no_VA!AM51 )),5)</f>
        <v>1.3899999999999999E-2</v>
      </c>
      <c r="AN51" s="18"/>
      <c r="AO51" s="18"/>
      <c r="AP51" s="18"/>
      <c r="AQ51" s="18"/>
      <c r="AR51" s="18"/>
      <c r="AS51" s="18">
        <f>ROUND(IF(RFR_spot_no_VA!AS51&lt;0, RFR_spot_no_VA!AS51, RFR_spot_no_VA!AS51 - Shocks!$D51*ABS(RFR_spot_no_VA!AS51 )),5)</f>
        <v>4.2199999999999998E-3</v>
      </c>
      <c r="AT51" s="18"/>
      <c r="AU51" s="18"/>
      <c r="AV51" s="18"/>
      <c r="AW51" s="18"/>
      <c r="AX51" s="18"/>
      <c r="AY51" s="18"/>
      <c r="AZ51" s="18"/>
      <c r="BA51" s="18"/>
      <c r="BB51" s="18"/>
      <c r="BC51" s="18">
        <f>ROUND(IF(RFR_spot_no_VA!BC51&lt;0, RFR_spot_no_VA!BC51, RFR_spot_no_VA!BC51 - Shocks!$D51*ABS(RFR_spot_no_VA!BC51 )),5)</f>
        <v>6.0699999999999999E-3</v>
      </c>
      <c r="BD51" s="8"/>
      <c r="BE51" s="7"/>
    </row>
    <row r="52" spans="1:57" x14ac:dyDescent="0.25">
      <c r="A52" s="7"/>
      <c r="B52" s="7">
        <f>RFR_spot_no_VA!B52</f>
        <v>42</v>
      </c>
      <c r="C52" s="17">
        <f>ROUND(IF(RFR_spot_no_VA!C52&lt;0, RFR_spot_no_VA!C52, RFR_spot_no_VA!C52 - Shocks!$D52*ABS(RFR_spot_no_VA!C52 )),5)</f>
        <v>1.0449999999999999E-2</v>
      </c>
      <c r="D52" s="17"/>
      <c r="E52" s="17"/>
      <c r="F52" s="17"/>
      <c r="G52" s="17"/>
      <c r="H52" s="17"/>
      <c r="I52" s="17"/>
      <c r="J52" s="17">
        <f>ROUND(IF(RFR_spot_no_VA!J52&lt;0, RFR_spot_no_VA!J52, RFR_spot_no_VA!J52 - Shocks!$D52*ABS(RFR_spot_no_VA!J52 )),5)</f>
        <v>1.0410000000000001E-2</v>
      </c>
      <c r="K52" s="17"/>
      <c r="L52" s="17"/>
      <c r="M52" s="18"/>
      <c r="N52" s="18"/>
      <c r="O52" s="18"/>
      <c r="P52" s="18"/>
      <c r="Q52" s="18"/>
      <c r="R52" s="18"/>
      <c r="S52" s="18"/>
      <c r="T52" s="18"/>
      <c r="U52" s="18"/>
      <c r="V52" s="18"/>
      <c r="W52" s="18"/>
      <c r="X52" s="18"/>
      <c r="Y52" s="18"/>
      <c r="Z52" s="18">
        <f>ROUND(IF(RFR_spot_no_VA!Z52&lt;0, RFR_spot_no_VA!Z52, RFR_spot_no_VA!Z52 - Shocks!$D52*ABS(RFR_spot_no_VA!Z52 )),5)</f>
        <v>1.9539999999999998E-2</v>
      </c>
      <c r="AA52" s="18"/>
      <c r="AB52" s="18"/>
      <c r="AC52" s="18"/>
      <c r="AD52" s="18"/>
      <c r="AE52" s="18"/>
      <c r="AF52" s="18"/>
      <c r="AG52" s="18"/>
      <c r="AH52" s="18">
        <f>ROUND(IF(RFR_spot_no_VA!AH52&lt;0, RFR_spot_no_VA!AH52, RFR_spot_no_VA!AH52 - Shocks!$D52*ABS(RFR_spot_no_VA!AH52 )),5)</f>
        <v>2.0240000000000001E-2</v>
      </c>
      <c r="AI52" s="18"/>
      <c r="AJ52" s="18">
        <f>ROUND(IF(RFR_spot_no_VA!AJ52&lt;0, RFR_spot_no_VA!AJ52, RFR_spot_no_VA!AJ52 - Shocks!$D52*ABS(RFR_spot_no_VA!AJ52 )),5)</f>
        <v>1.5100000000000001E-3</v>
      </c>
      <c r="AK52" s="18">
        <f>ROUND(IF(RFR_spot_no_VA!AK52&lt;0, RFR_spot_no_VA!AK52, RFR_spot_no_VA!AK52 - Shocks!$D52*ABS(RFR_spot_no_VA!AK52 )),5)</f>
        <v>1.3089999999999999E-2</v>
      </c>
      <c r="AL52" s="18"/>
      <c r="AM52" s="18">
        <f>ROUND(IF(RFR_spot_no_VA!AM52&lt;0, RFR_spot_no_VA!AM52, RFR_spot_no_VA!AM52 - Shocks!$D52*ABS(RFR_spot_no_VA!AM52 )),5)</f>
        <v>1.418E-2</v>
      </c>
      <c r="AN52" s="18"/>
      <c r="AO52" s="18"/>
      <c r="AP52" s="18"/>
      <c r="AQ52" s="18"/>
      <c r="AR52" s="18"/>
      <c r="AS52" s="18">
        <f>ROUND(IF(RFR_spot_no_VA!AS52&lt;0, RFR_spot_no_VA!AS52, RFR_spot_no_VA!AS52 - Shocks!$D52*ABS(RFR_spot_no_VA!AS52 )),5)</f>
        <v>4.6499999999999996E-3</v>
      </c>
      <c r="AT52" s="18"/>
      <c r="AU52" s="18"/>
      <c r="AV52" s="18"/>
      <c r="AW52" s="18"/>
      <c r="AX52" s="18"/>
      <c r="AY52" s="18"/>
      <c r="AZ52" s="18"/>
      <c r="BA52" s="18"/>
      <c r="BB52" s="18"/>
      <c r="BC52" s="18">
        <f>ROUND(IF(RFR_spot_no_VA!BC52&lt;0, RFR_spot_no_VA!BC52, RFR_spot_no_VA!BC52 - Shocks!$D52*ABS(RFR_spot_no_VA!BC52 )),5)</f>
        <v>6.0099999999999997E-3</v>
      </c>
      <c r="BD52" s="8"/>
      <c r="BE52" s="7"/>
    </row>
    <row r="53" spans="1:57" x14ac:dyDescent="0.25">
      <c r="A53" s="7"/>
      <c r="B53" s="7">
        <f>RFR_spot_no_VA!B53</f>
        <v>43</v>
      </c>
      <c r="C53" s="17">
        <f>ROUND(IF(RFR_spot_no_VA!C53&lt;0, RFR_spot_no_VA!C53, RFR_spot_no_VA!C53 - Shocks!$D53*ABS(RFR_spot_no_VA!C53 )),5)</f>
        <v>1.082E-2</v>
      </c>
      <c r="D53" s="17"/>
      <c r="E53" s="17"/>
      <c r="F53" s="17"/>
      <c r="G53" s="17"/>
      <c r="H53" s="17"/>
      <c r="I53" s="17"/>
      <c r="J53" s="17">
        <f>ROUND(IF(RFR_spot_no_VA!J53&lt;0, RFR_spot_no_VA!J53, RFR_spot_no_VA!J53 - Shocks!$D53*ABS(RFR_spot_no_VA!J53 )),5)</f>
        <v>1.078E-2</v>
      </c>
      <c r="K53" s="17"/>
      <c r="L53" s="17"/>
      <c r="M53" s="18"/>
      <c r="N53" s="18"/>
      <c r="O53" s="18"/>
      <c r="P53" s="18"/>
      <c r="Q53" s="18"/>
      <c r="R53" s="18"/>
      <c r="S53" s="18"/>
      <c r="T53" s="18"/>
      <c r="U53" s="18"/>
      <c r="V53" s="18"/>
      <c r="W53" s="18"/>
      <c r="X53" s="18"/>
      <c r="Y53" s="18"/>
      <c r="Z53" s="18">
        <f>ROUND(IF(RFR_spot_no_VA!Z53&lt;0, RFR_spot_no_VA!Z53, RFR_spot_no_VA!Z53 - Shocks!$D53*ABS(RFR_spot_no_VA!Z53 )),5)</f>
        <v>1.9720000000000001E-2</v>
      </c>
      <c r="AA53" s="18"/>
      <c r="AB53" s="18"/>
      <c r="AC53" s="18"/>
      <c r="AD53" s="18"/>
      <c r="AE53" s="18"/>
      <c r="AF53" s="18"/>
      <c r="AG53" s="18"/>
      <c r="AH53" s="18">
        <f>ROUND(IF(RFR_spot_no_VA!AH53&lt;0, RFR_spot_no_VA!AH53, RFR_spot_no_VA!AH53 - Shocks!$D53*ABS(RFR_spot_no_VA!AH53 )),5)</f>
        <v>2.0420000000000001E-2</v>
      </c>
      <c r="AI53" s="18"/>
      <c r="AJ53" s="18">
        <f>ROUND(IF(RFR_spot_no_VA!AJ53&lt;0, RFR_spot_no_VA!AJ53, RFR_spot_no_VA!AJ53 - Shocks!$D53*ABS(RFR_spot_no_VA!AJ53 )),5)</f>
        <v>1.3500000000000001E-3</v>
      </c>
      <c r="AK53" s="18">
        <f>ROUND(IF(RFR_spot_no_VA!AK53&lt;0, RFR_spot_no_VA!AK53, RFR_spot_no_VA!AK53 - Shocks!$D53*ABS(RFR_spot_no_VA!AK53 )),5)</f>
        <v>1.336E-2</v>
      </c>
      <c r="AL53" s="18"/>
      <c r="AM53" s="18">
        <f>ROUND(IF(RFR_spot_no_VA!AM53&lt;0, RFR_spot_no_VA!AM53, RFR_spot_no_VA!AM53 - Shocks!$D53*ABS(RFR_spot_no_VA!AM53 )),5)</f>
        <v>1.444E-2</v>
      </c>
      <c r="AN53" s="18"/>
      <c r="AO53" s="18"/>
      <c r="AP53" s="18"/>
      <c r="AQ53" s="18"/>
      <c r="AR53" s="18"/>
      <c r="AS53" s="18">
        <f>ROUND(IF(RFR_spot_no_VA!AS53&lt;0, RFR_spot_no_VA!AS53, RFR_spot_no_VA!AS53 - Shocks!$D53*ABS(RFR_spot_no_VA!AS53 )),5)</f>
        <v>5.0800000000000003E-3</v>
      </c>
      <c r="AT53" s="18"/>
      <c r="AU53" s="18"/>
      <c r="AV53" s="18"/>
      <c r="AW53" s="18"/>
      <c r="AX53" s="18"/>
      <c r="AY53" s="18"/>
      <c r="AZ53" s="18"/>
      <c r="BA53" s="18"/>
      <c r="BB53" s="18"/>
      <c r="BC53" s="18">
        <f>ROUND(IF(RFR_spot_no_VA!BC53&lt;0, RFR_spot_no_VA!BC53, RFR_spot_no_VA!BC53 - Shocks!$D53*ABS(RFR_spot_no_VA!BC53 )),5)</f>
        <v>5.9800000000000001E-3</v>
      </c>
      <c r="BD53" s="8"/>
      <c r="BE53" s="7"/>
    </row>
    <row r="54" spans="1:57" x14ac:dyDescent="0.25">
      <c r="A54" s="7"/>
      <c r="B54" s="7">
        <f>RFR_spot_no_VA!B54</f>
        <v>44</v>
      </c>
      <c r="C54" s="17">
        <f>ROUND(IF(RFR_spot_no_VA!C54&lt;0, RFR_spot_no_VA!C54, RFR_spot_no_VA!C54 - Shocks!$D54*ABS(RFR_spot_no_VA!C54 )),5)</f>
        <v>1.1180000000000001E-2</v>
      </c>
      <c r="D54" s="17"/>
      <c r="E54" s="17"/>
      <c r="F54" s="17"/>
      <c r="G54" s="17"/>
      <c r="H54" s="17"/>
      <c r="I54" s="17"/>
      <c r="J54" s="17">
        <f>ROUND(IF(RFR_spot_no_VA!J54&lt;0, RFR_spot_no_VA!J54, RFR_spot_no_VA!J54 - Shocks!$D54*ABS(RFR_spot_no_VA!J54 )),5)</f>
        <v>1.1140000000000001E-2</v>
      </c>
      <c r="K54" s="17"/>
      <c r="L54" s="17"/>
      <c r="M54" s="18"/>
      <c r="N54" s="18"/>
      <c r="O54" s="18"/>
      <c r="P54" s="18"/>
      <c r="Q54" s="18"/>
      <c r="R54" s="18"/>
      <c r="S54" s="18"/>
      <c r="T54" s="18"/>
      <c r="U54" s="18"/>
      <c r="V54" s="18"/>
      <c r="W54" s="18"/>
      <c r="X54" s="18"/>
      <c r="Y54" s="18"/>
      <c r="Z54" s="18">
        <f>ROUND(IF(RFR_spot_no_VA!Z54&lt;0, RFR_spot_no_VA!Z54, RFR_spot_no_VA!Z54 - Shocks!$D54*ABS(RFR_spot_no_VA!Z54 )),5)</f>
        <v>1.9910000000000001E-2</v>
      </c>
      <c r="AA54" s="18"/>
      <c r="AB54" s="18"/>
      <c r="AC54" s="18"/>
      <c r="AD54" s="18"/>
      <c r="AE54" s="18"/>
      <c r="AF54" s="18"/>
      <c r="AG54" s="18"/>
      <c r="AH54" s="18">
        <f>ROUND(IF(RFR_spot_no_VA!AH54&lt;0, RFR_spot_no_VA!AH54, RFR_spot_no_VA!AH54 - Shocks!$D54*ABS(RFR_spot_no_VA!AH54 )),5)</f>
        <v>2.06E-2</v>
      </c>
      <c r="AI54" s="18"/>
      <c r="AJ54" s="18">
        <f>ROUND(IF(RFR_spot_no_VA!AJ54&lt;0, RFR_spot_no_VA!AJ54, RFR_spot_no_VA!AJ54 - Shocks!$D54*ABS(RFR_spot_no_VA!AJ54 )),5)</f>
        <v>1.2199999999999999E-3</v>
      </c>
      <c r="AK54" s="18">
        <f>ROUND(IF(RFR_spot_no_VA!AK54&lt;0, RFR_spot_no_VA!AK54, RFR_spot_no_VA!AK54 - Shocks!$D54*ABS(RFR_spot_no_VA!AK54 )),5)</f>
        <v>1.363E-2</v>
      </c>
      <c r="AL54" s="18"/>
      <c r="AM54" s="18">
        <f>ROUND(IF(RFR_spot_no_VA!AM54&lt;0, RFR_spot_no_VA!AM54, RFR_spot_no_VA!AM54 - Shocks!$D54*ABS(RFR_spot_no_VA!AM54 )),5)</f>
        <v>1.4710000000000001E-2</v>
      </c>
      <c r="AN54" s="18"/>
      <c r="AO54" s="18"/>
      <c r="AP54" s="18"/>
      <c r="AQ54" s="18"/>
      <c r="AR54" s="18"/>
      <c r="AS54" s="18">
        <f>ROUND(IF(RFR_spot_no_VA!AS54&lt;0, RFR_spot_no_VA!AS54, RFR_spot_no_VA!AS54 - Shocks!$D54*ABS(RFR_spot_no_VA!AS54 )),5)</f>
        <v>5.4999999999999997E-3</v>
      </c>
      <c r="AT54" s="18"/>
      <c r="AU54" s="18"/>
      <c r="AV54" s="18"/>
      <c r="AW54" s="18"/>
      <c r="AX54" s="18"/>
      <c r="AY54" s="18"/>
      <c r="AZ54" s="18"/>
      <c r="BA54" s="18"/>
      <c r="BB54" s="18"/>
      <c r="BC54" s="18">
        <f>ROUND(IF(RFR_spot_no_VA!BC54&lt;0, RFR_spot_no_VA!BC54, RFR_spot_no_VA!BC54 - Shocks!$D54*ABS(RFR_spot_no_VA!BC54 )),5)</f>
        <v>5.96E-3</v>
      </c>
      <c r="BD54" s="8"/>
      <c r="BE54" s="7"/>
    </row>
    <row r="55" spans="1:57" x14ac:dyDescent="0.25">
      <c r="A55" s="7"/>
      <c r="B55" s="19">
        <f>RFR_spot_no_VA!B55</f>
        <v>45</v>
      </c>
      <c r="C55" s="20">
        <f>ROUND(IF(RFR_spot_no_VA!C55&lt;0, RFR_spot_no_VA!C55, RFR_spot_no_VA!C55 - Shocks!$D55*ABS(RFR_spot_no_VA!C55 )),5)</f>
        <v>1.153E-2</v>
      </c>
      <c r="D55" s="20"/>
      <c r="E55" s="20"/>
      <c r="F55" s="20"/>
      <c r="G55" s="20"/>
      <c r="H55" s="20"/>
      <c r="I55" s="20"/>
      <c r="J55" s="20">
        <f>ROUND(IF(RFR_spot_no_VA!J55&lt;0, RFR_spot_no_VA!J55, RFR_spot_no_VA!J55 - Shocks!$D55*ABS(RFR_spot_no_VA!J55 )),5)</f>
        <v>1.149E-2</v>
      </c>
      <c r="K55" s="20"/>
      <c r="L55" s="20"/>
      <c r="M55" s="6"/>
      <c r="N55" s="6"/>
      <c r="O55" s="6"/>
      <c r="P55" s="6"/>
      <c r="Q55" s="6"/>
      <c r="R55" s="6"/>
      <c r="S55" s="6"/>
      <c r="T55" s="6"/>
      <c r="U55" s="6"/>
      <c r="V55" s="6"/>
      <c r="W55" s="6"/>
      <c r="X55" s="6"/>
      <c r="Y55" s="6"/>
      <c r="Z55" s="6">
        <f>ROUND(IF(RFR_spot_no_VA!Z55&lt;0, RFR_spot_no_VA!Z55, RFR_spot_no_VA!Z55 - Shocks!$D55*ABS(RFR_spot_no_VA!Z55 )),5)</f>
        <v>2.0080000000000001E-2</v>
      </c>
      <c r="AA55" s="6"/>
      <c r="AB55" s="6"/>
      <c r="AC55" s="6"/>
      <c r="AD55" s="6"/>
      <c r="AE55" s="6"/>
      <c r="AF55" s="6"/>
      <c r="AG55" s="6"/>
      <c r="AH55" s="6">
        <f>ROUND(IF(RFR_spot_no_VA!AH55&lt;0, RFR_spot_no_VA!AH55, RFR_spot_no_VA!AH55 - Shocks!$D55*ABS(RFR_spot_no_VA!AH55 )),5)</f>
        <v>2.077E-2</v>
      </c>
      <c r="AI55" s="6"/>
      <c r="AJ55" s="6">
        <f>ROUND(IF(RFR_spot_no_VA!AJ55&lt;0, RFR_spot_no_VA!AJ55, RFR_spot_no_VA!AJ55 - Shocks!$D55*ABS(RFR_spot_no_VA!AJ55 )),5)</f>
        <v>1.1199999999999999E-3</v>
      </c>
      <c r="AK55" s="6">
        <f>ROUND(IF(RFR_spot_no_VA!AK55&lt;0, RFR_spot_no_VA!AK55, RFR_spot_no_VA!AK55 - Shocks!$D55*ABS(RFR_spot_no_VA!AK55 )),5)</f>
        <v>1.3899999999999999E-2</v>
      </c>
      <c r="AL55" s="6"/>
      <c r="AM55" s="6">
        <f>ROUND(IF(RFR_spot_no_VA!AM55&lt;0, RFR_spot_no_VA!AM55, RFR_spot_no_VA!AM55 - Shocks!$D55*ABS(RFR_spot_no_VA!AM55 )),5)</f>
        <v>1.4959999999999999E-2</v>
      </c>
      <c r="AN55" s="6"/>
      <c r="AO55" s="6"/>
      <c r="AP55" s="6"/>
      <c r="AQ55" s="6"/>
      <c r="AR55" s="6"/>
      <c r="AS55" s="6">
        <f>ROUND(IF(RFR_spot_no_VA!AS55&lt;0, RFR_spot_no_VA!AS55, RFR_spot_no_VA!AS55 - Shocks!$D55*ABS(RFR_spot_no_VA!AS55 )),5)</f>
        <v>5.8999999999999999E-3</v>
      </c>
      <c r="AT55" s="6"/>
      <c r="AU55" s="6"/>
      <c r="AV55" s="6"/>
      <c r="AW55" s="6"/>
      <c r="AX55" s="6"/>
      <c r="AY55" s="6"/>
      <c r="AZ55" s="6"/>
      <c r="BA55" s="6"/>
      <c r="BB55" s="6"/>
      <c r="BC55" s="6">
        <f>ROUND(IF(RFR_spot_no_VA!BC55&lt;0, RFR_spot_no_VA!BC55, RFR_spot_no_VA!BC55 - Shocks!$D55*ABS(RFR_spot_no_VA!BC55 )),5)</f>
        <v>5.9899999999999997E-3</v>
      </c>
      <c r="BD55" s="8"/>
      <c r="BE55" s="7"/>
    </row>
    <row r="56" spans="1:57" x14ac:dyDescent="0.25">
      <c r="A56" s="7"/>
      <c r="B56" s="7">
        <f>RFR_spot_no_VA!B56</f>
        <v>46</v>
      </c>
      <c r="C56" s="17">
        <f>ROUND(IF(RFR_spot_no_VA!C56&lt;0, RFR_spot_no_VA!C56, RFR_spot_no_VA!C56 - Shocks!$D56*ABS(RFR_spot_no_VA!C56 )),5)</f>
        <v>1.187E-2</v>
      </c>
      <c r="D56" s="17"/>
      <c r="E56" s="17"/>
      <c r="F56" s="17"/>
      <c r="G56" s="17"/>
      <c r="H56" s="17"/>
      <c r="I56" s="17"/>
      <c r="J56" s="17">
        <f>ROUND(IF(RFR_spot_no_VA!J56&lt;0, RFR_spot_no_VA!J56, RFR_spot_no_VA!J56 - Shocks!$D56*ABS(RFR_spot_no_VA!J56 )),5)</f>
        <v>1.1820000000000001E-2</v>
      </c>
      <c r="K56" s="17"/>
      <c r="L56" s="17"/>
      <c r="M56" s="18"/>
      <c r="N56" s="18"/>
      <c r="O56" s="18"/>
      <c r="P56" s="18"/>
      <c r="Q56" s="18"/>
      <c r="R56" s="18"/>
      <c r="S56" s="18"/>
      <c r="T56" s="18"/>
      <c r="U56" s="18"/>
      <c r="V56" s="18"/>
      <c r="W56" s="18"/>
      <c r="X56" s="18"/>
      <c r="Y56" s="18"/>
      <c r="Z56" s="18">
        <f>ROUND(IF(RFR_spot_no_VA!Z56&lt;0, RFR_spot_no_VA!Z56, RFR_spot_no_VA!Z56 - Shocks!$D56*ABS(RFR_spot_no_VA!Z56 )),5)</f>
        <v>2.0250000000000001E-2</v>
      </c>
      <c r="AA56" s="18"/>
      <c r="AB56" s="18"/>
      <c r="AC56" s="18"/>
      <c r="AD56" s="18"/>
      <c r="AE56" s="18"/>
      <c r="AF56" s="18"/>
      <c r="AG56" s="18"/>
      <c r="AH56" s="18">
        <f>ROUND(IF(RFR_spot_no_VA!AH56&lt;0, RFR_spot_no_VA!AH56, RFR_spot_no_VA!AH56 - Shocks!$D56*ABS(RFR_spot_no_VA!AH56 )),5)</f>
        <v>2.0930000000000001E-2</v>
      </c>
      <c r="AI56" s="18"/>
      <c r="AJ56" s="18">
        <f>ROUND(IF(RFR_spot_no_VA!AJ56&lt;0, RFR_spot_no_VA!AJ56, RFR_spot_no_VA!AJ56 - Shocks!$D56*ABS(RFR_spot_no_VA!AJ56 )),5)</f>
        <v>1.06E-3</v>
      </c>
      <c r="AK56" s="18">
        <f>ROUND(IF(RFR_spot_no_VA!AK56&lt;0, RFR_spot_no_VA!AK56, RFR_spot_no_VA!AK56 - Shocks!$D56*ABS(RFR_spot_no_VA!AK56 )),5)</f>
        <v>1.4160000000000001E-2</v>
      </c>
      <c r="AL56" s="18"/>
      <c r="AM56" s="18">
        <f>ROUND(IF(RFR_spot_no_VA!AM56&lt;0, RFR_spot_no_VA!AM56, RFR_spot_no_VA!AM56 - Shocks!$D56*ABS(RFR_spot_no_VA!AM56 )),5)</f>
        <v>1.5219999999999999E-2</v>
      </c>
      <c r="AN56" s="18"/>
      <c r="AO56" s="18"/>
      <c r="AP56" s="18"/>
      <c r="AQ56" s="18"/>
      <c r="AR56" s="18"/>
      <c r="AS56" s="18">
        <f>ROUND(IF(RFR_spot_no_VA!AS56&lt;0, RFR_spot_no_VA!AS56, RFR_spot_no_VA!AS56 - Shocks!$D56*ABS(RFR_spot_no_VA!AS56 )),5)</f>
        <v>6.3E-3</v>
      </c>
      <c r="AT56" s="18"/>
      <c r="AU56" s="18"/>
      <c r="AV56" s="18"/>
      <c r="AW56" s="18"/>
      <c r="AX56" s="18"/>
      <c r="AY56" s="18"/>
      <c r="AZ56" s="18"/>
      <c r="BA56" s="18"/>
      <c r="BB56" s="18"/>
      <c r="BC56" s="18">
        <f>ROUND(IF(RFR_spot_no_VA!BC56&lt;0, RFR_spot_no_VA!BC56, RFR_spot_no_VA!BC56 - Shocks!$D56*ABS(RFR_spot_no_VA!BC56 )),5)</f>
        <v>6.0400000000000002E-3</v>
      </c>
      <c r="BD56" s="8"/>
      <c r="BE56" s="7"/>
    </row>
    <row r="57" spans="1:57" x14ac:dyDescent="0.25">
      <c r="A57" s="7"/>
      <c r="B57" s="7">
        <f>RFR_spot_no_VA!B57</f>
        <v>47</v>
      </c>
      <c r="C57" s="17">
        <f>ROUND(IF(RFR_spot_no_VA!C57&lt;0, RFR_spot_no_VA!C57, RFR_spot_no_VA!C57 - Shocks!$D57*ABS(RFR_spot_no_VA!C57 )),5)</f>
        <v>1.2189999999999999E-2</v>
      </c>
      <c r="D57" s="17"/>
      <c r="E57" s="17"/>
      <c r="F57" s="17"/>
      <c r="G57" s="17"/>
      <c r="H57" s="17"/>
      <c r="I57" s="17"/>
      <c r="J57" s="17">
        <f>ROUND(IF(RFR_spot_no_VA!J57&lt;0, RFR_spot_no_VA!J57, RFR_spot_no_VA!J57 - Shocks!$D57*ABS(RFR_spot_no_VA!J57 )),5)</f>
        <v>1.2149999999999999E-2</v>
      </c>
      <c r="K57" s="17"/>
      <c r="L57" s="17"/>
      <c r="M57" s="18"/>
      <c r="N57" s="18"/>
      <c r="O57" s="18"/>
      <c r="P57" s="18"/>
      <c r="Q57" s="18"/>
      <c r="R57" s="18"/>
      <c r="S57" s="18"/>
      <c r="T57" s="18"/>
      <c r="U57" s="18"/>
      <c r="V57" s="18"/>
      <c r="W57" s="18"/>
      <c r="X57" s="18"/>
      <c r="Y57" s="18"/>
      <c r="Z57" s="18">
        <f>ROUND(IF(RFR_spot_no_VA!Z57&lt;0, RFR_spot_no_VA!Z57, RFR_spot_no_VA!Z57 - Shocks!$D57*ABS(RFR_spot_no_VA!Z57 )),5)</f>
        <v>2.0420000000000001E-2</v>
      </c>
      <c r="AA57" s="18"/>
      <c r="AB57" s="18"/>
      <c r="AC57" s="18"/>
      <c r="AD57" s="18"/>
      <c r="AE57" s="18"/>
      <c r="AF57" s="18"/>
      <c r="AG57" s="18"/>
      <c r="AH57" s="18">
        <f>ROUND(IF(RFR_spot_no_VA!AH57&lt;0, RFR_spot_no_VA!AH57, RFR_spot_no_VA!AH57 - Shocks!$D57*ABS(RFR_spot_no_VA!AH57 )),5)</f>
        <v>2.1090000000000001E-2</v>
      </c>
      <c r="AI57" s="18"/>
      <c r="AJ57" s="18">
        <f>ROUND(IF(RFR_spot_no_VA!AJ57&lt;0, RFR_spot_no_VA!AJ57, RFR_spot_no_VA!AJ57 - Shocks!$D57*ABS(RFR_spot_no_VA!AJ57 )),5)</f>
        <v>1.0300000000000001E-3</v>
      </c>
      <c r="AK57" s="18">
        <f>ROUND(IF(RFR_spot_no_VA!AK57&lt;0, RFR_spot_no_VA!AK57, RFR_spot_no_VA!AK57 - Shocks!$D57*ABS(RFR_spot_no_VA!AK57 )),5)</f>
        <v>1.4420000000000001E-2</v>
      </c>
      <c r="AL57" s="18"/>
      <c r="AM57" s="18">
        <f>ROUND(IF(RFR_spot_no_VA!AM57&lt;0, RFR_spot_no_VA!AM57, RFR_spot_no_VA!AM57 - Shocks!$D57*ABS(RFR_spot_no_VA!AM57 )),5)</f>
        <v>1.546E-2</v>
      </c>
      <c r="AN57" s="18"/>
      <c r="AO57" s="18"/>
      <c r="AP57" s="18"/>
      <c r="AQ57" s="18"/>
      <c r="AR57" s="18"/>
      <c r="AS57" s="18">
        <f>ROUND(IF(RFR_spot_no_VA!AS57&lt;0, RFR_spot_no_VA!AS57, RFR_spot_no_VA!AS57 - Shocks!$D57*ABS(RFR_spot_no_VA!AS57 )),5)</f>
        <v>6.6899999999999998E-3</v>
      </c>
      <c r="AT57" s="18"/>
      <c r="AU57" s="18"/>
      <c r="AV57" s="18"/>
      <c r="AW57" s="18"/>
      <c r="AX57" s="18"/>
      <c r="AY57" s="18"/>
      <c r="AZ57" s="18"/>
      <c r="BA57" s="18"/>
      <c r="BB57" s="18"/>
      <c r="BC57" s="18">
        <f>ROUND(IF(RFR_spot_no_VA!BC57&lt;0, RFR_spot_no_VA!BC57, RFR_spot_no_VA!BC57 - Shocks!$D57*ABS(RFR_spot_no_VA!BC57 )),5)</f>
        <v>6.11E-3</v>
      </c>
      <c r="BD57" s="8"/>
      <c r="BE57" s="7"/>
    </row>
    <row r="58" spans="1:57" x14ac:dyDescent="0.25">
      <c r="A58" s="7"/>
      <c r="B58" s="7">
        <f>RFR_spot_no_VA!B58</f>
        <v>48</v>
      </c>
      <c r="C58" s="17">
        <f>ROUND(IF(RFR_spot_no_VA!C58&lt;0, RFR_spot_no_VA!C58, RFR_spot_no_VA!C58 - Shocks!$D58*ABS(RFR_spot_no_VA!C58 )),5)</f>
        <v>1.2500000000000001E-2</v>
      </c>
      <c r="D58" s="17"/>
      <c r="E58" s="17"/>
      <c r="F58" s="17"/>
      <c r="G58" s="17"/>
      <c r="H58" s="17"/>
      <c r="I58" s="17"/>
      <c r="J58" s="17">
        <f>ROUND(IF(RFR_spot_no_VA!J58&lt;0, RFR_spot_no_VA!J58, RFR_spot_no_VA!J58 - Shocks!$D58*ABS(RFR_spot_no_VA!J58 )),5)</f>
        <v>1.247E-2</v>
      </c>
      <c r="K58" s="17"/>
      <c r="L58" s="17"/>
      <c r="M58" s="18"/>
      <c r="N58" s="18"/>
      <c r="O58" s="18"/>
      <c r="P58" s="18"/>
      <c r="Q58" s="18"/>
      <c r="R58" s="18"/>
      <c r="S58" s="18"/>
      <c r="T58" s="18"/>
      <c r="U58" s="18"/>
      <c r="V58" s="18"/>
      <c r="W58" s="18"/>
      <c r="X58" s="18"/>
      <c r="Y58" s="18"/>
      <c r="Z58" s="18">
        <f>ROUND(IF(RFR_spot_no_VA!Z58&lt;0, RFR_spot_no_VA!Z58, RFR_spot_no_VA!Z58 - Shocks!$D58*ABS(RFR_spot_no_VA!Z58 )),5)</f>
        <v>2.0580000000000001E-2</v>
      </c>
      <c r="AA58" s="18"/>
      <c r="AB58" s="18"/>
      <c r="AC58" s="18"/>
      <c r="AD58" s="18"/>
      <c r="AE58" s="18"/>
      <c r="AF58" s="18"/>
      <c r="AG58" s="18"/>
      <c r="AH58" s="18">
        <f>ROUND(IF(RFR_spot_no_VA!AH58&lt;0, RFR_spot_no_VA!AH58, RFR_spot_no_VA!AH58 - Shocks!$D58*ABS(RFR_spot_no_VA!AH58 )),5)</f>
        <v>2.1250000000000002E-2</v>
      </c>
      <c r="AI58" s="18"/>
      <c r="AJ58" s="18">
        <f>ROUND(IF(RFR_spot_no_VA!AJ58&lt;0, RFR_spot_no_VA!AJ58, RFR_spot_no_VA!AJ58 - Shocks!$D58*ABS(RFR_spot_no_VA!AJ58 )),5)</f>
        <v>1.0399999999999999E-3</v>
      </c>
      <c r="AK58" s="18">
        <f>ROUND(IF(RFR_spot_no_VA!AK58&lt;0, RFR_spot_no_VA!AK58, RFR_spot_no_VA!AK58 - Shocks!$D58*ABS(RFR_spot_no_VA!AK58 )),5)</f>
        <v>1.4670000000000001E-2</v>
      </c>
      <c r="AL58" s="18"/>
      <c r="AM58" s="18">
        <f>ROUND(IF(RFR_spot_no_VA!AM58&lt;0, RFR_spot_no_VA!AM58, RFR_spot_no_VA!AM58 - Shocks!$D58*ABS(RFR_spot_no_VA!AM58 )),5)</f>
        <v>1.5699999999999999E-2</v>
      </c>
      <c r="AN58" s="18"/>
      <c r="AO58" s="18"/>
      <c r="AP58" s="18"/>
      <c r="AQ58" s="18"/>
      <c r="AR58" s="18"/>
      <c r="AS58" s="18">
        <f>ROUND(IF(RFR_spot_no_VA!AS58&lt;0, RFR_spot_no_VA!AS58, RFR_spot_no_VA!AS58 - Shocks!$D58*ABS(RFR_spot_no_VA!AS58 )),5)</f>
        <v>7.0600000000000003E-3</v>
      </c>
      <c r="AT58" s="18"/>
      <c r="AU58" s="18"/>
      <c r="AV58" s="18"/>
      <c r="AW58" s="18"/>
      <c r="AX58" s="18"/>
      <c r="AY58" s="18"/>
      <c r="AZ58" s="18"/>
      <c r="BA58" s="18"/>
      <c r="BB58" s="18"/>
      <c r="BC58" s="18">
        <f>ROUND(IF(RFR_spot_no_VA!BC58&lt;0, RFR_spot_no_VA!BC58, RFR_spot_no_VA!BC58 - Shocks!$D58*ABS(RFR_spot_no_VA!BC58 )),5)</f>
        <v>6.2100000000000002E-3</v>
      </c>
      <c r="BD58" s="8"/>
      <c r="BE58" s="7"/>
    </row>
    <row r="59" spans="1:57" x14ac:dyDescent="0.25">
      <c r="A59" s="7"/>
      <c r="B59" s="7">
        <f>RFR_spot_no_VA!B59</f>
        <v>49</v>
      </c>
      <c r="C59" s="17">
        <f>ROUND(IF(RFR_spot_no_VA!C59&lt;0, RFR_spot_no_VA!C59, RFR_spot_no_VA!C59 - Shocks!$D59*ABS(RFR_spot_no_VA!C59 )),5)</f>
        <v>1.281E-2</v>
      </c>
      <c r="D59" s="17"/>
      <c r="E59" s="17"/>
      <c r="F59" s="17"/>
      <c r="G59" s="17"/>
      <c r="H59" s="17"/>
      <c r="I59" s="17"/>
      <c r="J59" s="17">
        <f>ROUND(IF(RFR_spot_no_VA!J59&lt;0, RFR_spot_no_VA!J59, RFR_spot_no_VA!J59 - Shocks!$D59*ABS(RFR_spot_no_VA!J59 )),5)</f>
        <v>1.277E-2</v>
      </c>
      <c r="K59" s="17"/>
      <c r="L59" s="17"/>
      <c r="M59" s="18"/>
      <c r="N59" s="18"/>
      <c r="O59" s="18"/>
      <c r="P59" s="18"/>
      <c r="Q59" s="18"/>
      <c r="R59" s="18"/>
      <c r="S59" s="18"/>
      <c r="T59" s="18"/>
      <c r="U59" s="18"/>
      <c r="V59" s="18"/>
      <c r="W59" s="18"/>
      <c r="X59" s="18"/>
      <c r="Y59" s="18"/>
      <c r="Z59" s="18">
        <f>ROUND(IF(RFR_spot_no_VA!Z59&lt;0, RFR_spot_no_VA!Z59, RFR_spot_no_VA!Z59 - Shocks!$D59*ABS(RFR_spot_no_VA!Z59 )),5)</f>
        <v>2.0740000000000001E-2</v>
      </c>
      <c r="AA59" s="18"/>
      <c r="AB59" s="18"/>
      <c r="AC59" s="18"/>
      <c r="AD59" s="18"/>
      <c r="AE59" s="18"/>
      <c r="AF59" s="18"/>
      <c r="AG59" s="18"/>
      <c r="AH59" s="18">
        <f>ROUND(IF(RFR_spot_no_VA!AH59&lt;0, RFR_spot_no_VA!AH59, RFR_spot_no_VA!AH59 - Shocks!$D59*ABS(RFR_spot_no_VA!AH59 )),5)</f>
        <v>2.1389999999999999E-2</v>
      </c>
      <c r="AI59" s="18"/>
      <c r="AJ59" s="18">
        <f>ROUND(IF(RFR_spot_no_VA!AJ59&lt;0, RFR_spot_no_VA!AJ59, RFR_spot_no_VA!AJ59 - Shocks!$D59*ABS(RFR_spot_no_VA!AJ59 )),5)</f>
        <v>1.1100000000000001E-3</v>
      </c>
      <c r="AK59" s="18">
        <f>ROUND(IF(RFR_spot_no_VA!AK59&lt;0, RFR_spot_no_VA!AK59, RFR_spot_no_VA!AK59 - Shocks!$D59*ABS(RFR_spot_no_VA!AK59 )),5)</f>
        <v>1.4919999999999999E-2</v>
      </c>
      <c r="AL59" s="18"/>
      <c r="AM59" s="18">
        <f>ROUND(IF(RFR_spot_no_VA!AM59&lt;0, RFR_spot_no_VA!AM59, RFR_spot_no_VA!AM59 - Shocks!$D59*ABS(RFR_spot_no_VA!AM59 )),5)</f>
        <v>1.5939999999999999E-2</v>
      </c>
      <c r="AN59" s="18"/>
      <c r="AO59" s="18"/>
      <c r="AP59" s="18"/>
      <c r="AQ59" s="18"/>
      <c r="AR59" s="18"/>
      <c r="AS59" s="18">
        <f>ROUND(IF(RFR_spot_no_VA!AS59&lt;0, RFR_spot_no_VA!AS59, RFR_spot_no_VA!AS59 - Shocks!$D59*ABS(RFR_spot_no_VA!AS59 )),5)</f>
        <v>7.4400000000000004E-3</v>
      </c>
      <c r="AT59" s="18"/>
      <c r="AU59" s="18"/>
      <c r="AV59" s="18"/>
      <c r="AW59" s="18"/>
      <c r="AX59" s="18"/>
      <c r="AY59" s="18"/>
      <c r="AZ59" s="18"/>
      <c r="BA59" s="18"/>
      <c r="BB59" s="18"/>
      <c r="BC59" s="18">
        <f>ROUND(IF(RFR_spot_no_VA!BC59&lt;0, RFR_spot_no_VA!BC59, RFR_spot_no_VA!BC59 - Shocks!$D59*ABS(RFR_spot_no_VA!BC59 )),5)</f>
        <v>6.3400000000000001E-3</v>
      </c>
      <c r="BD59" s="8"/>
      <c r="BE59" s="7"/>
    </row>
    <row r="60" spans="1:57" x14ac:dyDescent="0.25">
      <c r="A60" s="7"/>
      <c r="B60" s="19">
        <f>RFR_spot_no_VA!B60</f>
        <v>50</v>
      </c>
      <c r="C60" s="20">
        <f>ROUND(IF(RFR_spot_no_VA!C60&lt;0, RFR_spot_no_VA!C60, RFR_spot_no_VA!C60 - Shocks!$D60*ABS(RFR_spot_no_VA!C60 )),5)</f>
        <v>1.3100000000000001E-2</v>
      </c>
      <c r="D60" s="20"/>
      <c r="E60" s="20"/>
      <c r="F60" s="20"/>
      <c r="G60" s="20"/>
      <c r="H60" s="20"/>
      <c r="I60" s="20"/>
      <c r="J60" s="20">
        <f>ROUND(IF(RFR_spot_no_VA!J60&lt;0, RFR_spot_no_VA!J60, RFR_spot_no_VA!J60 - Shocks!$D60*ABS(RFR_spot_no_VA!J60 )),5)</f>
        <v>1.307E-2</v>
      </c>
      <c r="K60" s="20"/>
      <c r="L60" s="20"/>
      <c r="M60" s="6"/>
      <c r="N60" s="6"/>
      <c r="O60" s="6"/>
      <c r="P60" s="6"/>
      <c r="Q60" s="6"/>
      <c r="R60" s="6"/>
      <c r="S60" s="6"/>
      <c r="T60" s="6"/>
      <c r="U60" s="6"/>
      <c r="V60" s="6"/>
      <c r="W60" s="6"/>
      <c r="X60" s="6"/>
      <c r="Y60" s="6"/>
      <c r="Z60" s="6">
        <f>ROUND(IF(RFR_spot_no_VA!Z60&lt;0, RFR_spot_no_VA!Z60, RFR_spot_no_VA!Z60 - Shocks!$D60*ABS(RFR_spot_no_VA!Z60 )),5)</f>
        <v>2.0889999999999999E-2</v>
      </c>
      <c r="AA60" s="6"/>
      <c r="AB60" s="6"/>
      <c r="AC60" s="6"/>
      <c r="AD60" s="6"/>
      <c r="AE60" s="6"/>
      <c r="AF60" s="6"/>
      <c r="AG60" s="6"/>
      <c r="AH60" s="6">
        <f>ROUND(IF(RFR_spot_no_VA!AH60&lt;0, RFR_spot_no_VA!AH60, RFR_spot_no_VA!AH60 - Shocks!$D60*ABS(RFR_spot_no_VA!AH60 )),5)</f>
        <v>2.154E-2</v>
      </c>
      <c r="AI60" s="6"/>
      <c r="AJ60" s="6">
        <f>ROUND(IF(RFR_spot_no_VA!AJ60&lt;0, RFR_spot_no_VA!AJ60, RFR_spot_no_VA!AJ60 - Shocks!$D60*ABS(RFR_spot_no_VA!AJ60 )),5)</f>
        <v>1.23E-3</v>
      </c>
      <c r="AK60" s="6">
        <f>ROUND(IF(RFR_spot_no_VA!AK60&lt;0, RFR_spot_no_VA!AK60, RFR_spot_no_VA!AK60 - Shocks!$D60*ABS(RFR_spot_no_VA!AK60 )),5)</f>
        <v>1.516E-2</v>
      </c>
      <c r="AL60" s="6"/>
      <c r="AM60" s="6">
        <f>ROUND(IF(RFR_spot_no_VA!AM60&lt;0, RFR_spot_no_VA!AM60, RFR_spot_no_VA!AM60 - Shocks!$D60*ABS(RFR_spot_no_VA!AM60 )),5)</f>
        <v>1.617E-2</v>
      </c>
      <c r="AN60" s="6"/>
      <c r="AO60" s="6"/>
      <c r="AP60" s="6"/>
      <c r="AQ60" s="6"/>
      <c r="AR60" s="6"/>
      <c r="AS60" s="6">
        <f>ROUND(IF(RFR_spot_no_VA!AS60&lt;0, RFR_spot_no_VA!AS60, RFR_spot_no_VA!AS60 - Shocks!$D60*ABS(RFR_spot_no_VA!AS60 )),5)</f>
        <v>7.79E-3</v>
      </c>
      <c r="AT60" s="6"/>
      <c r="AU60" s="6"/>
      <c r="AV60" s="6"/>
      <c r="AW60" s="6"/>
      <c r="AX60" s="6"/>
      <c r="AY60" s="6"/>
      <c r="AZ60" s="6"/>
      <c r="BA60" s="6"/>
      <c r="BB60" s="6"/>
      <c r="BC60" s="6">
        <f>ROUND(IF(RFR_spot_no_VA!BC60&lt;0, RFR_spot_no_VA!BC60, RFR_spot_no_VA!BC60 - Shocks!$D60*ABS(RFR_spot_no_VA!BC60 )),5)</f>
        <v>6.4999999999999997E-3</v>
      </c>
      <c r="BD60" s="8"/>
      <c r="BE60" s="7"/>
    </row>
    <row r="61" spans="1:57" x14ac:dyDescent="0.25">
      <c r="A61" s="7"/>
      <c r="B61" s="7">
        <f>RFR_spot_no_VA!B61</f>
        <v>51</v>
      </c>
      <c r="C61" s="17">
        <f>ROUND(IF(RFR_spot_no_VA!C61&lt;0, RFR_spot_no_VA!C61, RFR_spot_no_VA!C61 - Shocks!$D61*ABS(RFR_spot_no_VA!C61 )),5)</f>
        <v>1.3390000000000001E-2</v>
      </c>
      <c r="D61" s="17"/>
      <c r="E61" s="17"/>
      <c r="F61" s="17"/>
      <c r="G61" s="17"/>
      <c r="H61" s="17"/>
      <c r="I61" s="17"/>
      <c r="J61" s="17">
        <f>ROUND(IF(RFR_spot_no_VA!J61&lt;0, RFR_spot_no_VA!J61, RFR_spot_no_VA!J61 - Shocks!$D61*ABS(RFR_spot_no_VA!J61 )),5)</f>
        <v>1.3350000000000001E-2</v>
      </c>
      <c r="K61" s="17"/>
      <c r="L61" s="17"/>
      <c r="M61" s="18"/>
      <c r="N61" s="18"/>
      <c r="O61" s="18"/>
      <c r="P61" s="18"/>
      <c r="Q61" s="18"/>
      <c r="R61" s="18"/>
      <c r="S61" s="18"/>
      <c r="T61" s="18"/>
      <c r="U61" s="18"/>
      <c r="V61" s="18"/>
      <c r="W61" s="18"/>
      <c r="X61" s="18"/>
      <c r="Y61" s="18"/>
      <c r="Z61" s="18">
        <f>ROUND(IF(RFR_spot_no_VA!Z61&lt;0, RFR_spot_no_VA!Z61, RFR_spot_no_VA!Z61 - Shocks!$D61*ABS(RFR_spot_no_VA!Z61 )),5)</f>
        <v>2.1049999999999999E-2</v>
      </c>
      <c r="AA61" s="18"/>
      <c r="AB61" s="18"/>
      <c r="AC61" s="18"/>
      <c r="AD61" s="18"/>
      <c r="AE61" s="18"/>
      <c r="AF61" s="18"/>
      <c r="AG61" s="18"/>
      <c r="AH61" s="18">
        <f>ROUND(IF(RFR_spot_no_VA!AH61&lt;0, RFR_spot_no_VA!AH61, RFR_spot_no_VA!AH61 - Shocks!$D61*ABS(RFR_spot_no_VA!AH61 )),5)</f>
        <v>2.1690000000000001E-2</v>
      </c>
      <c r="AI61" s="18"/>
      <c r="AJ61" s="18">
        <f>ROUND(IF(RFR_spot_no_VA!AJ61&lt;0, RFR_spot_no_VA!AJ61, RFR_spot_no_VA!AJ61 - Shocks!$D61*ABS(RFR_spot_no_VA!AJ61 )),5)</f>
        <v>1.39E-3</v>
      </c>
      <c r="AK61" s="18">
        <f>ROUND(IF(RFR_spot_no_VA!AK61&lt;0, RFR_spot_no_VA!AK61, RFR_spot_no_VA!AK61 - Shocks!$D61*ABS(RFR_spot_no_VA!AK61 )),5)</f>
        <v>1.5389999999999999E-2</v>
      </c>
      <c r="AL61" s="18"/>
      <c r="AM61" s="18">
        <f>ROUND(IF(RFR_spot_no_VA!AM61&lt;0, RFR_spot_no_VA!AM61, RFR_spot_no_VA!AM61 - Shocks!$D61*ABS(RFR_spot_no_VA!AM61 )),5)</f>
        <v>1.6389999999999998E-2</v>
      </c>
      <c r="AN61" s="18"/>
      <c r="AO61" s="18"/>
      <c r="AP61" s="18"/>
      <c r="AQ61" s="18"/>
      <c r="AR61" s="18"/>
      <c r="AS61" s="18">
        <f>ROUND(IF(RFR_spot_no_VA!AS61&lt;0, RFR_spot_no_VA!AS61, RFR_spot_no_VA!AS61 - Shocks!$D61*ABS(RFR_spot_no_VA!AS61 )),5)</f>
        <v>8.1399999999999997E-3</v>
      </c>
      <c r="AT61" s="18"/>
      <c r="AU61" s="18"/>
      <c r="AV61" s="18"/>
      <c r="AW61" s="18"/>
      <c r="AX61" s="18"/>
      <c r="AY61" s="18"/>
      <c r="AZ61" s="18"/>
      <c r="BA61" s="18"/>
      <c r="BB61" s="18"/>
      <c r="BC61" s="18">
        <f>ROUND(IF(RFR_spot_no_VA!BC61&lt;0, RFR_spot_no_VA!BC61, RFR_spot_no_VA!BC61 - Shocks!$D61*ABS(RFR_spot_no_VA!BC61 )),5)</f>
        <v>6.6800000000000002E-3</v>
      </c>
      <c r="BD61" s="8"/>
      <c r="BE61" s="7"/>
    </row>
    <row r="62" spans="1:57" x14ac:dyDescent="0.25">
      <c r="A62" s="7"/>
      <c r="B62" s="7">
        <f>RFR_spot_no_VA!B62</f>
        <v>52</v>
      </c>
      <c r="C62" s="17">
        <f>ROUND(IF(RFR_spot_no_VA!C62&lt;0, RFR_spot_no_VA!C62, RFR_spot_no_VA!C62 - Shocks!$D62*ABS(RFR_spot_no_VA!C62 )),5)</f>
        <v>1.367E-2</v>
      </c>
      <c r="D62" s="17"/>
      <c r="E62" s="17"/>
      <c r="F62" s="17"/>
      <c r="G62" s="17"/>
      <c r="H62" s="17"/>
      <c r="I62" s="17"/>
      <c r="J62" s="17">
        <f>ROUND(IF(RFR_spot_no_VA!J62&lt;0, RFR_spot_no_VA!J62, RFR_spot_no_VA!J62 - Shocks!$D62*ABS(RFR_spot_no_VA!J62 )),5)</f>
        <v>1.363E-2</v>
      </c>
      <c r="K62" s="17"/>
      <c r="L62" s="17"/>
      <c r="M62" s="18"/>
      <c r="N62" s="18"/>
      <c r="O62" s="18"/>
      <c r="P62" s="18"/>
      <c r="Q62" s="18"/>
      <c r="R62" s="18"/>
      <c r="S62" s="18"/>
      <c r="T62" s="18"/>
      <c r="U62" s="18"/>
      <c r="V62" s="18"/>
      <c r="W62" s="18"/>
      <c r="X62" s="18"/>
      <c r="Y62" s="18"/>
      <c r="Z62" s="18">
        <f>ROUND(IF(RFR_spot_no_VA!Z62&lt;0, RFR_spot_no_VA!Z62, RFR_spot_no_VA!Z62 - Shocks!$D62*ABS(RFR_spot_no_VA!Z62 )),5)</f>
        <v>2.1190000000000001E-2</v>
      </c>
      <c r="AA62" s="18"/>
      <c r="AB62" s="18"/>
      <c r="AC62" s="18"/>
      <c r="AD62" s="18"/>
      <c r="AE62" s="18"/>
      <c r="AF62" s="18"/>
      <c r="AG62" s="18"/>
      <c r="AH62" s="18">
        <f>ROUND(IF(RFR_spot_no_VA!AH62&lt;0, RFR_spot_no_VA!AH62, RFR_spot_no_VA!AH62 - Shocks!$D62*ABS(RFR_spot_no_VA!AH62 )),5)</f>
        <v>2.1819999999999999E-2</v>
      </c>
      <c r="AI62" s="18"/>
      <c r="AJ62" s="18">
        <f>ROUND(IF(RFR_spot_no_VA!AJ62&lt;0, RFR_spot_no_VA!AJ62, RFR_spot_no_VA!AJ62 - Shocks!$D62*ABS(RFR_spot_no_VA!AJ62 )),5)</f>
        <v>1.6000000000000001E-3</v>
      </c>
      <c r="AK62" s="18">
        <f>ROUND(IF(RFR_spot_no_VA!AK62&lt;0, RFR_spot_no_VA!AK62, RFR_spot_no_VA!AK62 - Shocks!$D62*ABS(RFR_spot_no_VA!AK62 )),5)</f>
        <v>1.562E-2</v>
      </c>
      <c r="AL62" s="18"/>
      <c r="AM62" s="18">
        <f>ROUND(IF(RFR_spot_no_VA!AM62&lt;0, RFR_spot_no_VA!AM62, RFR_spot_no_VA!AM62 - Shocks!$D62*ABS(RFR_spot_no_VA!AM62 )),5)</f>
        <v>1.661E-2</v>
      </c>
      <c r="AN62" s="18"/>
      <c r="AO62" s="18"/>
      <c r="AP62" s="18"/>
      <c r="AQ62" s="18"/>
      <c r="AR62" s="18"/>
      <c r="AS62" s="18">
        <f>ROUND(IF(RFR_spot_no_VA!AS62&lt;0, RFR_spot_no_VA!AS62, RFR_spot_no_VA!AS62 - Shocks!$D62*ABS(RFR_spot_no_VA!AS62 )),5)</f>
        <v>8.4899999999999993E-3</v>
      </c>
      <c r="AT62" s="18"/>
      <c r="AU62" s="18"/>
      <c r="AV62" s="18"/>
      <c r="AW62" s="18"/>
      <c r="AX62" s="18"/>
      <c r="AY62" s="18"/>
      <c r="AZ62" s="18"/>
      <c r="BA62" s="18"/>
      <c r="BB62" s="18"/>
      <c r="BC62" s="18">
        <f>ROUND(IF(RFR_spot_no_VA!BC62&lt;0, RFR_spot_no_VA!BC62, RFR_spot_no_VA!BC62 - Shocks!$D62*ABS(RFR_spot_no_VA!BC62 )),5)</f>
        <v>6.8900000000000003E-3</v>
      </c>
      <c r="BD62" s="8"/>
      <c r="BE62" s="7"/>
    </row>
    <row r="63" spans="1:57" x14ac:dyDescent="0.25">
      <c r="A63" s="7"/>
      <c r="B63" s="7">
        <f>RFR_spot_no_VA!B63</f>
        <v>53</v>
      </c>
      <c r="C63" s="17">
        <f>ROUND(IF(RFR_spot_no_VA!C63&lt;0, RFR_spot_no_VA!C63, RFR_spot_no_VA!C63 - Shocks!$D63*ABS(RFR_spot_no_VA!C63 )),5)</f>
        <v>1.393E-2</v>
      </c>
      <c r="D63" s="17"/>
      <c r="E63" s="17"/>
      <c r="F63" s="17"/>
      <c r="G63" s="17"/>
      <c r="H63" s="17"/>
      <c r="I63" s="17"/>
      <c r="J63" s="17">
        <f>ROUND(IF(RFR_spot_no_VA!J63&lt;0, RFR_spot_no_VA!J63, RFR_spot_no_VA!J63 - Shocks!$D63*ABS(RFR_spot_no_VA!J63 )),5)</f>
        <v>1.3899999999999999E-2</v>
      </c>
      <c r="K63" s="17"/>
      <c r="L63" s="17"/>
      <c r="M63" s="18"/>
      <c r="N63" s="18"/>
      <c r="O63" s="18"/>
      <c r="P63" s="18"/>
      <c r="Q63" s="18"/>
      <c r="R63" s="18"/>
      <c r="S63" s="18"/>
      <c r="T63" s="18"/>
      <c r="U63" s="18"/>
      <c r="V63" s="18"/>
      <c r="W63" s="18"/>
      <c r="X63" s="18"/>
      <c r="Y63" s="18"/>
      <c r="Z63" s="18">
        <f>ROUND(IF(RFR_spot_no_VA!Z63&lt;0, RFR_spot_no_VA!Z63, RFR_spot_no_VA!Z63 - Shocks!$D63*ABS(RFR_spot_no_VA!Z63 )),5)</f>
        <v>2.1340000000000001E-2</v>
      </c>
      <c r="AA63" s="18"/>
      <c r="AB63" s="18"/>
      <c r="AC63" s="18"/>
      <c r="AD63" s="18"/>
      <c r="AE63" s="18"/>
      <c r="AF63" s="18"/>
      <c r="AG63" s="18"/>
      <c r="AH63" s="18">
        <f>ROUND(IF(RFR_spot_no_VA!AH63&lt;0, RFR_spot_no_VA!AH63, RFR_spot_no_VA!AH63 - Shocks!$D63*ABS(RFR_spot_no_VA!AH63 )),5)</f>
        <v>2.196E-2</v>
      </c>
      <c r="AI63" s="18"/>
      <c r="AJ63" s="18">
        <f>ROUND(IF(RFR_spot_no_VA!AJ63&lt;0, RFR_spot_no_VA!AJ63, RFR_spot_no_VA!AJ63 - Shocks!$D63*ABS(RFR_spot_no_VA!AJ63 )),5)</f>
        <v>1.8400000000000001E-3</v>
      </c>
      <c r="AK63" s="18">
        <f>ROUND(IF(RFR_spot_no_VA!AK63&lt;0, RFR_spot_no_VA!AK63, RFR_spot_no_VA!AK63 - Shocks!$D63*ABS(RFR_spot_no_VA!AK63 )),5)</f>
        <v>1.585E-2</v>
      </c>
      <c r="AL63" s="18"/>
      <c r="AM63" s="18">
        <f>ROUND(IF(RFR_spot_no_VA!AM63&lt;0, RFR_spot_no_VA!AM63, RFR_spot_no_VA!AM63 - Shocks!$D63*ABS(RFR_spot_no_VA!AM63 )),5)</f>
        <v>1.6820000000000002E-2</v>
      </c>
      <c r="AN63" s="18"/>
      <c r="AO63" s="18"/>
      <c r="AP63" s="18"/>
      <c r="AQ63" s="18"/>
      <c r="AR63" s="18"/>
      <c r="AS63" s="18">
        <f>ROUND(IF(RFR_spot_no_VA!AS63&lt;0, RFR_spot_no_VA!AS63, RFR_spot_no_VA!AS63 - Shocks!$D63*ABS(RFR_spot_no_VA!AS63 )),5)</f>
        <v>8.8199999999999997E-3</v>
      </c>
      <c r="AT63" s="18"/>
      <c r="AU63" s="18"/>
      <c r="AV63" s="18"/>
      <c r="AW63" s="18"/>
      <c r="AX63" s="18"/>
      <c r="AY63" s="18"/>
      <c r="AZ63" s="18"/>
      <c r="BA63" s="18"/>
      <c r="BB63" s="18"/>
      <c r="BC63" s="18">
        <f>ROUND(IF(RFR_spot_no_VA!BC63&lt;0, RFR_spot_no_VA!BC63, RFR_spot_no_VA!BC63 - Shocks!$D63*ABS(RFR_spot_no_VA!BC63 )),5)</f>
        <v>7.1199999999999996E-3</v>
      </c>
      <c r="BD63" s="8"/>
      <c r="BE63" s="7"/>
    </row>
    <row r="64" spans="1:57" x14ac:dyDescent="0.25">
      <c r="A64" s="7"/>
      <c r="B64" s="7">
        <f>RFR_spot_no_VA!B64</f>
        <v>54</v>
      </c>
      <c r="C64" s="17">
        <f>ROUND(IF(RFR_spot_no_VA!C64&lt;0, RFR_spot_no_VA!C64, RFR_spot_no_VA!C64 - Shocks!$D64*ABS(RFR_spot_no_VA!C64 )),5)</f>
        <v>1.4200000000000001E-2</v>
      </c>
      <c r="D64" s="17"/>
      <c r="E64" s="17"/>
      <c r="F64" s="17"/>
      <c r="G64" s="17"/>
      <c r="H64" s="17"/>
      <c r="I64" s="17"/>
      <c r="J64" s="17">
        <f>ROUND(IF(RFR_spot_no_VA!J64&lt;0, RFR_spot_no_VA!J64, RFR_spot_no_VA!J64 - Shocks!$D64*ABS(RFR_spot_no_VA!J64 )),5)</f>
        <v>1.4160000000000001E-2</v>
      </c>
      <c r="K64" s="17"/>
      <c r="L64" s="17"/>
      <c r="M64" s="18"/>
      <c r="N64" s="18"/>
      <c r="O64" s="18"/>
      <c r="P64" s="18"/>
      <c r="Q64" s="18"/>
      <c r="R64" s="18"/>
      <c r="S64" s="18"/>
      <c r="T64" s="18"/>
      <c r="U64" s="18"/>
      <c r="V64" s="18"/>
      <c r="W64" s="18"/>
      <c r="X64" s="18"/>
      <c r="Y64" s="18"/>
      <c r="Z64" s="18">
        <f>ROUND(IF(RFR_spot_no_VA!Z64&lt;0, RFR_spot_no_VA!Z64, RFR_spot_no_VA!Z64 - Shocks!$D64*ABS(RFR_spot_no_VA!Z64 )),5)</f>
        <v>2.147E-2</v>
      </c>
      <c r="AA64" s="18"/>
      <c r="AB64" s="18"/>
      <c r="AC64" s="18"/>
      <c r="AD64" s="18"/>
      <c r="AE64" s="18"/>
      <c r="AF64" s="18"/>
      <c r="AG64" s="18"/>
      <c r="AH64" s="18">
        <f>ROUND(IF(RFR_spot_no_VA!AH64&lt;0, RFR_spot_no_VA!AH64, RFR_spot_no_VA!AH64 - Shocks!$D64*ABS(RFR_spot_no_VA!AH64 )),5)</f>
        <v>2.2089999999999999E-2</v>
      </c>
      <c r="AI64" s="18"/>
      <c r="AJ64" s="18">
        <f>ROUND(IF(RFR_spot_no_VA!AJ64&lt;0, RFR_spot_no_VA!AJ64, RFR_spot_no_VA!AJ64 - Shocks!$D64*ABS(RFR_spot_no_VA!AJ64 )),5)</f>
        <v>2.0999999999999999E-3</v>
      </c>
      <c r="AK64" s="18">
        <f>ROUND(IF(RFR_spot_no_VA!AK64&lt;0, RFR_spot_no_VA!AK64, RFR_spot_no_VA!AK64 - Shocks!$D64*ABS(RFR_spot_no_VA!AK64 )),5)</f>
        <v>1.6080000000000001E-2</v>
      </c>
      <c r="AL64" s="18"/>
      <c r="AM64" s="18">
        <f>ROUND(IF(RFR_spot_no_VA!AM64&lt;0, RFR_spot_no_VA!AM64, RFR_spot_no_VA!AM64 - Shocks!$D64*ABS(RFR_spot_no_VA!AM64 )),5)</f>
        <v>1.703E-2</v>
      </c>
      <c r="AN64" s="18"/>
      <c r="AO64" s="18"/>
      <c r="AP64" s="18"/>
      <c r="AQ64" s="18"/>
      <c r="AR64" s="18"/>
      <c r="AS64" s="18">
        <f>ROUND(IF(RFR_spot_no_VA!AS64&lt;0, RFR_spot_no_VA!AS64, RFR_spot_no_VA!AS64 - Shocks!$D64*ABS(RFR_spot_no_VA!AS64 )),5)</f>
        <v>9.1400000000000006E-3</v>
      </c>
      <c r="AT64" s="18"/>
      <c r="AU64" s="18"/>
      <c r="AV64" s="18"/>
      <c r="AW64" s="18"/>
      <c r="AX64" s="18"/>
      <c r="AY64" s="18"/>
      <c r="AZ64" s="18"/>
      <c r="BA64" s="18"/>
      <c r="BB64" s="18"/>
      <c r="BC64" s="18">
        <f>ROUND(IF(RFR_spot_no_VA!BC64&lt;0, RFR_spot_no_VA!BC64, RFR_spot_no_VA!BC64 - Shocks!$D64*ABS(RFR_spot_no_VA!BC64 )),5)</f>
        <v>7.3499999999999998E-3</v>
      </c>
      <c r="BD64" s="8"/>
      <c r="BE64" s="7"/>
    </row>
    <row r="65" spans="1:57" x14ac:dyDescent="0.25">
      <c r="A65" s="7"/>
      <c r="B65" s="19">
        <f>RFR_spot_no_VA!B65</f>
        <v>55</v>
      </c>
      <c r="C65" s="20">
        <f>ROUND(IF(RFR_spot_no_VA!C65&lt;0, RFR_spot_no_VA!C65, RFR_spot_no_VA!C65 - Shocks!$D65*ABS(RFR_spot_no_VA!C65 )),5)</f>
        <v>1.4460000000000001E-2</v>
      </c>
      <c r="D65" s="20"/>
      <c r="E65" s="20"/>
      <c r="F65" s="20"/>
      <c r="G65" s="20"/>
      <c r="H65" s="20"/>
      <c r="I65" s="20"/>
      <c r="J65" s="20">
        <f>ROUND(IF(RFR_spot_no_VA!J65&lt;0, RFR_spot_no_VA!J65, RFR_spot_no_VA!J65 - Shocks!$D65*ABS(RFR_spot_no_VA!J65 )),5)</f>
        <v>1.4420000000000001E-2</v>
      </c>
      <c r="K65" s="20"/>
      <c r="L65" s="20"/>
      <c r="M65" s="6"/>
      <c r="N65" s="6"/>
      <c r="O65" s="6"/>
      <c r="P65" s="6"/>
      <c r="Q65" s="6"/>
      <c r="R65" s="6"/>
      <c r="S65" s="6"/>
      <c r="T65" s="6"/>
      <c r="U65" s="6"/>
      <c r="V65" s="6"/>
      <c r="W65" s="6"/>
      <c r="X65" s="6"/>
      <c r="Y65" s="6"/>
      <c r="Z65" s="6">
        <f>ROUND(IF(RFR_spot_no_VA!Z65&lt;0, RFR_spot_no_VA!Z65, RFR_spot_no_VA!Z65 - Shocks!$D65*ABS(RFR_spot_no_VA!Z65 )),5)</f>
        <v>2.162E-2</v>
      </c>
      <c r="AA65" s="6"/>
      <c r="AB65" s="6"/>
      <c r="AC65" s="6"/>
      <c r="AD65" s="6"/>
      <c r="AE65" s="6"/>
      <c r="AF65" s="6"/>
      <c r="AG65" s="6"/>
      <c r="AH65" s="6">
        <f>ROUND(IF(RFR_spot_no_VA!AH65&lt;0, RFR_spot_no_VA!AH65, RFR_spot_no_VA!AH65 - Shocks!$D65*ABS(RFR_spot_no_VA!AH65 )),5)</f>
        <v>2.222E-2</v>
      </c>
      <c r="AI65" s="6"/>
      <c r="AJ65" s="6">
        <f>ROUND(IF(RFR_spot_no_VA!AJ65&lt;0, RFR_spot_no_VA!AJ65, RFR_spot_no_VA!AJ65 - Shocks!$D65*ABS(RFR_spot_no_VA!AJ65 )),5)</f>
        <v>2.3900000000000002E-3</v>
      </c>
      <c r="AK65" s="6">
        <f>ROUND(IF(RFR_spot_no_VA!AK65&lt;0, RFR_spot_no_VA!AK65, RFR_spot_no_VA!AK65 - Shocks!$D65*ABS(RFR_spot_no_VA!AK65 )),5)</f>
        <v>1.6289999999999999E-2</v>
      </c>
      <c r="AL65" s="6"/>
      <c r="AM65" s="6">
        <f>ROUND(IF(RFR_spot_no_VA!AM65&lt;0, RFR_spot_no_VA!AM65, RFR_spot_no_VA!AM65 - Shocks!$D65*ABS(RFR_spot_no_VA!AM65 )),5)</f>
        <v>1.7229999999999999E-2</v>
      </c>
      <c r="AN65" s="6"/>
      <c r="AO65" s="6"/>
      <c r="AP65" s="6"/>
      <c r="AQ65" s="6"/>
      <c r="AR65" s="6"/>
      <c r="AS65" s="6">
        <f>ROUND(IF(RFR_spot_no_VA!AS65&lt;0, RFR_spot_no_VA!AS65, RFR_spot_no_VA!AS65 - Shocks!$D65*ABS(RFR_spot_no_VA!AS65 )),5)</f>
        <v>9.4599999999999997E-3</v>
      </c>
      <c r="AT65" s="6"/>
      <c r="AU65" s="6"/>
      <c r="AV65" s="6"/>
      <c r="AW65" s="6"/>
      <c r="AX65" s="6"/>
      <c r="AY65" s="6"/>
      <c r="AZ65" s="6"/>
      <c r="BA65" s="6"/>
      <c r="BB65" s="6"/>
      <c r="BC65" s="6">
        <f>ROUND(IF(RFR_spot_no_VA!BC65&lt;0, RFR_spot_no_VA!BC65, RFR_spot_no_VA!BC65 - Shocks!$D65*ABS(RFR_spot_no_VA!BC65 )),5)</f>
        <v>7.6E-3</v>
      </c>
      <c r="BD65" s="8"/>
      <c r="BE65" s="7"/>
    </row>
    <row r="66" spans="1:57" x14ac:dyDescent="0.25">
      <c r="A66" s="7"/>
      <c r="B66" s="7">
        <f>RFR_spot_no_VA!B66</f>
        <v>56</v>
      </c>
      <c r="C66" s="17">
        <f>ROUND(IF(RFR_spot_no_VA!C66&lt;0, RFR_spot_no_VA!C66, RFR_spot_no_VA!C66 - Shocks!$D66*ABS(RFR_spot_no_VA!C66 )),5)</f>
        <v>1.47E-2</v>
      </c>
      <c r="D66" s="17"/>
      <c r="E66" s="17"/>
      <c r="F66" s="17"/>
      <c r="G66" s="17"/>
      <c r="H66" s="17"/>
      <c r="I66" s="17"/>
      <c r="J66" s="17">
        <f>ROUND(IF(RFR_spot_no_VA!J66&lt;0, RFR_spot_no_VA!J66, RFR_spot_no_VA!J66 - Shocks!$D66*ABS(RFR_spot_no_VA!J66 )),5)</f>
        <v>1.4670000000000001E-2</v>
      </c>
      <c r="K66" s="17"/>
      <c r="L66" s="17"/>
      <c r="M66" s="18"/>
      <c r="N66" s="18"/>
      <c r="O66" s="18"/>
      <c r="P66" s="18"/>
      <c r="Q66" s="18"/>
      <c r="R66" s="18"/>
      <c r="S66" s="18"/>
      <c r="T66" s="18"/>
      <c r="U66" s="18"/>
      <c r="V66" s="18"/>
      <c r="W66" s="18"/>
      <c r="X66" s="18"/>
      <c r="Y66" s="18"/>
      <c r="Z66" s="18">
        <f>ROUND(IF(RFR_spot_no_VA!Z66&lt;0, RFR_spot_no_VA!Z66, RFR_spot_no_VA!Z66 - Shocks!$D66*ABS(RFR_spot_no_VA!Z66 )),5)</f>
        <v>2.1739999999999999E-2</v>
      </c>
      <c r="AA66" s="18"/>
      <c r="AB66" s="18"/>
      <c r="AC66" s="18"/>
      <c r="AD66" s="18"/>
      <c r="AE66" s="18"/>
      <c r="AF66" s="18"/>
      <c r="AG66" s="18"/>
      <c r="AH66" s="18">
        <f>ROUND(IF(RFR_spot_no_VA!AH66&lt;0, RFR_spot_no_VA!AH66, RFR_spot_no_VA!AH66 - Shocks!$D66*ABS(RFR_spot_no_VA!AH66 )),5)</f>
        <v>2.2349999999999998E-2</v>
      </c>
      <c r="AI66" s="18"/>
      <c r="AJ66" s="18">
        <f>ROUND(IF(RFR_spot_no_VA!AJ66&lt;0, RFR_spot_no_VA!AJ66, RFR_spot_no_VA!AJ66 - Shocks!$D66*ABS(RFR_spot_no_VA!AJ66 )),5)</f>
        <v>2.6800000000000001E-3</v>
      </c>
      <c r="AK66" s="18">
        <f>ROUND(IF(RFR_spot_no_VA!AK66&lt;0, RFR_spot_no_VA!AK66, RFR_spot_no_VA!AK66 - Shocks!$D66*ABS(RFR_spot_no_VA!AK66 )),5)</f>
        <v>1.6500000000000001E-2</v>
      </c>
      <c r="AL66" s="18"/>
      <c r="AM66" s="18">
        <f>ROUND(IF(RFR_spot_no_VA!AM66&lt;0, RFR_spot_no_VA!AM66, RFR_spot_no_VA!AM66 - Shocks!$D66*ABS(RFR_spot_no_VA!AM66 )),5)</f>
        <v>1.7430000000000001E-2</v>
      </c>
      <c r="AN66" s="18"/>
      <c r="AO66" s="18"/>
      <c r="AP66" s="18"/>
      <c r="AQ66" s="18"/>
      <c r="AR66" s="18"/>
      <c r="AS66" s="18">
        <f>ROUND(IF(RFR_spot_no_VA!AS66&lt;0, RFR_spot_no_VA!AS66, RFR_spot_no_VA!AS66 - Shocks!$D66*ABS(RFR_spot_no_VA!AS66 )),5)</f>
        <v>9.7599999999999996E-3</v>
      </c>
      <c r="AT66" s="18"/>
      <c r="AU66" s="18"/>
      <c r="AV66" s="18"/>
      <c r="AW66" s="18"/>
      <c r="AX66" s="18"/>
      <c r="AY66" s="18"/>
      <c r="AZ66" s="18"/>
      <c r="BA66" s="18"/>
      <c r="BB66" s="18"/>
      <c r="BC66" s="18">
        <f>ROUND(IF(RFR_spot_no_VA!BC66&lt;0, RFR_spot_no_VA!BC66, RFR_spot_no_VA!BC66 - Shocks!$D66*ABS(RFR_spot_no_VA!BC66 )),5)</f>
        <v>7.8499999999999993E-3</v>
      </c>
      <c r="BD66" s="8"/>
      <c r="BE66" s="7"/>
    </row>
    <row r="67" spans="1:57" x14ac:dyDescent="0.25">
      <c r="A67" s="7"/>
      <c r="B67" s="7">
        <f>RFR_spot_no_VA!B67</f>
        <v>57</v>
      </c>
      <c r="C67" s="17">
        <f>ROUND(IF(RFR_spot_no_VA!C67&lt;0, RFR_spot_no_VA!C67, RFR_spot_no_VA!C67 - Shocks!$D67*ABS(RFR_spot_no_VA!C67 )),5)</f>
        <v>1.495E-2</v>
      </c>
      <c r="D67" s="17"/>
      <c r="E67" s="17"/>
      <c r="F67" s="17"/>
      <c r="G67" s="17"/>
      <c r="H67" s="17"/>
      <c r="I67" s="17"/>
      <c r="J67" s="17">
        <f>ROUND(IF(RFR_spot_no_VA!J67&lt;0, RFR_spot_no_VA!J67, RFR_spot_no_VA!J67 - Shocks!$D67*ABS(RFR_spot_no_VA!J67 )),5)</f>
        <v>1.491E-2</v>
      </c>
      <c r="K67" s="17"/>
      <c r="L67" s="17"/>
      <c r="M67" s="18"/>
      <c r="N67" s="18"/>
      <c r="O67" s="18"/>
      <c r="P67" s="18"/>
      <c r="Q67" s="18"/>
      <c r="R67" s="18"/>
      <c r="S67" s="18"/>
      <c r="T67" s="18"/>
      <c r="U67" s="18"/>
      <c r="V67" s="18"/>
      <c r="W67" s="18"/>
      <c r="X67" s="18"/>
      <c r="Y67" s="18"/>
      <c r="Z67" s="18">
        <f>ROUND(IF(RFR_spot_no_VA!Z67&lt;0, RFR_spot_no_VA!Z67, RFR_spot_no_VA!Z67 - Shocks!$D67*ABS(RFR_spot_no_VA!Z67 )),5)</f>
        <v>2.188E-2</v>
      </c>
      <c r="AA67" s="18"/>
      <c r="AB67" s="18"/>
      <c r="AC67" s="18"/>
      <c r="AD67" s="18"/>
      <c r="AE67" s="18"/>
      <c r="AF67" s="18"/>
      <c r="AG67" s="18"/>
      <c r="AH67" s="18">
        <f>ROUND(IF(RFR_spot_no_VA!AH67&lt;0, RFR_spot_no_VA!AH67, RFR_spot_no_VA!AH67 - Shocks!$D67*ABS(RFR_spot_no_VA!AH67 )),5)</f>
        <v>2.247E-2</v>
      </c>
      <c r="AI67" s="18"/>
      <c r="AJ67" s="18">
        <f>ROUND(IF(RFR_spot_no_VA!AJ67&lt;0, RFR_spot_no_VA!AJ67, RFR_spot_no_VA!AJ67 - Shocks!$D67*ABS(RFR_spot_no_VA!AJ67 )),5)</f>
        <v>2.98E-3</v>
      </c>
      <c r="AK67" s="18">
        <f>ROUND(IF(RFR_spot_no_VA!AK67&lt;0, RFR_spot_no_VA!AK67, RFR_spot_no_VA!AK67 - Shocks!$D67*ABS(RFR_spot_no_VA!AK67 )),5)</f>
        <v>1.6709999999999999E-2</v>
      </c>
      <c r="AL67" s="18"/>
      <c r="AM67" s="18">
        <f>ROUND(IF(RFR_spot_no_VA!AM67&lt;0, RFR_spot_no_VA!AM67, RFR_spot_no_VA!AM67 - Shocks!$D67*ABS(RFR_spot_no_VA!AM67 )),5)</f>
        <v>1.763E-2</v>
      </c>
      <c r="AN67" s="18"/>
      <c r="AO67" s="18"/>
      <c r="AP67" s="18"/>
      <c r="AQ67" s="18"/>
      <c r="AR67" s="18"/>
      <c r="AS67" s="18">
        <f>ROUND(IF(RFR_spot_no_VA!AS67&lt;0, RFR_spot_no_VA!AS67, RFR_spot_no_VA!AS67 - Shocks!$D67*ABS(RFR_spot_no_VA!AS67 )),5)</f>
        <v>1.0059999999999999E-2</v>
      </c>
      <c r="AT67" s="18"/>
      <c r="AU67" s="18"/>
      <c r="AV67" s="18"/>
      <c r="AW67" s="18"/>
      <c r="AX67" s="18"/>
      <c r="AY67" s="18"/>
      <c r="AZ67" s="18"/>
      <c r="BA67" s="18"/>
      <c r="BB67" s="18"/>
      <c r="BC67" s="18">
        <f>ROUND(IF(RFR_spot_no_VA!BC67&lt;0, RFR_spot_no_VA!BC67, RFR_spot_no_VA!BC67 - Shocks!$D67*ABS(RFR_spot_no_VA!BC67 )),5)</f>
        <v>8.1099999999999992E-3</v>
      </c>
      <c r="BD67" s="8"/>
      <c r="BE67" s="7"/>
    </row>
    <row r="68" spans="1:57" x14ac:dyDescent="0.25">
      <c r="A68" s="7"/>
      <c r="B68" s="7">
        <f>RFR_spot_no_VA!B68</f>
        <v>58</v>
      </c>
      <c r="C68" s="17">
        <f>ROUND(IF(RFR_spot_no_VA!C68&lt;0, RFR_spot_no_VA!C68, RFR_spot_no_VA!C68 - Shocks!$D68*ABS(RFR_spot_no_VA!C68 )),5)</f>
        <v>1.5180000000000001E-2</v>
      </c>
      <c r="D68" s="17"/>
      <c r="E68" s="17"/>
      <c r="F68" s="17"/>
      <c r="G68" s="17"/>
      <c r="H68" s="17"/>
      <c r="I68" s="17"/>
      <c r="J68" s="17">
        <f>ROUND(IF(RFR_spot_no_VA!J68&lt;0, RFR_spot_no_VA!J68, RFR_spot_no_VA!J68 - Shocks!$D68*ABS(RFR_spot_no_VA!J68 )),5)</f>
        <v>1.515E-2</v>
      </c>
      <c r="K68" s="17"/>
      <c r="L68" s="17"/>
      <c r="M68" s="18"/>
      <c r="N68" s="18"/>
      <c r="O68" s="18"/>
      <c r="P68" s="18"/>
      <c r="Q68" s="18"/>
      <c r="R68" s="18"/>
      <c r="S68" s="18"/>
      <c r="T68" s="18"/>
      <c r="U68" s="18"/>
      <c r="V68" s="18"/>
      <c r="W68" s="18"/>
      <c r="X68" s="18"/>
      <c r="Y68" s="18"/>
      <c r="Z68" s="18">
        <f>ROUND(IF(RFR_spot_no_VA!Z68&lt;0, RFR_spot_no_VA!Z68, RFR_spot_no_VA!Z68 - Shocks!$D68*ABS(RFR_spot_no_VA!Z68 )),5)</f>
        <v>2.2009999999999998E-2</v>
      </c>
      <c r="AA68" s="18"/>
      <c r="AB68" s="18"/>
      <c r="AC68" s="18"/>
      <c r="AD68" s="18"/>
      <c r="AE68" s="18"/>
      <c r="AF68" s="18"/>
      <c r="AG68" s="18"/>
      <c r="AH68" s="18">
        <f>ROUND(IF(RFR_spot_no_VA!AH68&lt;0, RFR_spot_no_VA!AH68, RFR_spot_no_VA!AH68 - Shocks!$D68*ABS(RFR_spot_no_VA!AH68 )),5)</f>
        <v>2.2589999999999999E-2</v>
      </c>
      <c r="AI68" s="18"/>
      <c r="AJ68" s="18">
        <f>ROUND(IF(RFR_spot_no_VA!AJ68&lt;0, RFR_spot_no_VA!AJ68, RFR_spot_no_VA!AJ68 - Shocks!$D68*ABS(RFR_spot_no_VA!AJ68 )),5)</f>
        <v>3.29E-3</v>
      </c>
      <c r="AK68" s="18">
        <f>ROUND(IF(RFR_spot_no_VA!AK68&lt;0, RFR_spot_no_VA!AK68, RFR_spot_no_VA!AK68 - Shocks!$D68*ABS(RFR_spot_no_VA!AK68 )),5)</f>
        <v>1.6910000000000001E-2</v>
      </c>
      <c r="AL68" s="18"/>
      <c r="AM68" s="18">
        <f>ROUND(IF(RFR_spot_no_VA!AM68&lt;0, RFR_spot_no_VA!AM68, RFR_spot_no_VA!AM68 - Shocks!$D68*ABS(RFR_spot_no_VA!AM68 )),5)</f>
        <v>1.7819999999999999E-2</v>
      </c>
      <c r="AN68" s="18"/>
      <c r="AO68" s="18"/>
      <c r="AP68" s="18"/>
      <c r="AQ68" s="18"/>
      <c r="AR68" s="18"/>
      <c r="AS68" s="18">
        <f>ROUND(IF(RFR_spot_no_VA!AS68&lt;0, RFR_spot_no_VA!AS68, RFR_spot_no_VA!AS68 - Shocks!$D68*ABS(RFR_spot_no_VA!AS68 )),5)</f>
        <v>1.0359999999999999E-2</v>
      </c>
      <c r="AT68" s="18"/>
      <c r="AU68" s="18"/>
      <c r="AV68" s="18"/>
      <c r="AW68" s="18"/>
      <c r="AX68" s="18"/>
      <c r="AY68" s="18"/>
      <c r="AZ68" s="18"/>
      <c r="BA68" s="18"/>
      <c r="BB68" s="18"/>
      <c r="BC68" s="18">
        <f>ROUND(IF(RFR_spot_no_VA!BC68&lt;0, RFR_spot_no_VA!BC68, RFR_spot_no_VA!BC68 - Shocks!$D68*ABS(RFR_spot_no_VA!BC68 )),5)</f>
        <v>8.3800000000000003E-3</v>
      </c>
      <c r="BD68" s="8"/>
      <c r="BE68" s="7"/>
    </row>
    <row r="69" spans="1:57" x14ac:dyDescent="0.25">
      <c r="A69" s="7"/>
      <c r="B69" s="7">
        <f>RFR_spot_no_VA!B69</f>
        <v>59</v>
      </c>
      <c r="C69" s="17">
        <f>ROUND(IF(RFR_spot_no_VA!C69&lt;0, RFR_spot_no_VA!C69, RFR_spot_no_VA!C69 - Shocks!$D69*ABS(RFR_spot_no_VA!C69 )),5)</f>
        <v>1.541E-2</v>
      </c>
      <c r="D69" s="17"/>
      <c r="E69" s="17"/>
      <c r="F69" s="17"/>
      <c r="G69" s="17"/>
      <c r="H69" s="17"/>
      <c r="I69" s="17"/>
      <c r="J69" s="17">
        <f>ROUND(IF(RFR_spot_no_VA!J69&lt;0, RFR_spot_no_VA!J69, RFR_spot_no_VA!J69 - Shocks!$D69*ABS(RFR_spot_no_VA!J69 )),5)</f>
        <v>1.538E-2</v>
      </c>
      <c r="K69" s="17"/>
      <c r="L69" s="17"/>
      <c r="M69" s="18"/>
      <c r="N69" s="18"/>
      <c r="O69" s="18"/>
      <c r="P69" s="18"/>
      <c r="Q69" s="18"/>
      <c r="R69" s="18"/>
      <c r="S69" s="18"/>
      <c r="T69" s="18"/>
      <c r="U69" s="18"/>
      <c r="V69" s="18"/>
      <c r="W69" s="18"/>
      <c r="X69" s="18"/>
      <c r="Y69" s="18"/>
      <c r="Z69" s="18">
        <f>ROUND(IF(RFR_spot_no_VA!Z69&lt;0, RFR_spot_no_VA!Z69, RFR_spot_no_VA!Z69 - Shocks!$D69*ABS(RFR_spot_no_VA!Z69 )),5)</f>
        <v>2.213E-2</v>
      </c>
      <c r="AA69" s="18"/>
      <c r="AB69" s="18"/>
      <c r="AC69" s="18"/>
      <c r="AD69" s="18"/>
      <c r="AE69" s="18"/>
      <c r="AF69" s="18"/>
      <c r="AG69" s="18"/>
      <c r="AH69" s="18">
        <f>ROUND(IF(RFR_spot_no_VA!AH69&lt;0, RFR_spot_no_VA!AH69, RFR_spot_no_VA!AH69 - Shocks!$D69*ABS(RFR_spot_no_VA!AH69 )),5)</f>
        <v>2.2710000000000001E-2</v>
      </c>
      <c r="AI69" s="18"/>
      <c r="AJ69" s="18">
        <f>ROUND(IF(RFR_spot_no_VA!AJ69&lt;0, RFR_spot_no_VA!AJ69, RFR_spot_no_VA!AJ69 - Shocks!$D69*ABS(RFR_spot_no_VA!AJ69 )),5)</f>
        <v>3.6099999999999999E-3</v>
      </c>
      <c r="AK69" s="18">
        <f>ROUND(IF(RFR_spot_no_VA!AK69&lt;0, RFR_spot_no_VA!AK69, RFR_spot_no_VA!AK69 - Shocks!$D69*ABS(RFR_spot_no_VA!AK69 )),5)</f>
        <v>1.711E-2</v>
      </c>
      <c r="AL69" s="18"/>
      <c r="AM69" s="18">
        <f>ROUND(IF(RFR_spot_no_VA!AM69&lt;0, RFR_spot_no_VA!AM69, RFR_spot_no_VA!AM69 - Shocks!$D69*ABS(RFR_spot_no_VA!AM69 )),5)</f>
        <v>1.7999999999999999E-2</v>
      </c>
      <c r="AN69" s="18"/>
      <c r="AO69" s="18"/>
      <c r="AP69" s="18"/>
      <c r="AQ69" s="18"/>
      <c r="AR69" s="18"/>
      <c r="AS69" s="18">
        <f>ROUND(IF(RFR_spot_no_VA!AS69&lt;0, RFR_spot_no_VA!AS69, RFR_spot_no_VA!AS69 - Shocks!$D69*ABS(RFR_spot_no_VA!AS69 )),5)</f>
        <v>1.064E-2</v>
      </c>
      <c r="AT69" s="18"/>
      <c r="AU69" s="18"/>
      <c r="AV69" s="18"/>
      <c r="AW69" s="18"/>
      <c r="AX69" s="18"/>
      <c r="AY69" s="18"/>
      <c r="AZ69" s="18"/>
      <c r="BA69" s="18"/>
      <c r="BB69" s="18"/>
      <c r="BC69" s="18">
        <f>ROUND(IF(RFR_spot_no_VA!BC69&lt;0, RFR_spot_no_VA!BC69, RFR_spot_no_VA!BC69 - Shocks!$D69*ABS(RFR_spot_no_VA!BC69 )),5)</f>
        <v>8.6400000000000001E-3</v>
      </c>
      <c r="BD69" s="8"/>
      <c r="BE69" s="7"/>
    </row>
    <row r="70" spans="1:57" x14ac:dyDescent="0.25">
      <c r="A70" s="7"/>
      <c r="B70" s="19">
        <f>RFR_spot_no_VA!B70</f>
        <v>60</v>
      </c>
      <c r="C70" s="20">
        <f>ROUND(IF(RFR_spot_no_VA!C70&lt;0, RFR_spot_no_VA!C70, RFR_spot_no_VA!C70 - Shocks!$D70*ABS(RFR_spot_no_VA!C70 )),5)</f>
        <v>1.5630000000000002E-2</v>
      </c>
      <c r="D70" s="20"/>
      <c r="E70" s="20"/>
      <c r="F70" s="20"/>
      <c r="G70" s="20"/>
      <c r="H70" s="20"/>
      <c r="I70" s="20"/>
      <c r="J70" s="20">
        <f>ROUND(IF(RFR_spot_no_VA!J70&lt;0, RFR_spot_no_VA!J70, RFR_spot_no_VA!J70 - Shocks!$D70*ABS(RFR_spot_no_VA!J70 )),5)</f>
        <v>1.5599999999999999E-2</v>
      </c>
      <c r="K70" s="20"/>
      <c r="L70" s="20"/>
      <c r="M70" s="6"/>
      <c r="N70" s="6"/>
      <c r="O70" s="6"/>
      <c r="P70" s="6"/>
      <c r="Q70" s="6"/>
      <c r="R70" s="6"/>
      <c r="S70" s="6"/>
      <c r="T70" s="6"/>
      <c r="U70" s="6"/>
      <c r="V70" s="6"/>
      <c r="W70" s="6"/>
      <c r="X70" s="6"/>
      <c r="Y70" s="6"/>
      <c r="Z70" s="6">
        <f>ROUND(IF(RFR_spot_no_VA!Z70&lt;0, RFR_spot_no_VA!Z70, RFR_spot_no_VA!Z70 - Shocks!$D70*ABS(RFR_spot_no_VA!Z70 )),5)</f>
        <v>2.2259999999999999E-2</v>
      </c>
      <c r="AA70" s="6"/>
      <c r="AB70" s="6"/>
      <c r="AC70" s="6"/>
      <c r="AD70" s="6"/>
      <c r="AE70" s="6"/>
      <c r="AF70" s="6"/>
      <c r="AG70" s="6"/>
      <c r="AH70" s="6">
        <f>ROUND(IF(RFR_spot_no_VA!AH70&lt;0, RFR_spot_no_VA!AH70, RFR_spot_no_VA!AH70 - Shocks!$D70*ABS(RFR_spot_no_VA!AH70 )),5)</f>
        <v>2.283E-2</v>
      </c>
      <c r="AI70" s="6"/>
      <c r="AJ70" s="6">
        <f>ROUND(IF(RFR_spot_no_VA!AJ70&lt;0, RFR_spot_no_VA!AJ70, RFR_spot_no_VA!AJ70 - Shocks!$D70*ABS(RFR_spot_no_VA!AJ70 )),5)</f>
        <v>3.9300000000000003E-3</v>
      </c>
      <c r="AK70" s="6">
        <f>ROUND(IF(RFR_spot_no_VA!AK70&lt;0, RFR_spot_no_VA!AK70, RFR_spot_no_VA!AK70 - Shocks!$D70*ABS(RFR_spot_no_VA!AK70 )),5)</f>
        <v>1.7309999999999999E-2</v>
      </c>
      <c r="AL70" s="6"/>
      <c r="AM70" s="6">
        <f>ROUND(IF(RFR_spot_no_VA!AM70&lt;0, RFR_spot_no_VA!AM70, RFR_spot_no_VA!AM70 - Shocks!$D70*ABS(RFR_spot_no_VA!AM70 )),5)</f>
        <v>1.8180000000000002E-2</v>
      </c>
      <c r="AN70" s="6"/>
      <c r="AO70" s="6"/>
      <c r="AP70" s="6"/>
      <c r="AQ70" s="6"/>
      <c r="AR70" s="6"/>
      <c r="AS70" s="6">
        <f>ROUND(IF(RFR_spot_no_VA!AS70&lt;0, RFR_spot_no_VA!AS70, RFR_spot_no_VA!AS70 - Shocks!$D70*ABS(RFR_spot_no_VA!AS70 )),5)</f>
        <v>1.0919999999999999E-2</v>
      </c>
      <c r="AT70" s="6"/>
      <c r="AU70" s="6"/>
      <c r="AV70" s="6"/>
      <c r="AW70" s="6"/>
      <c r="AX70" s="6"/>
      <c r="AY70" s="6"/>
      <c r="AZ70" s="6"/>
      <c r="BA70" s="6"/>
      <c r="BB70" s="6"/>
      <c r="BC70" s="6">
        <f>ROUND(IF(RFR_spot_no_VA!BC70&lt;0, RFR_spot_no_VA!BC70, RFR_spot_no_VA!BC70 - Shocks!$D70*ABS(RFR_spot_no_VA!BC70 )),5)</f>
        <v>8.8999999999999999E-3</v>
      </c>
      <c r="BD70" s="8"/>
      <c r="BE70" s="7"/>
    </row>
    <row r="71" spans="1:57" x14ac:dyDescent="0.25">
      <c r="A71" s="7"/>
      <c r="B71" s="7">
        <f>RFR_spot_no_VA!B71</f>
        <v>61</v>
      </c>
      <c r="C71" s="17">
        <f>ROUND(IF(RFR_spot_no_VA!C71&lt;0, RFR_spot_no_VA!C71, RFR_spot_no_VA!C71 - Shocks!$D71*ABS(RFR_spot_no_VA!C71 )),5)</f>
        <v>1.585E-2</v>
      </c>
      <c r="D71" s="17"/>
      <c r="E71" s="17"/>
      <c r="F71" s="17"/>
      <c r="G71" s="17"/>
      <c r="H71" s="17"/>
      <c r="I71" s="17"/>
      <c r="J71" s="17">
        <f>ROUND(IF(RFR_spot_no_VA!J71&lt;0, RFR_spot_no_VA!J71, RFR_spot_no_VA!J71 - Shocks!$D71*ABS(RFR_spot_no_VA!J71 )),5)</f>
        <v>1.5820000000000001E-2</v>
      </c>
      <c r="K71" s="17"/>
      <c r="L71" s="17"/>
      <c r="M71" s="18"/>
      <c r="N71" s="18"/>
      <c r="O71" s="18"/>
      <c r="P71" s="18"/>
      <c r="Q71" s="18"/>
      <c r="R71" s="18"/>
      <c r="S71" s="18"/>
      <c r="T71" s="18"/>
      <c r="U71" s="18"/>
      <c r="V71" s="18"/>
      <c r="W71" s="18"/>
      <c r="X71" s="18"/>
      <c r="Y71" s="18"/>
      <c r="Z71" s="18">
        <f>ROUND(IF(RFR_spot_no_VA!Z71&lt;0, RFR_spot_no_VA!Z71, RFR_spot_no_VA!Z71 - Shocks!$D71*ABS(RFR_spot_no_VA!Z71 )),5)</f>
        <v>2.2380000000000001E-2</v>
      </c>
      <c r="AA71" s="18"/>
      <c r="AB71" s="18"/>
      <c r="AC71" s="18"/>
      <c r="AD71" s="18"/>
      <c r="AE71" s="18"/>
      <c r="AF71" s="18"/>
      <c r="AG71" s="18"/>
      <c r="AH71" s="18">
        <f>ROUND(IF(RFR_spot_no_VA!AH71&lt;0, RFR_spot_no_VA!AH71, RFR_spot_no_VA!AH71 - Shocks!$D71*ABS(RFR_spot_no_VA!AH71 )),5)</f>
        <v>2.2939999999999999E-2</v>
      </c>
      <c r="AI71" s="18"/>
      <c r="AJ71" s="18">
        <f>ROUND(IF(RFR_spot_no_VA!AJ71&lt;0, RFR_spot_no_VA!AJ71, RFR_spot_no_VA!AJ71 - Shocks!$D71*ABS(RFR_spot_no_VA!AJ71 )),5)</f>
        <v>4.2500000000000003E-3</v>
      </c>
      <c r="AK71" s="18">
        <f>ROUND(IF(RFR_spot_no_VA!AK71&lt;0, RFR_spot_no_VA!AK71, RFR_spot_no_VA!AK71 - Shocks!$D71*ABS(RFR_spot_no_VA!AK71 )),5)</f>
        <v>1.7500000000000002E-2</v>
      </c>
      <c r="AL71" s="18"/>
      <c r="AM71" s="18">
        <f>ROUND(IF(RFR_spot_no_VA!AM71&lt;0, RFR_spot_no_VA!AM71, RFR_spot_no_VA!AM71 - Shocks!$D71*ABS(RFR_spot_no_VA!AM71 )),5)</f>
        <v>1.8360000000000001E-2</v>
      </c>
      <c r="AN71" s="18"/>
      <c r="AO71" s="18"/>
      <c r="AP71" s="18"/>
      <c r="AQ71" s="18"/>
      <c r="AR71" s="18"/>
      <c r="AS71" s="18">
        <f>ROUND(IF(RFR_spot_no_VA!AS71&lt;0, RFR_spot_no_VA!AS71, RFR_spot_no_VA!AS71 - Shocks!$D71*ABS(RFR_spot_no_VA!AS71 )),5)</f>
        <v>1.119E-2</v>
      </c>
      <c r="AT71" s="18"/>
      <c r="AU71" s="18"/>
      <c r="AV71" s="18"/>
      <c r="AW71" s="18"/>
      <c r="AX71" s="18"/>
      <c r="AY71" s="18"/>
      <c r="AZ71" s="18"/>
      <c r="BA71" s="18"/>
      <c r="BB71" s="18"/>
      <c r="BC71" s="18">
        <f>ROUND(IF(RFR_spot_no_VA!BC71&lt;0, RFR_spot_no_VA!BC71, RFR_spot_no_VA!BC71 - Shocks!$D71*ABS(RFR_spot_no_VA!BC71 )),5)</f>
        <v>9.1699999999999993E-3</v>
      </c>
      <c r="BD71" s="8"/>
      <c r="BE71" s="7"/>
    </row>
    <row r="72" spans="1:57" x14ac:dyDescent="0.25">
      <c r="A72" s="7"/>
      <c r="B72" s="7">
        <f>RFR_spot_no_VA!B72</f>
        <v>62</v>
      </c>
      <c r="C72" s="17">
        <f>ROUND(IF(RFR_spot_no_VA!C72&lt;0, RFR_spot_no_VA!C72, RFR_spot_no_VA!C72 - Shocks!$D72*ABS(RFR_spot_no_VA!C72 )),5)</f>
        <v>1.6060000000000001E-2</v>
      </c>
      <c r="D72" s="17"/>
      <c r="E72" s="17"/>
      <c r="F72" s="17"/>
      <c r="G72" s="17"/>
      <c r="H72" s="17"/>
      <c r="I72" s="17"/>
      <c r="J72" s="17">
        <f>ROUND(IF(RFR_spot_no_VA!J72&lt;0, RFR_spot_no_VA!J72, RFR_spot_no_VA!J72 - Shocks!$D72*ABS(RFR_spot_no_VA!J72 )),5)</f>
        <v>1.6029999999999999E-2</v>
      </c>
      <c r="K72" s="17"/>
      <c r="L72" s="17"/>
      <c r="M72" s="18"/>
      <c r="N72" s="18"/>
      <c r="O72" s="18"/>
      <c r="P72" s="18"/>
      <c r="Q72" s="18"/>
      <c r="R72" s="18"/>
      <c r="S72" s="18"/>
      <c r="T72" s="18"/>
      <c r="U72" s="18"/>
      <c r="V72" s="18"/>
      <c r="W72" s="18"/>
      <c r="X72" s="18"/>
      <c r="Y72" s="18"/>
      <c r="Z72" s="18">
        <f>ROUND(IF(RFR_spot_no_VA!Z72&lt;0, RFR_spot_no_VA!Z72, RFR_spot_no_VA!Z72 - Shocks!$D72*ABS(RFR_spot_no_VA!Z72 )),5)</f>
        <v>2.249E-2</v>
      </c>
      <c r="AA72" s="18"/>
      <c r="AB72" s="18"/>
      <c r="AC72" s="18"/>
      <c r="AD72" s="18"/>
      <c r="AE72" s="18"/>
      <c r="AF72" s="18"/>
      <c r="AG72" s="18"/>
      <c r="AH72" s="18">
        <f>ROUND(IF(RFR_spot_no_VA!AH72&lt;0, RFR_spot_no_VA!AH72, RFR_spot_no_VA!AH72 - Shocks!$D72*ABS(RFR_spot_no_VA!AH72 )),5)</f>
        <v>2.3050000000000001E-2</v>
      </c>
      <c r="AI72" s="18"/>
      <c r="AJ72" s="18">
        <f>ROUND(IF(RFR_spot_no_VA!AJ72&lt;0, RFR_spot_no_VA!AJ72, RFR_spot_no_VA!AJ72 - Shocks!$D72*ABS(RFR_spot_no_VA!AJ72 )),5)</f>
        <v>4.5700000000000003E-3</v>
      </c>
      <c r="AK72" s="18">
        <f>ROUND(IF(RFR_spot_no_VA!AK72&lt;0, RFR_spot_no_VA!AK72, RFR_spot_no_VA!AK72 - Shocks!$D72*ABS(RFR_spot_no_VA!AK72 )),5)</f>
        <v>1.7690000000000001E-2</v>
      </c>
      <c r="AL72" s="18"/>
      <c r="AM72" s="18">
        <f>ROUND(IF(RFR_spot_no_VA!AM72&lt;0, RFR_spot_no_VA!AM72, RFR_spot_no_VA!AM72 - Shocks!$D72*ABS(RFR_spot_no_VA!AM72 )),5)</f>
        <v>1.8530000000000001E-2</v>
      </c>
      <c r="AN72" s="18"/>
      <c r="AO72" s="18"/>
      <c r="AP72" s="18"/>
      <c r="AQ72" s="18"/>
      <c r="AR72" s="18"/>
      <c r="AS72" s="18">
        <f>ROUND(IF(RFR_spot_no_VA!AS72&lt;0, RFR_spot_no_VA!AS72, RFR_spot_no_VA!AS72 - Shocks!$D72*ABS(RFR_spot_no_VA!AS72 )),5)</f>
        <v>1.1440000000000001E-2</v>
      </c>
      <c r="AT72" s="18"/>
      <c r="AU72" s="18"/>
      <c r="AV72" s="18"/>
      <c r="AW72" s="18"/>
      <c r="AX72" s="18"/>
      <c r="AY72" s="18"/>
      <c r="AZ72" s="18"/>
      <c r="BA72" s="18"/>
      <c r="BB72" s="18"/>
      <c r="BC72" s="18">
        <f>ROUND(IF(RFR_spot_no_VA!BC72&lt;0, RFR_spot_no_VA!BC72, RFR_spot_no_VA!BC72 - Shocks!$D72*ABS(RFR_spot_no_VA!BC72 )),5)</f>
        <v>9.4400000000000005E-3</v>
      </c>
      <c r="BD72" s="8"/>
      <c r="BE72" s="7"/>
    </row>
    <row r="73" spans="1:57" x14ac:dyDescent="0.25">
      <c r="A73" s="7"/>
      <c r="B73" s="7">
        <f>RFR_spot_no_VA!B73</f>
        <v>63</v>
      </c>
      <c r="C73" s="17">
        <f>ROUND(IF(RFR_spot_no_VA!C73&lt;0, RFR_spot_no_VA!C73, RFR_spot_no_VA!C73 - Shocks!$D73*ABS(RFR_spot_no_VA!C73 )),5)</f>
        <v>1.627E-2</v>
      </c>
      <c r="D73" s="17"/>
      <c r="E73" s="17"/>
      <c r="F73" s="17"/>
      <c r="G73" s="17"/>
      <c r="H73" s="17"/>
      <c r="I73" s="17"/>
      <c r="J73" s="17">
        <f>ROUND(IF(RFR_spot_no_VA!J73&lt;0, RFR_spot_no_VA!J73, RFR_spot_no_VA!J73 - Shocks!$D73*ABS(RFR_spot_no_VA!J73 )),5)</f>
        <v>1.6240000000000001E-2</v>
      </c>
      <c r="K73" s="17"/>
      <c r="L73" s="17"/>
      <c r="M73" s="18"/>
      <c r="N73" s="18"/>
      <c r="O73" s="18"/>
      <c r="P73" s="18"/>
      <c r="Q73" s="18"/>
      <c r="R73" s="18"/>
      <c r="S73" s="18"/>
      <c r="T73" s="18"/>
      <c r="U73" s="18"/>
      <c r="V73" s="18"/>
      <c r="W73" s="18"/>
      <c r="X73" s="18"/>
      <c r="Y73" s="18"/>
      <c r="Z73" s="18">
        <f>ROUND(IF(RFR_spot_no_VA!Z73&lt;0, RFR_spot_no_VA!Z73, RFR_spot_no_VA!Z73 - Shocks!$D73*ABS(RFR_spot_no_VA!Z73 )),5)</f>
        <v>2.2610000000000002E-2</v>
      </c>
      <c r="AA73" s="18"/>
      <c r="AB73" s="18"/>
      <c r="AC73" s="18"/>
      <c r="AD73" s="18"/>
      <c r="AE73" s="18"/>
      <c r="AF73" s="18"/>
      <c r="AG73" s="18"/>
      <c r="AH73" s="18">
        <f>ROUND(IF(RFR_spot_no_VA!AH73&lt;0, RFR_spot_no_VA!AH73, RFR_spot_no_VA!AH73 - Shocks!$D73*ABS(RFR_spot_no_VA!AH73 )),5)</f>
        <v>2.316E-2</v>
      </c>
      <c r="AI73" s="18"/>
      <c r="AJ73" s="18">
        <f>ROUND(IF(RFR_spot_no_VA!AJ73&lt;0, RFR_spot_no_VA!AJ73, RFR_spot_no_VA!AJ73 - Shocks!$D73*ABS(RFR_spot_no_VA!AJ73 )),5)</f>
        <v>4.8900000000000002E-3</v>
      </c>
      <c r="AK73" s="18">
        <f>ROUND(IF(RFR_spot_no_VA!AK73&lt;0, RFR_spot_no_VA!AK73, RFR_spot_no_VA!AK73 - Shocks!$D73*ABS(RFR_spot_no_VA!AK73 )),5)</f>
        <v>1.7860000000000001E-2</v>
      </c>
      <c r="AL73" s="18"/>
      <c r="AM73" s="18">
        <f>ROUND(IF(RFR_spot_no_VA!AM73&lt;0, RFR_spot_no_VA!AM73, RFR_spot_no_VA!AM73 - Shocks!$D73*ABS(RFR_spot_no_VA!AM73 )),5)</f>
        <v>1.8700000000000001E-2</v>
      </c>
      <c r="AN73" s="18"/>
      <c r="AO73" s="18"/>
      <c r="AP73" s="18"/>
      <c r="AQ73" s="18"/>
      <c r="AR73" s="18"/>
      <c r="AS73" s="18">
        <f>ROUND(IF(RFR_spot_no_VA!AS73&lt;0, RFR_spot_no_VA!AS73, RFR_spot_no_VA!AS73 - Shocks!$D73*ABS(RFR_spot_no_VA!AS73 )),5)</f>
        <v>1.171E-2</v>
      </c>
      <c r="AT73" s="18"/>
      <c r="AU73" s="18"/>
      <c r="AV73" s="18"/>
      <c r="AW73" s="18"/>
      <c r="AX73" s="18"/>
      <c r="AY73" s="18"/>
      <c r="AZ73" s="18"/>
      <c r="BA73" s="18"/>
      <c r="BB73" s="18"/>
      <c r="BC73" s="18">
        <f>ROUND(IF(RFR_spot_no_VA!BC73&lt;0, RFR_spot_no_VA!BC73, RFR_spot_no_VA!BC73 - Shocks!$D73*ABS(RFR_spot_no_VA!BC73 )),5)</f>
        <v>9.7000000000000003E-3</v>
      </c>
      <c r="BD73" s="8"/>
      <c r="BE73" s="7"/>
    </row>
    <row r="74" spans="1:57" x14ac:dyDescent="0.25">
      <c r="A74" s="7"/>
      <c r="B74" s="7">
        <f>RFR_spot_no_VA!B74</f>
        <v>64</v>
      </c>
      <c r="C74" s="17">
        <f>ROUND(IF(RFR_spot_no_VA!C74&lt;0, RFR_spot_no_VA!C74, RFR_spot_no_VA!C74 - Shocks!$D74*ABS(RFR_spot_no_VA!C74 )),5)</f>
        <v>1.6469999999999999E-2</v>
      </c>
      <c r="D74" s="17"/>
      <c r="E74" s="17"/>
      <c r="F74" s="17"/>
      <c r="G74" s="17"/>
      <c r="H74" s="17"/>
      <c r="I74" s="17"/>
      <c r="J74" s="17">
        <f>ROUND(IF(RFR_spot_no_VA!J74&lt;0, RFR_spot_no_VA!J74, RFR_spot_no_VA!J74 - Shocks!$D74*ABS(RFR_spot_no_VA!J74 )),5)</f>
        <v>1.644E-2</v>
      </c>
      <c r="K74" s="17"/>
      <c r="L74" s="17"/>
      <c r="M74" s="18"/>
      <c r="N74" s="18"/>
      <c r="O74" s="18"/>
      <c r="P74" s="18"/>
      <c r="Q74" s="18"/>
      <c r="R74" s="18"/>
      <c r="S74" s="18"/>
      <c r="T74" s="18"/>
      <c r="U74" s="18"/>
      <c r="V74" s="18"/>
      <c r="W74" s="18"/>
      <c r="X74" s="18"/>
      <c r="Y74" s="18"/>
      <c r="Z74" s="18">
        <f>ROUND(IF(RFR_spot_no_VA!Z74&lt;0, RFR_spot_no_VA!Z74, RFR_spot_no_VA!Z74 - Shocks!$D74*ABS(RFR_spot_no_VA!Z74 )),5)</f>
        <v>2.2720000000000001E-2</v>
      </c>
      <c r="AA74" s="18"/>
      <c r="AB74" s="18"/>
      <c r="AC74" s="18"/>
      <c r="AD74" s="18"/>
      <c r="AE74" s="18"/>
      <c r="AF74" s="18"/>
      <c r="AG74" s="18"/>
      <c r="AH74" s="18">
        <f>ROUND(IF(RFR_spot_no_VA!AH74&lt;0, RFR_spot_no_VA!AH74, RFR_spot_no_VA!AH74 - Shocks!$D74*ABS(RFR_spot_no_VA!AH74 )),5)</f>
        <v>2.3269999999999999E-2</v>
      </c>
      <c r="AI74" s="18"/>
      <c r="AJ74" s="18">
        <f>ROUND(IF(RFR_spot_no_VA!AJ74&lt;0, RFR_spot_no_VA!AJ74, RFR_spot_no_VA!AJ74 - Shocks!$D74*ABS(RFR_spot_no_VA!AJ74 )),5)</f>
        <v>5.2100000000000002E-3</v>
      </c>
      <c r="AK74" s="18">
        <f>ROUND(IF(RFR_spot_no_VA!AK74&lt;0, RFR_spot_no_VA!AK74, RFR_spot_no_VA!AK74 - Shocks!$D74*ABS(RFR_spot_no_VA!AK74 )),5)</f>
        <v>1.805E-2</v>
      </c>
      <c r="AL74" s="18"/>
      <c r="AM74" s="18">
        <f>ROUND(IF(RFR_spot_no_VA!AM74&lt;0, RFR_spot_no_VA!AM74, RFR_spot_no_VA!AM74 - Shocks!$D74*ABS(RFR_spot_no_VA!AM74 )),5)</f>
        <v>1.8870000000000001E-2</v>
      </c>
      <c r="AN74" s="18"/>
      <c r="AO74" s="18"/>
      <c r="AP74" s="18"/>
      <c r="AQ74" s="18"/>
      <c r="AR74" s="18"/>
      <c r="AS74" s="18">
        <f>ROUND(IF(RFR_spot_no_VA!AS74&lt;0, RFR_spot_no_VA!AS74, RFR_spot_no_VA!AS74 - Shocks!$D74*ABS(RFR_spot_no_VA!AS74 )),5)</f>
        <v>1.196E-2</v>
      </c>
      <c r="AT74" s="18"/>
      <c r="AU74" s="18"/>
      <c r="AV74" s="18"/>
      <c r="AW74" s="18"/>
      <c r="AX74" s="18"/>
      <c r="AY74" s="18"/>
      <c r="AZ74" s="18"/>
      <c r="BA74" s="18"/>
      <c r="BB74" s="18"/>
      <c r="BC74" s="18">
        <f>ROUND(IF(RFR_spot_no_VA!BC74&lt;0, RFR_spot_no_VA!BC74, RFR_spot_no_VA!BC74 - Shocks!$D74*ABS(RFR_spot_no_VA!BC74 )),5)</f>
        <v>9.9600000000000001E-3</v>
      </c>
      <c r="BD74" s="8"/>
      <c r="BE74" s="7"/>
    </row>
    <row r="75" spans="1:57" x14ac:dyDescent="0.25">
      <c r="A75" s="7"/>
      <c r="B75" s="19">
        <f>RFR_spot_no_VA!B75</f>
        <v>65</v>
      </c>
      <c r="C75" s="20">
        <f>ROUND(IF(RFR_spot_no_VA!C75&lt;0, RFR_spot_no_VA!C75, RFR_spot_no_VA!C75 - Shocks!$D75*ABS(RFR_spot_no_VA!C75 )),5)</f>
        <v>1.6660000000000001E-2</v>
      </c>
      <c r="D75" s="20"/>
      <c r="E75" s="20"/>
      <c r="F75" s="20"/>
      <c r="G75" s="20"/>
      <c r="H75" s="20"/>
      <c r="I75" s="20"/>
      <c r="J75" s="20">
        <f>ROUND(IF(RFR_spot_no_VA!J75&lt;0, RFR_spot_no_VA!J75, RFR_spot_no_VA!J75 - Shocks!$D75*ABS(RFR_spot_no_VA!J75 )),5)</f>
        <v>1.6639999999999999E-2</v>
      </c>
      <c r="K75" s="20"/>
      <c r="L75" s="20"/>
      <c r="M75" s="6"/>
      <c r="N75" s="6"/>
      <c r="O75" s="6"/>
      <c r="P75" s="6"/>
      <c r="Q75" s="6"/>
      <c r="R75" s="6"/>
      <c r="S75" s="6"/>
      <c r="T75" s="6"/>
      <c r="U75" s="6"/>
      <c r="V75" s="6"/>
      <c r="W75" s="6"/>
      <c r="X75" s="6"/>
      <c r="Y75" s="6"/>
      <c r="Z75" s="6">
        <f>ROUND(IF(RFR_spot_no_VA!Z75&lt;0, RFR_spot_no_VA!Z75, RFR_spot_no_VA!Z75 - Shocks!$D75*ABS(RFR_spot_no_VA!Z75 )),5)</f>
        <v>2.2839999999999999E-2</v>
      </c>
      <c r="AA75" s="6"/>
      <c r="AB75" s="6"/>
      <c r="AC75" s="6"/>
      <c r="AD75" s="6"/>
      <c r="AE75" s="6"/>
      <c r="AF75" s="6"/>
      <c r="AG75" s="6"/>
      <c r="AH75" s="6">
        <f>ROUND(IF(RFR_spot_no_VA!AH75&lt;0, RFR_spot_no_VA!AH75, RFR_spot_no_VA!AH75 - Shocks!$D75*ABS(RFR_spot_no_VA!AH75 )),5)</f>
        <v>2.3369999999999998E-2</v>
      </c>
      <c r="AI75" s="6"/>
      <c r="AJ75" s="6">
        <f>ROUND(IF(RFR_spot_no_VA!AJ75&lt;0, RFR_spot_no_VA!AJ75, RFR_spot_no_VA!AJ75 - Shocks!$D75*ABS(RFR_spot_no_VA!AJ75 )),5)</f>
        <v>5.5100000000000001E-3</v>
      </c>
      <c r="AK75" s="6">
        <f>ROUND(IF(RFR_spot_no_VA!AK75&lt;0, RFR_spot_no_VA!AK75, RFR_spot_no_VA!AK75 - Shocks!$D75*ABS(RFR_spot_no_VA!AK75 )),5)</f>
        <v>1.821E-2</v>
      </c>
      <c r="AL75" s="6"/>
      <c r="AM75" s="6">
        <f>ROUND(IF(RFR_spot_no_VA!AM75&lt;0, RFR_spot_no_VA!AM75, RFR_spot_no_VA!AM75 - Shocks!$D75*ABS(RFR_spot_no_VA!AM75 )),5)</f>
        <v>1.9040000000000001E-2</v>
      </c>
      <c r="AN75" s="6"/>
      <c r="AO75" s="6"/>
      <c r="AP75" s="6"/>
      <c r="AQ75" s="6"/>
      <c r="AR75" s="6"/>
      <c r="AS75" s="6">
        <f>ROUND(IF(RFR_spot_no_VA!AS75&lt;0, RFR_spot_no_VA!AS75, RFR_spot_no_VA!AS75 - Shocks!$D75*ABS(RFR_spot_no_VA!AS75 )),5)</f>
        <v>1.2200000000000001E-2</v>
      </c>
      <c r="AT75" s="6"/>
      <c r="AU75" s="6"/>
      <c r="AV75" s="6"/>
      <c r="AW75" s="6"/>
      <c r="AX75" s="6"/>
      <c r="AY75" s="6"/>
      <c r="AZ75" s="6"/>
      <c r="BA75" s="6"/>
      <c r="BB75" s="6"/>
      <c r="BC75" s="6">
        <f>ROUND(IF(RFR_spot_no_VA!BC75&lt;0, RFR_spot_no_VA!BC75, RFR_spot_no_VA!BC75 - Shocks!$D75*ABS(RFR_spot_no_VA!BC75 )),5)</f>
        <v>1.021E-2</v>
      </c>
      <c r="BD75" s="8"/>
      <c r="BE75" s="7"/>
    </row>
    <row r="76" spans="1:57" x14ac:dyDescent="0.25">
      <c r="A76" s="7"/>
      <c r="B76" s="7">
        <f>RFR_spot_no_VA!B76</f>
        <v>66</v>
      </c>
      <c r="C76" s="17">
        <f>ROUND(IF(RFR_spot_no_VA!C76&lt;0, RFR_spot_no_VA!C76, RFR_spot_no_VA!C76 - Shocks!$D76*ABS(RFR_spot_no_VA!C76 )),5)</f>
        <v>1.686E-2</v>
      </c>
      <c r="D76" s="17"/>
      <c r="E76" s="17"/>
      <c r="F76" s="17"/>
      <c r="G76" s="17"/>
      <c r="H76" s="17"/>
      <c r="I76" s="17"/>
      <c r="J76" s="17">
        <f>ROUND(IF(RFR_spot_no_VA!J76&lt;0, RFR_spot_no_VA!J76, RFR_spot_no_VA!J76 - Shocks!$D76*ABS(RFR_spot_no_VA!J76 )),5)</f>
        <v>1.6830000000000001E-2</v>
      </c>
      <c r="K76" s="17"/>
      <c r="L76" s="17"/>
      <c r="M76" s="18"/>
      <c r="N76" s="18"/>
      <c r="O76" s="18"/>
      <c r="P76" s="18"/>
      <c r="Q76" s="18"/>
      <c r="R76" s="18"/>
      <c r="S76" s="18"/>
      <c r="T76" s="18"/>
      <c r="U76" s="18"/>
      <c r="V76" s="18"/>
      <c r="W76" s="18"/>
      <c r="X76" s="18"/>
      <c r="Y76" s="18"/>
      <c r="Z76" s="18">
        <f>ROUND(IF(RFR_spot_no_VA!Z76&lt;0, RFR_spot_no_VA!Z76, RFR_spot_no_VA!Z76 - Shocks!$D76*ABS(RFR_spot_no_VA!Z76 )),5)</f>
        <v>2.2939999999999999E-2</v>
      </c>
      <c r="AA76" s="18"/>
      <c r="AB76" s="18"/>
      <c r="AC76" s="18"/>
      <c r="AD76" s="18"/>
      <c r="AE76" s="18"/>
      <c r="AF76" s="18"/>
      <c r="AG76" s="18"/>
      <c r="AH76" s="18">
        <f>ROUND(IF(RFR_spot_no_VA!AH76&lt;0, RFR_spot_no_VA!AH76, RFR_spot_no_VA!AH76 - Shocks!$D76*ABS(RFR_spot_no_VA!AH76 )),5)</f>
        <v>2.3470000000000001E-2</v>
      </c>
      <c r="AI76" s="18"/>
      <c r="AJ76" s="18">
        <f>ROUND(IF(RFR_spot_no_VA!AJ76&lt;0, RFR_spot_no_VA!AJ76, RFR_spot_no_VA!AJ76 - Shocks!$D76*ABS(RFR_spot_no_VA!AJ76 )),5)</f>
        <v>5.8199999999999997E-3</v>
      </c>
      <c r="AK76" s="18">
        <f>ROUND(IF(RFR_spot_no_VA!AK76&lt;0, RFR_spot_no_VA!AK76, RFR_spot_no_VA!AK76 - Shocks!$D76*ABS(RFR_spot_no_VA!AK76 )),5)</f>
        <v>1.839E-2</v>
      </c>
      <c r="AL76" s="18"/>
      <c r="AM76" s="18">
        <f>ROUND(IF(RFR_spot_no_VA!AM76&lt;0, RFR_spot_no_VA!AM76, RFR_spot_no_VA!AM76 - Shocks!$D76*ABS(RFR_spot_no_VA!AM76 )),5)</f>
        <v>1.9189999999999999E-2</v>
      </c>
      <c r="AN76" s="18"/>
      <c r="AO76" s="18"/>
      <c r="AP76" s="18"/>
      <c r="AQ76" s="18"/>
      <c r="AR76" s="18"/>
      <c r="AS76" s="18">
        <f>ROUND(IF(RFR_spot_no_VA!AS76&lt;0, RFR_spot_no_VA!AS76, RFR_spot_no_VA!AS76 - Shocks!$D76*ABS(RFR_spot_no_VA!AS76 )),5)</f>
        <v>1.244E-2</v>
      </c>
      <c r="AT76" s="18"/>
      <c r="AU76" s="18"/>
      <c r="AV76" s="18"/>
      <c r="AW76" s="18"/>
      <c r="AX76" s="18"/>
      <c r="AY76" s="18"/>
      <c r="AZ76" s="18"/>
      <c r="BA76" s="18"/>
      <c r="BB76" s="18"/>
      <c r="BC76" s="18">
        <f>ROUND(IF(RFR_spot_no_VA!BC76&lt;0, RFR_spot_no_VA!BC76, RFR_spot_no_VA!BC76 - Shocks!$D76*ABS(RFR_spot_no_VA!BC76 )),5)</f>
        <v>1.047E-2</v>
      </c>
      <c r="BD76" s="8"/>
      <c r="BE76" s="7"/>
    </row>
    <row r="77" spans="1:57" x14ac:dyDescent="0.25">
      <c r="A77" s="7"/>
      <c r="B77" s="7">
        <f>RFR_spot_no_VA!B77</f>
        <v>67</v>
      </c>
      <c r="C77" s="17">
        <f>ROUND(IF(RFR_spot_no_VA!C77&lt;0, RFR_spot_no_VA!C77, RFR_spot_no_VA!C77 - Shocks!$D77*ABS(RFR_spot_no_VA!C77 )),5)</f>
        <v>1.7049999999999999E-2</v>
      </c>
      <c r="D77" s="17"/>
      <c r="E77" s="17"/>
      <c r="F77" s="17"/>
      <c r="G77" s="17"/>
      <c r="H77" s="17"/>
      <c r="I77" s="17"/>
      <c r="J77" s="17">
        <f>ROUND(IF(RFR_spot_no_VA!J77&lt;0, RFR_spot_no_VA!J77, RFR_spot_no_VA!J77 - Shocks!$D77*ABS(RFR_spot_no_VA!J77 )),5)</f>
        <v>1.702E-2</v>
      </c>
      <c r="K77" s="17"/>
      <c r="L77" s="17"/>
      <c r="M77" s="18"/>
      <c r="N77" s="18"/>
      <c r="O77" s="18"/>
      <c r="P77" s="18"/>
      <c r="Q77" s="18"/>
      <c r="R77" s="18"/>
      <c r="S77" s="18"/>
      <c r="T77" s="18"/>
      <c r="U77" s="18"/>
      <c r="V77" s="18"/>
      <c r="W77" s="18"/>
      <c r="X77" s="18"/>
      <c r="Y77" s="18"/>
      <c r="Z77" s="18">
        <f>ROUND(IF(RFR_spot_no_VA!Z77&lt;0, RFR_spot_no_VA!Z77, RFR_spot_no_VA!Z77 - Shocks!$D77*ABS(RFR_spot_no_VA!Z77 )),5)</f>
        <v>2.3050000000000001E-2</v>
      </c>
      <c r="AA77" s="18"/>
      <c r="AB77" s="18"/>
      <c r="AC77" s="18"/>
      <c r="AD77" s="18"/>
      <c r="AE77" s="18"/>
      <c r="AF77" s="18"/>
      <c r="AG77" s="18"/>
      <c r="AH77" s="18">
        <f>ROUND(IF(RFR_spot_no_VA!AH77&lt;0, RFR_spot_no_VA!AH77, RFR_spot_no_VA!AH77 - Shocks!$D77*ABS(RFR_spot_no_VA!AH77 )),5)</f>
        <v>2.358E-2</v>
      </c>
      <c r="AI77" s="18"/>
      <c r="AJ77" s="18">
        <f>ROUND(IF(RFR_spot_no_VA!AJ77&lt;0, RFR_spot_no_VA!AJ77, RFR_spot_no_VA!AJ77 - Shocks!$D77*ABS(RFR_spot_no_VA!AJ77 )),5)</f>
        <v>6.13E-3</v>
      </c>
      <c r="AK77" s="18">
        <f>ROUND(IF(RFR_spot_no_VA!AK77&lt;0, RFR_spot_no_VA!AK77, RFR_spot_no_VA!AK77 - Shocks!$D77*ABS(RFR_spot_no_VA!AK77 )),5)</f>
        <v>1.8550000000000001E-2</v>
      </c>
      <c r="AL77" s="18"/>
      <c r="AM77" s="18">
        <f>ROUND(IF(RFR_spot_no_VA!AM77&lt;0, RFR_spot_no_VA!AM77, RFR_spot_no_VA!AM77 - Shocks!$D77*ABS(RFR_spot_no_VA!AM77 )),5)</f>
        <v>1.9349999999999999E-2</v>
      </c>
      <c r="AN77" s="18"/>
      <c r="AO77" s="18"/>
      <c r="AP77" s="18"/>
      <c r="AQ77" s="18"/>
      <c r="AR77" s="18"/>
      <c r="AS77" s="18">
        <f>ROUND(IF(RFR_spot_no_VA!AS77&lt;0, RFR_spot_no_VA!AS77, RFR_spot_no_VA!AS77 - Shocks!$D77*ABS(RFR_spot_no_VA!AS77 )),5)</f>
        <v>1.2670000000000001E-2</v>
      </c>
      <c r="AT77" s="18"/>
      <c r="AU77" s="18"/>
      <c r="AV77" s="18"/>
      <c r="AW77" s="18"/>
      <c r="AX77" s="18"/>
      <c r="AY77" s="18"/>
      <c r="AZ77" s="18"/>
      <c r="BA77" s="18"/>
      <c r="BB77" s="18"/>
      <c r="BC77" s="18">
        <f>ROUND(IF(RFR_spot_no_VA!BC77&lt;0, RFR_spot_no_VA!BC77, RFR_spot_no_VA!BC77 - Shocks!$D77*ABS(RFR_spot_no_VA!BC77 )),5)</f>
        <v>1.072E-2</v>
      </c>
      <c r="BD77" s="8"/>
      <c r="BE77" s="7"/>
    </row>
    <row r="78" spans="1:57" x14ac:dyDescent="0.25">
      <c r="A78" s="7"/>
      <c r="B78" s="7">
        <f>RFR_spot_no_VA!B78</f>
        <v>68</v>
      </c>
      <c r="C78" s="17">
        <f>ROUND(IF(RFR_spot_no_VA!C78&lt;0, RFR_spot_no_VA!C78, RFR_spot_no_VA!C78 - Shocks!$D78*ABS(RFR_spot_no_VA!C78 )),5)</f>
        <v>1.7229999999999999E-2</v>
      </c>
      <c r="D78" s="17"/>
      <c r="E78" s="17"/>
      <c r="F78" s="17"/>
      <c r="G78" s="17"/>
      <c r="H78" s="17"/>
      <c r="I78" s="17"/>
      <c r="J78" s="17">
        <f>ROUND(IF(RFR_spot_no_VA!J78&lt;0, RFR_spot_no_VA!J78, RFR_spot_no_VA!J78 - Shocks!$D78*ABS(RFR_spot_no_VA!J78 )),5)</f>
        <v>1.72E-2</v>
      </c>
      <c r="K78" s="17"/>
      <c r="L78" s="17"/>
      <c r="M78" s="18"/>
      <c r="N78" s="18"/>
      <c r="O78" s="18"/>
      <c r="P78" s="18"/>
      <c r="Q78" s="18"/>
      <c r="R78" s="18"/>
      <c r="S78" s="18"/>
      <c r="T78" s="18"/>
      <c r="U78" s="18"/>
      <c r="V78" s="18"/>
      <c r="W78" s="18"/>
      <c r="X78" s="18"/>
      <c r="Y78" s="18"/>
      <c r="Z78" s="18">
        <f>ROUND(IF(RFR_spot_no_VA!Z78&lt;0, RFR_spot_no_VA!Z78, RFR_spot_no_VA!Z78 - Shocks!$D78*ABS(RFR_spot_no_VA!Z78 )),5)</f>
        <v>2.316E-2</v>
      </c>
      <c r="AA78" s="18"/>
      <c r="AB78" s="18"/>
      <c r="AC78" s="18"/>
      <c r="AD78" s="18"/>
      <c r="AE78" s="18"/>
      <c r="AF78" s="18"/>
      <c r="AG78" s="18"/>
      <c r="AH78" s="18">
        <f>ROUND(IF(RFR_spot_no_VA!AH78&lt;0, RFR_spot_no_VA!AH78, RFR_spot_no_VA!AH78 - Shocks!$D78*ABS(RFR_spot_no_VA!AH78 )),5)</f>
        <v>2.368E-2</v>
      </c>
      <c r="AI78" s="18"/>
      <c r="AJ78" s="18">
        <f>ROUND(IF(RFR_spot_no_VA!AJ78&lt;0, RFR_spot_no_VA!AJ78, RFR_spot_no_VA!AJ78 - Shocks!$D78*ABS(RFR_spot_no_VA!AJ78 )),5)</f>
        <v>6.43E-3</v>
      </c>
      <c r="AK78" s="18">
        <f>ROUND(IF(RFR_spot_no_VA!AK78&lt;0, RFR_spot_no_VA!AK78, RFR_spot_no_VA!AK78 - Shocks!$D78*ABS(RFR_spot_no_VA!AK78 )),5)</f>
        <v>1.8720000000000001E-2</v>
      </c>
      <c r="AL78" s="18"/>
      <c r="AM78" s="18">
        <f>ROUND(IF(RFR_spot_no_VA!AM78&lt;0, RFR_spot_no_VA!AM78, RFR_spot_no_VA!AM78 - Shocks!$D78*ABS(RFR_spot_no_VA!AM78 )),5)</f>
        <v>1.95E-2</v>
      </c>
      <c r="AN78" s="18"/>
      <c r="AO78" s="18"/>
      <c r="AP78" s="18"/>
      <c r="AQ78" s="18"/>
      <c r="AR78" s="18"/>
      <c r="AS78" s="18">
        <f>ROUND(IF(RFR_spot_no_VA!AS78&lt;0, RFR_spot_no_VA!AS78, RFR_spot_no_VA!AS78 - Shocks!$D78*ABS(RFR_spot_no_VA!AS78 )),5)</f>
        <v>1.29E-2</v>
      </c>
      <c r="AT78" s="18"/>
      <c r="AU78" s="18"/>
      <c r="AV78" s="18"/>
      <c r="AW78" s="18"/>
      <c r="AX78" s="18"/>
      <c r="AY78" s="18"/>
      <c r="AZ78" s="18"/>
      <c r="BA78" s="18"/>
      <c r="BB78" s="18"/>
      <c r="BC78" s="18">
        <f>ROUND(IF(RFR_spot_no_VA!BC78&lt;0, RFR_spot_no_VA!BC78, RFR_spot_no_VA!BC78 - Shocks!$D78*ABS(RFR_spot_no_VA!BC78 )),5)</f>
        <v>1.0959999999999999E-2</v>
      </c>
      <c r="BD78" s="8"/>
      <c r="BE78" s="7"/>
    </row>
    <row r="79" spans="1:57" x14ac:dyDescent="0.25">
      <c r="A79" s="7"/>
      <c r="B79" s="7">
        <f>RFR_spot_no_VA!B79</f>
        <v>69</v>
      </c>
      <c r="C79" s="17">
        <f>ROUND(IF(RFR_spot_no_VA!C79&lt;0, RFR_spot_no_VA!C79, RFR_spot_no_VA!C79 - Shocks!$D79*ABS(RFR_spot_no_VA!C79 )),5)</f>
        <v>1.7420000000000001E-2</v>
      </c>
      <c r="D79" s="17"/>
      <c r="E79" s="17"/>
      <c r="F79" s="17"/>
      <c r="G79" s="17"/>
      <c r="H79" s="17"/>
      <c r="I79" s="17"/>
      <c r="J79" s="17">
        <f>ROUND(IF(RFR_spot_no_VA!J79&lt;0, RFR_spot_no_VA!J79, RFR_spot_no_VA!J79 - Shocks!$D79*ABS(RFR_spot_no_VA!J79 )),5)</f>
        <v>1.738E-2</v>
      </c>
      <c r="K79" s="17"/>
      <c r="L79" s="17"/>
      <c r="M79" s="18"/>
      <c r="N79" s="18"/>
      <c r="O79" s="18"/>
      <c r="P79" s="18"/>
      <c r="Q79" s="18"/>
      <c r="R79" s="18"/>
      <c r="S79" s="18"/>
      <c r="T79" s="18"/>
      <c r="U79" s="18"/>
      <c r="V79" s="18"/>
      <c r="W79" s="18"/>
      <c r="X79" s="18"/>
      <c r="Y79" s="18"/>
      <c r="Z79" s="18">
        <f>ROUND(IF(RFR_spot_no_VA!Z79&lt;0, RFR_spot_no_VA!Z79, RFR_spot_no_VA!Z79 - Shocks!$D79*ABS(RFR_spot_no_VA!Z79 )),5)</f>
        <v>2.3269999999999999E-2</v>
      </c>
      <c r="AA79" s="18"/>
      <c r="AB79" s="18"/>
      <c r="AC79" s="18"/>
      <c r="AD79" s="18"/>
      <c r="AE79" s="18"/>
      <c r="AF79" s="18"/>
      <c r="AG79" s="18"/>
      <c r="AH79" s="18">
        <f>ROUND(IF(RFR_spot_no_VA!AH79&lt;0, RFR_spot_no_VA!AH79, RFR_spot_no_VA!AH79 - Shocks!$D79*ABS(RFR_spot_no_VA!AH79 )),5)</f>
        <v>2.3779999999999999E-2</v>
      </c>
      <c r="AI79" s="18"/>
      <c r="AJ79" s="18">
        <f>ROUND(IF(RFR_spot_no_VA!AJ79&lt;0, RFR_spot_no_VA!AJ79, RFR_spot_no_VA!AJ79 - Shocks!$D79*ABS(RFR_spot_no_VA!AJ79 )),5)</f>
        <v>6.7299999999999999E-3</v>
      </c>
      <c r="AK79" s="18">
        <f>ROUND(IF(RFR_spot_no_VA!AK79&lt;0, RFR_spot_no_VA!AK79, RFR_spot_no_VA!AK79 - Shocks!$D79*ABS(RFR_spot_no_VA!AK79 )),5)</f>
        <v>1.8880000000000001E-2</v>
      </c>
      <c r="AL79" s="18"/>
      <c r="AM79" s="18">
        <f>ROUND(IF(RFR_spot_no_VA!AM79&lt;0, RFR_spot_no_VA!AM79, RFR_spot_no_VA!AM79 - Shocks!$D79*ABS(RFR_spot_no_VA!AM79 )),5)</f>
        <v>1.966E-2</v>
      </c>
      <c r="AN79" s="18"/>
      <c r="AO79" s="18"/>
      <c r="AP79" s="18"/>
      <c r="AQ79" s="18"/>
      <c r="AR79" s="18"/>
      <c r="AS79" s="18">
        <f>ROUND(IF(RFR_spot_no_VA!AS79&lt;0, RFR_spot_no_VA!AS79, RFR_spot_no_VA!AS79 - Shocks!$D79*ABS(RFR_spot_no_VA!AS79 )),5)</f>
        <v>1.3129999999999999E-2</v>
      </c>
      <c r="AT79" s="18"/>
      <c r="AU79" s="18"/>
      <c r="AV79" s="18"/>
      <c r="AW79" s="18"/>
      <c r="AX79" s="18"/>
      <c r="AY79" s="18"/>
      <c r="AZ79" s="18"/>
      <c r="BA79" s="18"/>
      <c r="BB79" s="18"/>
      <c r="BC79" s="18">
        <f>ROUND(IF(RFR_spot_no_VA!BC79&lt;0, RFR_spot_no_VA!BC79, RFR_spot_no_VA!BC79 - Shocks!$D79*ABS(RFR_spot_no_VA!BC79 )),5)</f>
        <v>1.1209999999999999E-2</v>
      </c>
      <c r="BD79" s="8"/>
      <c r="BE79" s="7"/>
    </row>
    <row r="80" spans="1:57" x14ac:dyDescent="0.25">
      <c r="A80" s="7"/>
      <c r="B80" s="19">
        <f>RFR_spot_no_VA!B80</f>
        <v>70</v>
      </c>
      <c r="C80" s="20">
        <f>ROUND(IF(RFR_spot_no_VA!C80&lt;0, RFR_spot_no_VA!C80, RFR_spot_no_VA!C80 - Shocks!$D80*ABS(RFR_spot_no_VA!C80 )),5)</f>
        <v>1.7590000000000001E-2</v>
      </c>
      <c r="D80" s="20"/>
      <c r="E80" s="20"/>
      <c r="F80" s="20"/>
      <c r="G80" s="20"/>
      <c r="H80" s="20"/>
      <c r="I80" s="20"/>
      <c r="J80" s="20">
        <f>ROUND(IF(RFR_spot_no_VA!J80&lt;0, RFR_spot_no_VA!J80, RFR_spot_no_VA!J80 - Shocks!$D80*ABS(RFR_spot_no_VA!J80 )),5)</f>
        <v>1.7559999999999999E-2</v>
      </c>
      <c r="K80" s="20"/>
      <c r="L80" s="20"/>
      <c r="M80" s="6"/>
      <c r="N80" s="6"/>
      <c r="O80" s="6"/>
      <c r="P80" s="6"/>
      <c r="Q80" s="6"/>
      <c r="R80" s="6"/>
      <c r="S80" s="6"/>
      <c r="T80" s="6"/>
      <c r="U80" s="6"/>
      <c r="V80" s="6"/>
      <c r="W80" s="6"/>
      <c r="X80" s="6"/>
      <c r="Y80" s="6"/>
      <c r="Z80" s="6">
        <f>ROUND(IF(RFR_spot_no_VA!Z80&lt;0, RFR_spot_no_VA!Z80, RFR_spot_no_VA!Z80 - Shocks!$D80*ABS(RFR_spot_no_VA!Z80 )),5)</f>
        <v>2.3369999999999998E-2</v>
      </c>
      <c r="AA80" s="6"/>
      <c r="AB80" s="6"/>
      <c r="AC80" s="6"/>
      <c r="AD80" s="6"/>
      <c r="AE80" s="6"/>
      <c r="AF80" s="6"/>
      <c r="AG80" s="6"/>
      <c r="AH80" s="6">
        <f>ROUND(IF(RFR_spot_no_VA!AH80&lt;0, RFR_spot_no_VA!AH80, RFR_spot_no_VA!AH80 - Shocks!$D80*ABS(RFR_spot_no_VA!AH80 )),5)</f>
        <v>2.3879999999999998E-2</v>
      </c>
      <c r="AI80" s="6"/>
      <c r="AJ80" s="6">
        <f>ROUND(IF(RFR_spot_no_VA!AJ80&lt;0, RFR_spot_no_VA!AJ80, RFR_spot_no_VA!AJ80 - Shocks!$D80*ABS(RFR_spot_no_VA!AJ80 )),5)</f>
        <v>7.0200000000000002E-3</v>
      </c>
      <c r="AK80" s="6">
        <f>ROUND(IF(RFR_spot_no_VA!AK80&lt;0, RFR_spot_no_VA!AK80, RFR_spot_no_VA!AK80 - Shocks!$D80*ABS(RFR_spot_no_VA!AK80 )),5)</f>
        <v>1.9040000000000001E-2</v>
      </c>
      <c r="AL80" s="6"/>
      <c r="AM80" s="6">
        <f>ROUND(IF(RFR_spot_no_VA!AM80&lt;0, RFR_spot_no_VA!AM80, RFR_spot_no_VA!AM80 - Shocks!$D80*ABS(RFR_spot_no_VA!AM80 )),5)</f>
        <v>1.9800000000000002E-2</v>
      </c>
      <c r="AN80" s="6"/>
      <c r="AO80" s="6"/>
      <c r="AP80" s="6"/>
      <c r="AQ80" s="6"/>
      <c r="AR80" s="6"/>
      <c r="AS80" s="6">
        <f>ROUND(IF(RFR_spot_no_VA!AS80&lt;0, RFR_spot_no_VA!AS80, RFR_spot_no_VA!AS80 - Shocks!$D80*ABS(RFR_spot_no_VA!AS80 )),5)</f>
        <v>1.3339999999999999E-2</v>
      </c>
      <c r="AT80" s="6"/>
      <c r="AU80" s="6"/>
      <c r="AV80" s="6"/>
      <c r="AW80" s="6"/>
      <c r="AX80" s="6"/>
      <c r="AY80" s="6"/>
      <c r="AZ80" s="6"/>
      <c r="BA80" s="6"/>
      <c r="BB80" s="6"/>
      <c r="BC80" s="6">
        <f>ROUND(IF(RFR_spot_no_VA!BC80&lt;0, RFR_spot_no_VA!BC80, RFR_spot_no_VA!BC80 - Shocks!$D80*ABS(RFR_spot_no_VA!BC80 )),5)</f>
        <v>1.1440000000000001E-2</v>
      </c>
      <c r="BD80" s="8"/>
      <c r="BE80" s="7"/>
    </row>
    <row r="81" spans="1:57" x14ac:dyDescent="0.25">
      <c r="A81" s="7"/>
      <c r="B81" s="7">
        <f>RFR_spot_no_VA!B81</f>
        <v>71</v>
      </c>
      <c r="C81" s="17">
        <f>ROUND(IF(RFR_spot_no_VA!C81&lt;0, RFR_spot_no_VA!C81, RFR_spot_no_VA!C81 - Shocks!$D81*ABS(RFR_spot_no_VA!C81 )),5)</f>
        <v>1.7760000000000001E-2</v>
      </c>
      <c r="D81" s="17"/>
      <c r="E81" s="17"/>
      <c r="F81" s="17"/>
      <c r="G81" s="17"/>
      <c r="H81" s="17"/>
      <c r="I81" s="17"/>
      <c r="J81" s="17">
        <f>ROUND(IF(RFR_spot_no_VA!J81&lt;0, RFR_spot_no_VA!J81, RFR_spot_no_VA!J81 - Shocks!$D81*ABS(RFR_spot_no_VA!J81 )),5)</f>
        <v>1.7739999999999999E-2</v>
      </c>
      <c r="K81" s="17"/>
      <c r="L81" s="17"/>
      <c r="M81" s="18"/>
      <c r="N81" s="18"/>
      <c r="O81" s="18"/>
      <c r="P81" s="18"/>
      <c r="Q81" s="18"/>
      <c r="R81" s="18"/>
      <c r="S81" s="18"/>
      <c r="T81" s="18"/>
      <c r="U81" s="18"/>
      <c r="V81" s="18"/>
      <c r="W81" s="18"/>
      <c r="X81" s="18"/>
      <c r="Y81" s="18"/>
      <c r="Z81" s="18">
        <f>ROUND(IF(RFR_spot_no_VA!Z81&lt;0, RFR_spot_no_VA!Z81, RFR_spot_no_VA!Z81 - Shocks!$D81*ABS(RFR_spot_no_VA!Z81 )),5)</f>
        <v>2.3470000000000001E-2</v>
      </c>
      <c r="AA81" s="18"/>
      <c r="AB81" s="18"/>
      <c r="AC81" s="18"/>
      <c r="AD81" s="18"/>
      <c r="AE81" s="18"/>
      <c r="AF81" s="18"/>
      <c r="AG81" s="18"/>
      <c r="AH81" s="18">
        <f>ROUND(IF(RFR_spot_no_VA!AH81&lt;0, RFR_spot_no_VA!AH81, RFR_spot_no_VA!AH81 - Shocks!$D81*ABS(RFR_spot_no_VA!AH81 )),5)</f>
        <v>2.3970000000000002E-2</v>
      </c>
      <c r="AI81" s="18"/>
      <c r="AJ81" s="18">
        <f>ROUND(IF(RFR_spot_no_VA!AJ81&lt;0, RFR_spot_no_VA!AJ81, RFR_spot_no_VA!AJ81 - Shocks!$D81*ABS(RFR_spot_no_VA!AJ81 )),5)</f>
        <v>7.3099999999999997E-3</v>
      </c>
      <c r="AK81" s="18">
        <f>ROUND(IF(RFR_spot_no_VA!AK81&lt;0, RFR_spot_no_VA!AK81, RFR_spot_no_VA!AK81 - Shocks!$D81*ABS(RFR_spot_no_VA!AK81 )),5)</f>
        <v>1.9189999999999999E-2</v>
      </c>
      <c r="AL81" s="18"/>
      <c r="AM81" s="18">
        <f>ROUND(IF(RFR_spot_no_VA!AM81&lt;0, RFR_spot_no_VA!AM81, RFR_spot_no_VA!AM81 - Shocks!$D81*ABS(RFR_spot_no_VA!AM81 )),5)</f>
        <v>1.9949999999999999E-2</v>
      </c>
      <c r="AN81" s="18"/>
      <c r="AO81" s="18"/>
      <c r="AP81" s="18"/>
      <c r="AQ81" s="18"/>
      <c r="AR81" s="18"/>
      <c r="AS81" s="18">
        <f>ROUND(IF(RFR_spot_no_VA!AS81&lt;0, RFR_spot_no_VA!AS81, RFR_spot_no_VA!AS81 - Shocks!$D81*ABS(RFR_spot_no_VA!AS81 )),5)</f>
        <v>1.3559999999999999E-2</v>
      </c>
      <c r="AT81" s="18"/>
      <c r="AU81" s="18"/>
      <c r="AV81" s="18"/>
      <c r="AW81" s="18"/>
      <c r="AX81" s="18"/>
      <c r="AY81" s="18"/>
      <c r="AZ81" s="18"/>
      <c r="BA81" s="18"/>
      <c r="BB81" s="18"/>
      <c r="BC81" s="18">
        <f>ROUND(IF(RFR_spot_no_VA!BC81&lt;0, RFR_spot_no_VA!BC81, RFR_spot_no_VA!BC81 - Shocks!$D81*ABS(RFR_spot_no_VA!BC81 )),5)</f>
        <v>1.1679999999999999E-2</v>
      </c>
      <c r="BD81" s="8"/>
      <c r="BE81" s="7"/>
    </row>
    <row r="82" spans="1:57" x14ac:dyDescent="0.25">
      <c r="A82" s="7"/>
      <c r="B82" s="7">
        <f>RFR_spot_no_VA!B82</f>
        <v>72</v>
      </c>
      <c r="C82" s="17">
        <f>ROUND(IF(RFR_spot_no_VA!C82&lt;0, RFR_spot_no_VA!C82, RFR_spot_no_VA!C82 - Shocks!$D82*ABS(RFR_spot_no_VA!C82 )),5)</f>
        <v>1.7930000000000001E-2</v>
      </c>
      <c r="D82" s="17"/>
      <c r="E82" s="17"/>
      <c r="F82" s="17"/>
      <c r="G82" s="17"/>
      <c r="H82" s="17"/>
      <c r="I82" s="17"/>
      <c r="J82" s="17">
        <f>ROUND(IF(RFR_spot_no_VA!J82&lt;0, RFR_spot_no_VA!J82, RFR_spot_no_VA!J82 - Shocks!$D82*ABS(RFR_spot_no_VA!J82 )),5)</f>
        <v>1.7909999999999999E-2</v>
      </c>
      <c r="K82" s="17"/>
      <c r="L82" s="17"/>
      <c r="M82" s="18"/>
      <c r="N82" s="18"/>
      <c r="O82" s="18"/>
      <c r="P82" s="18"/>
      <c r="Q82" s="18"/>
      <c r="R82" s="18"/>
      <c r="S82" s="18"/>
      <c r="T82" s="18"/>
      <c r="U82" s="18"/>
      <c r="V82" s="18"/>
      <c r="W82" s="18"/>
      <c r="X82" s="18"/>
      <c r="Y82" s="18"/>
      <c r="Z82" s="18">
        <f>ROUND(IF(RFR_spot_no_VA!Z82&lt;0, RFR_spot_no_VA!Z82, RFR_spot_no_VA!Z82 - Shocks!$D82*ABS(RFR_spot_no_VA!Z82 )),5)</f>
        <v>2.3570000000000001E-2</v>
      </c>
      <c r="AA82" s="18"/>
      <c r="AB82" s="18"/>
      <c r="AC82" s="18"/>
      <c r="AD82" s="18"/>
      <c r="AE82" s="18"/>
      <c r="AF82" s="18"/>
      <c r="AG82" s="18"/>
      <c r="AH82" s="18">
        <f>ROUND(IF(RFR_spot_no_VA!AH82&lt;0, RFR_spot_no_VA!AH82, RFR_spot_no_VA!AH82 - Shocks!$D82*ABS(RFR_spot_no_VA!AH82 )),5)</f>
        <v>2.4070000000000001E-2</v>
      </c>
      <c r="AI82" s="18"/>
      <c r="AJ82" s="18">
        <f>ROUND(IF(RFR_spot_no_VA!AJ82&lt;0, RFR_spot_no_VA!AJ82, RFR_spot_no_VA!AJ82 - Shocks!$D82*ABS(RFR_spot_no_VA!AJ82 )),5)</f>
        <v>7.5900000000000004E-3</v>
      </c>
      <c r="AK82" s="18">
        <f>ROUND(IF(RFR_spot_no_VA!AK82&lt;0, RFR_spot_no_VA!AK82, RFR_spot_no_VA!AK82 - Shocks!$D82*ABS(RFR_spot_no_VA!AK82 )),5)</f>
        <v>1.934E-2</v>
      </c>
      <c r="AL82" s="18"/>
      <c r="AM82" s="18">
        <f>ROUND(IF(RFR_spot_no_VA!AM82&lt;0, RFR_spot_no_VA!AM82, RFR_spot_no_VA!AM82 - Shocks!$D82*ABS(RFR_spot_no_VA!AM82 )),5)</f>
        <v>2.009E-2</v>
      </c>
      <c r="AN82" s="18"/>
      <c r="AO82" s="18"/>
      <c r="AP82" s="18"/>
      <c r="AQ82" s="18"/>
      <c r="AR82" s="18"/>
      <c r="AS82" s="18">
        <f>ROUND(IF(RFR_spot_no_VA!AS82&lt;0, RFR_spot_no_VA!AS82, RFR_spot_no_VA!AS82 - Shocks!$D82*ABS(RFR_spot_no_VA!AS82 )),5)</f>
        <v>1.3769999999999999E-2</v>
      </c>
      <c r="AT82" s="18"/>
      <c r="AU82" s="18"/>
      <c r="AV82" s="18"/>
      <c r="AW82" s="18"/>
      <c r="AX82" s="18"/>
      <c r="AY82" s="18"/>
      <c r="AZ82" s="18"/>
      <c r="BA82" s="18"/>
      <c r="BB82" s="18"/>
      <c r="BC82" s="18">
        <f>ROUND(IF(RFR_spot_no_VA!BC82&lt;0, RFR_spot_no_VA!BC82, RFR_spot_no_VA!BC82 - Shocks!$D82*ABS(RFR_spot_no_VA!BC82 )),5)</f>
        <v>1.191E-2</v>
      </c>
      <c r="BD82" s="8"/>
      <c r="BE82" s="7"/>
    </row>
    <row r="83" spans="1:57" x14ac:dyDescent="0.25">
      <c r="A83" s="7"/>
      <c r="B83" s="7">
        <f>RFR_spot_no_VA!B83</f>
        <v>73</v>
      </c>
      <c r="C83" s="17">
        <f>ROUND(IF(RFR_spot_no_VA!C83&lt;0, RFR_spot_no_VA!C83, RFR_spot_no_VA!C83 - Shocks!$D83*ABS(RFR_spot_no_VA!C83 )),5)</f>
        <v>1.8100000000000002E-2</v>
      </c>
      <c r="D83" s="17"/>
      <c r="E83" s="17"/>
      <c r="F83" s="17"/>
      <c r="G83" s="17"/>
      <c r="H83" s="17"/>
      <c r="I83" s="17"/>
      <c r="J83" s="17">
        <f>ROUND(IF(RFR_spot_no_VA!J83&lt;0, RFR_spot_no_VA!J83, RFR_spot_no_VA!J83 - Shocks!$D83*ABS(RFR_spot_no_VA!J83 )),5)</f>
        <v>1.8069999999999999E-2</v>
      </c>
      <c r="K83" s="17"/>
      <c r="L83" s="17"/>
      <c r="M83" s="18"/>
      <c r="N83" s="18"/>
      <c r="O83" s="18"/>
      <c r="P83" s="18"/>
      <c r="Q83" s="18"/>
      <c r="R83" s="18"/>
      <c r="S83" s="18"/>
      <c r="T83" s="18"/>
      <c r="U83" s="18"/>
      <c r="V83" s="18"/>
      <c r="W83" s="18"/>
      <c r="X83" s="18"/>
      <c r="Y83" s="18"/>
      <c r="Z83" s="18">
        <f>ROUND(IF(RFR_spot_no_VA!Z83&lt;0, RFR_spot_no_VA!Z83, RFR_spot_no_VA!Z83 - Shocks!$D83*ABS(RFR_spot_no_VA!Z83 )),5)</f>
        <v>2.367E-2</v>
      </c>
      <c r="AA83" s="18"/>
      <c r="AB83" s="18"/>
      <c r="AC83" s="18"/>
      <c r="AD83" s="18"/>
      <c r="AE83" s="18"/>
      <c r="AF83" s="18"/>
      <c r="AG83" s="18"/>
      <c r="AH83" s="18">
        <f>ROUND(IF(RFR_spot_no_VA!AH83&lt;0, RFR_spot_no_VA!AH83, RFR_spot_no_VA!AH83 - Shocks!$D83*ABS(RFR_spot_no_VA!AH83 )),5)</f>
        <v>2.4160000000000001E-2</v>
      </c>
      <c r="AI83" s="18"/>
      <c r="AJ83" s="18">
        <f>ROUND(IF(RFR_spot_no_VA!AJ83&lt;0, RFR_spot_no_VA!AJ83, RFR_spot_no_VA!AJ83 - Shocks!$D83*ABS(RFR_spot_no_VA!AJ83 )),5)</f>
        <v>7.8700000000000003E-3</v>
      </c>
      <c r="AK83" s="18">
        <f>ROUND(IF(RFR_spot_no_VA!AK83&lt;0, RFR_spot_no_VA!AK83, RFR_spot_no_VA!AK83 - Shocks!$D83*ABS(RFR_spot_no_VA!AK83 )),5)</f>
        <v>1.949E-2</v>
      </c>
      <c r="AL83" s="18"/>
      <c r="AM83" s="18">
        <f>ROUND(IF(RFR_spot_no_VA!AM83&lt;0, RFR_spot_no_VA!AM83, RFR_spot_no_VA!AM83 - Shocks!$D83*ABS(RFR_spot_no_VA!AM83 )),5)</f>
        <v>2.0230000000000001E-2</v>
      </c>
      <c r="AN83" s="18"/>
      <c r="AO83" s="18"/>
      <c r="AP83" s="18"/>
      <c r="AQ83" s="18"/>
      <c r="AR83" s="18"/>
      <c r="AS83" s="18">
        <f>ROUND(IF(RFR_spot_no_VA!AS83&lt;0, RFR_spot_no_VA!AS83, RFR_spot_no_VA!AS83 - Shocks!$D83*ABS(RFR_spot_no_VA!AS83 )),5)</f>
        <v>1.397E-2</v>
      </c>
      <c r="AT83" s="18"/>
      <c r="AU83" s="18"/>
      <c r="AV83" s="18"/>
      <c r="AW83" s="18"/>
      <c r="AX83" s="18"/>
      <c r="AY83" s="18"/>
      <c r="AZ83" s="18"/>
      <c r="BA83" s="18"/>
      <c r="BB83" s="18"/>
      <c r="BC83" s="18">
        <f>ROUND(IF(RFR_spot_no_VA!BC83&lt;0, RFR_spot_no_VA!BC83, RFR_spot_no_VA!BC83 - Shocks!$D83*ABS(RFR_spot_no_VA!BC83 )),5)</f>
        <v>1.214E-2</v>
      </c>
      <c r="BD83" s="8"/>
      <c r="BE83" s="7"/>
    </row>
    <row r="84" spans="1:57" x14ac:dyDescent="0.25">
      <c r="A84" s="7"/>
      <c r="B84" s="7">
        <f>RFR_spot_no_VA!B84</f>
        <v>74</v>
      </c>
      <c r="C84" s="17">
        <f>ROUND(IF(RFR_spot_no_VA!C84&lt;0, RFR_spot_no_VA!C84, RFR_spot_no_VA!C84 - Shocks!$D84*ABS(RFR_spot_no_VA!C84 )),5)</f>
        <v>1.8259999999999998E-2</v>
      </c>
      <c r="D84" s="17"/>
      <c r="E84" s="17"/>
      <c r="F84" s="17"/>
      <c r="G84" s="17"/>
      <c r="H84" s="17"/>
      <c r="I84" s="17"/>
      <c r="J84" s="17">
        <f>ROUND(IF(RFR_spot_no_VA!J84&lt;0, RFR_spot_no_VA!J84, RFR_spot_no_VA!J84 - Shocks!$D84*ABS(RFR_spot_no_VA!J84 )),5)</f>
        <v>1.823E-2</v>
      </c>
      <c r="K84" s="17"/>
      <c r="L84" s="17"/>
      <c r="M84" s="18"/>
      <c r="N84" s="18"/>
      <c r="O84" s="18"/>
      <c r="P84" s="18"/>
      <c r="Q84" s="18"/>
      <c r="R84" s="18"/>
      <c r="S84" s="18"/>
      <c r="T84" s="18"/>
      <c r="U84" s="18"/>
      <c r="V84" s="18"/>
      <c r="W84" s="18"/>
      <c r="X84" s="18"/>
      <c r="Y84" s="18"/>
      <c r="Z84" s="18">
        <f>ROUND(IF(RFR_spot_no_VA!Z84&lt;0, RFR_spot_no_VA!Z84, RFR_spot_no_VA!Z84 - Shocks!$D84*ABS(RFR_spot_no_VA!Z84 )),5)</f>
        <v>2.376E-2</v>
      </c>
      <c r="AA84" s="18"/>
      <c r="AB84" s="18"/>
      <c r="AC84" s="18"/>
      <c r="AD84" s="18"/>
      <c r="AE84" s="18"/>
      <c r="AF84" s="18"/>
      <c r="AG84" s="18"/>
      <c r="AH84" s="18">
        <f>ROUND(IF(RFR_spot_no_VA!AH84&lt;0, RFR_spot_no_VA!AH84, RFR_spot_no_VA!AH84 - Shocks!$D84*ABS(RFR_spot_no_VA!AH84 )),5)</f>
        <v>2.4250000000000001E-2</v>
      </c>
      <c r="AI84" s="18"/>
      <c r="AJ84" s="18">
        <f>ROUND(IF(RFR_spot_no_VA!AJ84&lt;0, RFR_spot_no_VA!AJ84, RFR_spot_no_VA!AJ84 - Shocks!$D84*ABS(RFR_spot_no_VA!AJ84 )),5)</f>
        <v>8.1399999999999997E-3</v>
      </c>
      <c r="AK84" s="18">
        <f>ROUND(IF(RFR_spot_no_VA!AK84&lt;0, RFR_spot_no_VA!AK84, RFR_spot_no_VA!AK84 - Shocks!$D84*ABS(RFR_spot_no_VA!AK84 )),5)</f>
        <v>1.9640000000000001E-2</v>
      </c>
      <c r="AL84" s="18"/>
      <c r="AM84" s="18">
        <f>ROUND(IF(RFR_spot_no_VA!AM84&lt;0, RFR_spot_no_VA!AM84, RFR_spot_no_VA!AM84 - Shocks!$D84*ABS(RFR_spot_no_VA!AM84 )),5)</f>
        <v>2.0369999999999999E-2</v>
      </c>
      <c r="AN84" s="18"/>
      <c r="AO84" s="18"/>
      <c r="AP84" s="18"/>
      <c r="AQ84" s="18"/>
      <c r="AR84" s="18"/>
      <c r="AS84" s="18">
        <f>ROUND(IF(RFR_spot_no_VA!AS84&lt;0, RFR_spot_no_VA!AS84, RFR_spot_no_VA!AS84 - Shocks!$D84*ABS(RFR_spot_no_VA!AS84 )),5)</f>
        <v>1.417E-2</v>
      </c>
      <c r="AT84" s="18"/>
      <c r="AU84" s="18"/>
      <c r="AV84" s="18"/>
      <c r="AW84" s="18"/>
      <c r="AX84" s="18"/>
      <c r="AY84" s="18"/>
      <c r="AZ84" s="18"/>
      <c r="BA84" s="18"/>
      <c r="BB84" s="18"/>
      <c r="BC84" s="18">
        <f>ROUND(IF(RFR_spot_no_VA!BC84&lt;0, RFR_spot_no_VA!BC84, RFR_spot_no_VA!BC84 - Shocks!$D84*ABS(RFR_spot_no_VA!BC84 )),5)</f>
        <v>1.2359999999999999E-2</v>
      </c>
      <c r="BD84" s="8"/>
      <c r="BE84" s="7"/>
    </row>
    <row r="85" spans="1:57" x14ac:dyDescent="0.25">
      <c r="A85" s="7"/>
      <c r="B85" s="19">
        <f>RFR_spot_no_VA!B85</f>
        <v>75</v>
      </c>
      <c r="C85" s="20">
        <f>ROUND(IF(RFR_spot_no_VA!C85&lt;0, RFR_spot_no_VA!C85, RFR_spot_no_VA!C85 - Shocks!$D85*ABS(RFR_spot_no_VA!C85 )),5)</f>
        <v>1.8419999999999999E-2</v>
      </c>
      <c r="D85" s="20"/>
      <c r="E85" s="20"/>
      <c r="F85" s="20"/>
      <c r="G85" s="20"/>
      <c r="H85" s="20"/>
      <c r="I85" s="20"/>
      <c r="J85" s="20">
        <f>ROUND(IF(RFR_spot_no_VA!J85&lt;0, RFR_spot_no_VA!J85, RFR_spot_no_VA!J85 - Shocks!$D85*ABS(RFR_spot_no_VA!J85 )),5)</f>
        <v>1.839E-2</v>
      </c>
      <c r="K85" s="20"/>
      <c r="L85" s="20"/>
      <c r="M85" s="6"/>
      <c r="N85" s="6"/>
      <c r="O85" s="6"/>
      <c r="P85" s="6"/>
      <c r="Q85" s="6"/>
      <c r="R85" s="6"/>
      <c r="S85" s="6"/>
      <c r="T85" s="6"/>
      <c r="U85" s="6"/>
      <c r="V85" s="6"/>
      <c r="W85" s="6"/>
      <c r="X85" s="6"/>
      <c r="Y85" s="6"/>
      <c r="Z85" s="6">
        <f>ROUND(IF(RFR_spot_no_VA!Z85&lt;0, RFR_spot_no_VA!Z85, RFR_spot_no_VA!Z85 - Shocks!$D85*ABS(RFR_spot_no_VA!Z85 )),5)</f>
        <v>2.3869999999999999E-2</v>
      </c>
      <c r="AA85" s="6"/>
      <c r="AB85" s="6"/>
      <c r="AC85" s="6"/>
      <c r="AD85" s="6"/>
      <c r="AE85" s="6"/>
      <c r="AF85" s="6"/>
      <c r="AG85" s="6"/>
      <c r="AH85" s="6">
        <f>ROUND(IF(RFR_spot_no_VA!AH85&lt;0, RFR_spot_no_VA!AH85, RFR_spot_no_VA!AH85 - Shocks!$D85*ABS(RFR_spot_no_VA!AH85 )),5)</f>
        <v>2.4340000000000001E-2</v>
      </c>
      <c r="AI85" s="6"/>
      <c r="AJ85" s="6">
        <f>ROUND(IF(RFR_spot_no_VA!AJ85&lt;0, RFR_spot_no_VA!AJ85, RFR_spot_no_VA!AJ85 - Shocks!$D85*ABS(RFR_spot_no_VA!AJ85 )),5)</f>
        <v>8.4100000000000008E-3</v>
      </c>
      <c r="AK85" s="6">
        <f>ROUND(IF(RFR_spot_no_VA!AK85&lt;0, RFR_spot_no_VA!AK85, RFR_spot_no_VA!AK85 - Shocks!$D85*ABS(RFR_spot_no_VA!AK85 )),5)</f>
        <v>1.9779999999999999E-2</v>
      </c>
      <c r="AL85" s="6"/>
      <c r="AM85" s="6">
        <f>ROUND(IF(RFR_spot_no_VA!AM85&lt;0, RFR_spot_no_VA!AM85, RFR_spot_no_VA!AM85 - Shocks!$D85*ABS(RFR_spot_no_VA!AM85 )),5)</f>
        <v>2.0500000000000001E-2</v>
      </c>
      <c r="AN85" s="6"/>
      <c r="AO85" s="6"/>
      <c r="AP85" s="6"/>
      <c r="AQ85" s="6"/>
      <c r="AR85" s="6"/>
      <c r="AS85" s="6">
        <f>ROUND(IF(RFR_spot_no_VA!AS85&lt;0, RFR_spot_no_VA!AS85, RFR_spot_no_VA!AS85 - Shocks!$D85*ABS(RFR_spot_no_VA!AS85 )),5)</f>
        <v>1.4370000000000001E-2</v>
      </c>
      <c r="AT85" s="6"/>
      <c r="AU85" s="6"/>
      <c r="AV85" s="6"/>
      <c r="AW85" s="6"/>
      <c r="AX85" s="6"/>
      <c r="AY85" s="6"/>
      <c r="AZ85" s="6"/>
      <c r="BA85" s="6"/>
      <c r="BB85" s="6"/>
      <c r="BC85" s="6">
        <f>ROUND(IF(RFR_spot_no_VA!BC85&lt;0, RFR_spot_no_VA!BC85, RFR_spot_no_VA!BC85 - Shocks!$D85*ABS(RFR_spot_no_VA!BC85 )),5)</f>
        <v>1.259E-2</v>
      </c>
      <c r="BD85" s="8"/>
      <c r="BE85" s="7"/>
    </row>
    <row r="86" spans="1:57" x14ac:dyDescent="0.25">
      <c r="A86" s="7"/>
      <c r="B86" s="7">
        <f>RFR_spot_no_VA!B86</f>
        <v>76</v>
      </c>
      <c r="C86" s="17">
        <f>ROUND(IF(RFR_spot_no_VA!C86&lt;0, RFR_spot_no_VA!C86, RFR_spot_no_VA!C86 - Shocks!$D86*ABS(RFR_spot_no_VA!C86 )),5)</f>
        <v>1.8579999999999999E-2</v>
      </c>
      <c r="D86" s="17"/>
      <c r="E86" s="17"/>
      <c r="F86" s="17"/>
      <c r="G86" s="17"/>
      <c r="H86" s="17"/>
      <c r="I86" s="17"/>
      <c r="J86" s="17">
        <f>ROUND(IF(RFR_spot_no_VA!J86&lt;0, RFR_spot_no_VA!J86, RFR_spot_no_VA!J86 - Shocks!$D86*ABS(RFR_spot_no_VA!J86 )),5)</f>
        <v>1.8550000000000001E-2</v>
      </c>
      <c r="K86" s="17"/>
      <c r="L86" s="17"/>
      <c r="M86" s="18"/>
      <c r="N86" s="18"/>
      <c r="O86" s="18"/>
      <c r="P86" s="18"/>
      <c r="Q86" s="18"/>
      <c r="R86" s="18"/>
      <c r="S86" s="18"/>
      <c r="T86" s="18"/>
      <c r="U86" s="18"/>
      <c r="V86" s="18"/>
      <c r="W86" s="18"/>
      <c r="X86" s="18"/>
      <c r="Y86" s="18"/>
      <c r="Z86" s="18">
        <f>ROUND(IF(RFR_spot_no_VA!Z86&lt;0, RFR_spot_no_VA!Z86, RFR_spot_no_VA!Z86 - Shocks!$D86*ABS(RFR_spot_no_VA!Z86 )),5)</f>
        <v>2.3959999999999999E-2</v>
      </c>
      <c r="AA86" s="18"/>
      <c r="AB86" s="18"/>
      <c r="AC86" s="18"/>
      <c r="AD86" s="18"/>
      <c r="AE86" s="18"/>
      <c r="AF86" s="18"/>
      <c r="AG86" s="18"/>
      <c r="AH86" s="18">
        <f>ROUND(IF(RFR_spot_no_VA!AH86&lt;0, RFR_spot_no_VA!AH86, RFR_spot_no_VA!AH86 - Shocks!$D86*ABS(RFR_spot_no_VA!AH86 )),5)</f>
        <v>2.443E-2</v>
      </c>
      <c r="AI86" s="18"/>
      <c r="AJ86" s="18">
        <f>ROUND(IF(RFR_spot_no_VA!AJ86&lt;0, RFR_spot_no_VA!AJ86, RFR_spot_no_VA!AJ86 - Shocks!$D86*ABS(RFR_spot_no_VA!AJ86 )),5)</f>
        <v>8.6700000000000006E-3</v>
      </c>
      <c r="AK86" s="18">
        <f>ROUND(IF(RFR_spot_no_VA!AK86&lt;0, RFR_spot_no_VA!AK86, RFR_spot_no_VA!AK86 - Shocks!$D86*ABS(RFR_spot_no_VA!AK86 )),5)</f>
        <v>1.993E-2</v>
      </c>
      <c r="AL86" s="18"/>
      <c r="AM86" s="18">
        <f>ROUND(IF(RFR_spot_no_VA!AM86&lt;0, RFR_spot_no_VA!AM86, RFR_spot_no_VA!AM86 - Shocks!$D86*ABS(RFR_spot_no_VA!AM86 )),5)</f>
        <v>2.0639999999999999E-2</v>
      </c>
      <c r="AN86" s="18"/>
      <c r="AO86" s="18"/>
      <c r="AP86" s="18"/>
      <c r="AQ86" s="18"/>
      <c r="AR86" s="18"/>
      <c r="AS86" s="18">
        <f>ROUND(IF(RFR_spot_no_VA!AS86&lt;0, RFR_spot_no_VA!AS86, RFR_spot_no_VA!AS86 - Shocks!$D86*ABS(RFR_spot_no_VA!AS86 )),5)</f>
        <v>1.456E-2</v>
      </c>
      <c r="AT86" s="18"/>
      <c r="AU86" s="18"/>
      <c r="AV86" s="18"/>
      <c r="AW86" s="18"/>
      <c r="AX86" s="18"/>
      <c r="AY86" s="18"/>
      <c r="AZ86" s="18"/>
      <c r="BA86" s="18"/>
      <c r="BB86" s="18"/>
      <c r="BC86" s="18">
        <f>ROUND(IF(RFR_spot_no_VA!BC86&lt;0, RFR_spot_no_VA!BC86, RFR_spot_no_VA!BC86 - Shocks!$D86*ABS(RFR_spot_no_VA!BC86 )),5)</f>
        <v>1.2800000000000001E-2</v>
      </c>
      <c r="BD86" s="8"/>
      <c r="BE86" s="7"/>
    </row>
    <row r="87" spans="1:57" x14ac:dyDescent="0.25">
      <c r="A87" s="7"/>
      <c r="B87" s="7">
        <f>RFR_spot_no_VA!B87</f>
        <v>77</v>
      </c>
      <c r="C87" s="17">
        <f>ROUND(IF(RFR_spot_no_VA!C87&lt;0, RFR_spot_no_VA!C87, RFR_spot_no_VA!C87 - Shocks!$D87*ABS(RFR_spot_no_VA!C87 )),5)</f>
        <v>1.874E-2</v>
      </c>
      <c r="D87" s="17"/>
      <c r="E87" s="17"/>
      <c r="F87" s="17"/>
      <c r="G87" s="17"/>
      <c r="H87" s="17"/>
      <c r="I87" s="17"/>
      <c r="J87" s="17">
        <f>ROUND(IF(RFR_spot_no_VA!J87&lt;0, RFR_spot_no_VA!J87, RFR_spot_no_VA!J87 - Shocks!$D87*ABS(RFR_spot_no_VA!J87 )),5)</f>
        <v>1.8700000000000001E-2</v>
      </c>
      <c r="K87" s="17"/>
      <c r="L87" s="17"/>
      <c r="M87" s="18"/>
      <c r="N87" s="18"/>
      <c r="O87" s="18"/>
      <c r="P87" s="18"/>
      <c r="Q87" s="18"/>
      <c r="R87" s="18"/>
      <c r="S87" s="18"/>
      <c r="T87" s="18"/>
      <c r="U87" s="18"/>
      <c r="V87" s="18"/>
      <c r="W87" s="18"/>
      <c r="X87" s="18"/>
      <c r="Y87" s="18"/>
      <c r="Z87" s="18">
        <f>ROUND(IF(RFR_spot_no_VA!Z87&lt;0, RFR_spot_no_VA!Z87, RFR_spot_no_VA!Z87 - Shocks!$D87*ABS(RFR_spot_no_VA!Z87 )),5)</f>
        <v>2.4049999999999998E-2</v>
      </c>
      <c r="AA87" s="18"/>
      <c r="AB87" s="18"/>
      <c r="AC87" s="18"/>
      <c r="AD87" s="18"/>
      <c r="AE87" s="18"/>
      <c r="AF87" s="18"/>
      <c r="AG87" s="18"/>
      <c r="AH87" s="18">
        <f>ROUND(IF(RFR_spot_no_VA!AH87&lt;0, RFR_spot_no_VA!AH87, RFR_spot_no_VA!AH87 - Shocks!$D87*ABS(RFR_spot_no_VA!AH87 )),5)</f>
        <v>2.452E-2</v>
      </c>
      <c r="AI87" s="18"/>
      <c r="AJ87" s="18">
        <f>ROUND(IF(RFR_spot_no_VA!AJ87&lt;0, RFR_spot_no_VA!AJ87, RFR_spot_no_VA!AJ87 - Shocks!$D87*ABS(RFR_spot_no_VA!AJ87 )),5)</f>
        <v>8.9300000000000004E-3</v>
      </c>
      <c r="AK87" s="18">
        <f>ROUND(IF(RFR_spot_no_VA!AK87&lt;0, RFR_spot_no_VA!AK87, RFR_spot_no_VA!AK87 - Shocks!$D87*ABS(RFR_spot_no_VA!AK87 )),5)</f>
        <v>2.0060000000000001E-2</v>
      </c>
      <c r="AL87" s="18"/>
      <c r="AM87" s="18">
        <f>ROUND(IF(RFR_spot_no_VA!AM87&lt;0, RFR_spot_no_VA!AM87, RFR_spot_no_VA!AM87 - Shocks!$D87*ABS(RFR_spot_no_VA!AM87 )),5)</f>
        <v>2.0760000000000001E-2</v>
      </c>
      <c r="AN87" s="18"/>
      <c r="AO87" s="18"/>
      <c r="AP87" s="18"/>
      <c r="AQ87" s="18"/>
      <c r="AR87" s="18"/>
      <c r="AS87" s="18">
        <f>ROUND(IF(RFR_spot_no_VA!AS87&lt;0, RFR_spot_no_VA!AS87, RFR_spot_no_VA!AS87 - Shocks!$D87*ABS(RFR_spot_no_VA!AS87 )),5)</f>
        <v>1.4749999999999999E-2</v>
      </c>
      <c r="AT87" s="18"/>
      <c r="AU87" s="18"/>
      <c r="AV87" s="18"/>
      <c r="AW87" s="18"/>
      <c r="AX87" s="18"/>
      <c r="AY87" s="18"/>
      <c r="AZ87" s="18"/>
      <c r="BA87" s="18"/>
      <c r="BB87" s="18"/>
      <c r="BC87" s="18">
        <f>ROUND(IF(RFR_spot_no_VA!BC87&lt;0, RFR_spot_no_VA!BC87, RFR_spot_no_VA!BC87 - Shocks!$D87*ABS(RFR_spot_no_VA!BC87 )),5)</f>
        <v>1.302E-2</v>
      </c>
      <c r="BD87" s="8"/>
      <c r="BE87" s="7"/>
    </row>
    <row r="88" spans="1:57" x14ac:dyDescent="0.25">
      <c r="A88" s="7"/>
      <c r="B88" s="7">
        <f>RFR_spot_no_VA!B88</f>
        <v>78</v>
      </c>
      <c r="C88" s="17">
        <f>ROUND(IF(RFR_spot_no_VA!C88&lt;0, RFR_spot_no_VA!C88, RFR_spot_no_VA!C88 - Shocks!$D88*ABS(RFR_spot_no_VA!C88 )),5)</f>
        <v>1.8880000000000001E-2</v>
      </c>
      <c r="D88" s="17"/>
      <c r="E88" s="17"/>
      <c r="F88" s="17"/>
      <c r="G88" s="17"/>
      <c r="H88" s="17"/>
      <c r="I88" s="17"/>
      <c r="J88" s="17">
        <f>ROUND(IF(RFR_spot_no_VA!J88&lt;0, RFR_spot_no_VA!J88, RFR_spot_no_VA!J88 - Shocks!$D88*ABS(RFR_spot_no_VA!J88 )),5)</f>
        <v>1.8859999999999998E-2</v>
      </c>
      <c r="K88" s="17"/>
      <c r="L88" s="17"/>
      <c r="M88" s="18"/>
      <c r="N88" s="18"/>
      <c r="O88" s="18"/>
      <c r="P88" s="18"/>
      <c r="Q88" s="18"/>
      <c r="R88" s="18"/>
      <c r="S88" s="18"/>
      <c r="T88" s="18"/>
      <c r="U88" s="18"/>
      <c r="V88" s="18"/>
      <c r="W88" s="18"/>
      <c r="X88" s="18"/>
      <c r="Y88" s="18"/>
      <c r="Z88" s="18">
        <f>ROUND(IF(RFR_spot_no_VA!Z88&lt;0, RFR_spot_no_VA!Z88, RFR_spot_no_VA!Z88 - Shocks!$D88*ABS(RFR_spot_no_VA!Z88 )),5)</f>
        <v>2.4150000000000001E-2</v>
      </c>
      <c r="AA88" s="18"/>
      <c r="AB88" s="18"/>
      <c r="AC88" s="18"/>
      <c r="AD88" s="18"/>
      <c r="AE88" s="18"/>
      <c r="AF88" s="18"/>
      <c r="AG88" s="18"/>
      <c r="AH88" s="18">
        <f>ROUND(IF(RFR_spot_no_VA!AH88&lt;0, RFR_spot_no_VA!AH88, RFR_spot_no_VA!AH88 - Shocks!$D88*ABS(RFR_spot_no_VA!AH88 )),5)</f>
        <v>2.46E-2</v>
      </c>
      <c r="AI88" s="18"/>
      <c r="AJ88" s="18">
        <f>ROUND(IF(RFR_spot_no_VA!AJ88&lt;0, RFR_spot_no_VA!AJ88, RFR_spot_no_VA!AJ88 - Shocks!$D88*ABS(RFR_spot_no_VA!AJ88 )),5)</f>
        <v>9.1800000000000007E-3</v>
      </c>
      <c r="AK88" s="18">
        <f>ROUND(IF(RFR_spot_no_VA!AK88&lt;0, RFR_spot_no_VA!AK88, RFR_spot_no_VA!AK88 - Shocks!$D88*ABS(RFR_spot_no_VA!AK88 )),5)</f>
        <v>2.019E-2</v>
      </c>
      <c r="AL88" s="18"/>
      <c r="AM88" s="18">
        <f>ROUND(IF(RFR_spot_no_VA!AM88&lt;0, RFR_spot_no_VA!AM88, RFR_spot_no_VA!AM88 - Shocks!$D88*ABS(RFR_spot_no_VA!AM88 )),5)</f>
        <v>2.0889999999999999E-2</v>
      </c>
      <c r="AN88" s="18"/>
      <c r="AO88" s="18"/>
      <c r="AP88" s="18"/>
      <c r="AQ88" s="18"/>
      <c r="AR88" s="18"/>
      <c r="AS88" s="18">
        <f>ROUND(IF(RFR_spot_no_VA!AS88&lt;0, RFR_spot_no_VA!AS88, RFR_spot_no_VA!AS88 - Shocks!$D88*ABS(RFR_spot_no_VA!AS88 )),5)</f>
        <v>1.4930000000000001E-2</v>
      </c>
      <c r="AT88" s="18"/>
      <c r="AU88" s="18"/>
      <c r="AV88" s="18"/>
      <c r="AW88" s="18"/>
      <c r="AX88" s="18"/>
      <c r="AY88" s="18"/>
      <c r="AZ88" s="18"/>
      <c r="BA88" s="18"/>
      <c r="BB88" s="18"/>
      <c r="BC88" s="18">
        <f>ROUND(IF(RFR_spot_no_VA!BC88&lt;0, RFR_spot_no_VA!BC88, RFR_spot_no_VA!BC88 - Shocks!$D88*ABS(RFR_spot_no_VA!BC88 )),5)</f>
        <v>1.323E-2</v>
      </c>
      <c r="BD88" s="8"/>
      <c r="BE88" s="7"/>
    </row>
    <row r="89" spans="1:57" x14ac:dyDescent="0.25">
      <c r="A89" s="7"/>
      <c r="B89" s="7">
        <f>RFR_spot_no_VA!B89</f>
        <v>79</v>
      </c>
      <c r="C89" s="17">
        <f>ROUND(IF(RFR_spot_no_VA!C89&lt;0, RFR_spot_no_VA!C89, RFR_spot_no_VA!C89 - Shocks!$D89*ABS(RFR_spot_no_VA!C89 )),5)</f>
        <v>1.9029999999999998E-2</v>
      </c>
      <c r="D89" s="17"/>
      <c r="E89" s="17"/>
      <c r="F89" s="17"/>
      <c r="G89" s="17"/>
      <c r="H89" s="17"/>
      <c r="I89" s="17"/>
      <c r="J89" s="17">
        <f>ROUND(IF(RFR_spot_no_VA!J89&lt;0, RFR_spot_no_VA!J89, RFR_spot_no_VA!J89 - Shocks!$D89*ABS(RFR_spot_no_VA!J89 )),5)</f>
        <v>1.9009999999999999E-2</v>
      </c>
      <c r="K89" s="17"/>
      <c r="L89" s="17"/>
      <c r="M89" s="18"/>
      <c r="N89" s="18"/>
      <c r="O89" s="18"/>
      <c r="P89" s="18"/>
      <c r="Q89" s="18"/>
      <c r="R89" s="18"/>
      <c r="S89" s="18"/>
      <c r="T89" s="18"/>
      <c r="U89" s="18"/>
      <c r="V89" s="18"/>
      <c r="W89" s="18"/>
      <c r="X89" s="18"/>
      <c r="Y89" s="18"/>
      <c r="Z89" s="18">
        <f>ROUND(IF(RFR_spot_no_VA!Z89&lt;0, RFR_spot_no_VA!Z89, RFR_spot_no_VA!Z89 - Shocks!$D89*ABS(RFR_spot_no_VA!Z89 )),5)</f>
        <v>2.4240000000000001E-2</v>
      </c>
      <c r="AA89" s="18"/>
      <c r="AB89" s="18"/>
      <c r="AC89" s="18"/>
      <c r="AD89" s="18"/>
      <c r="AE89" s="18"/>
      <c r="AF89" s="18"/>
      <c r="AG89" s="18"/>
      <c r="AH89" s="18">
        <f>ROUND(IF(RFR_spot_no_VA!AH89&lt;0, RFR_spot_no_VA!AH89, RFR_spot_no_VA!AH89 - Shocks!$D89*ABS(RFR_spot_no_VA!AH89 )),5)</f>
        <v>2.469E-2</v>
      </c>
      <c r="AI89" s="18"/>
      <c r="AJ89" s="18">
        <f>ROUND(IF(RFR_spot_no_VA!AJ89&lt;0, RFR_spot_no_VA!AJ89, RFR_spot_no_VA!AJ89 - Shocks!$D89*ABS(RFR_spot_no_VA!AJ89 )),5)</f>
        <v>9.4299999999999991E-3</v>
      </c>
      <c r="AK89" s="18">
        <f>ROUND(IF(RFR_spot_no_VA!AK89&lt;0, RFR_spot_no_VA!AK89, RFR_spot_no_VA!AK89 - Shocks!$D89*ABS(RFR_spot_no_VA!AK89 )),5)</f>
        <v>2.0330000000000001E-2</v>
      </c>
      <c r="AL89" s="18"/>
      <c r="AM89" s="18">
        <f>ROUND(IF(RFR_spot_no_VA!AM89&lt;0, RFR_spot_no_VA!AM89, RFR_spot_no_VA!AM89 - Shocks!$D89*ABS(RFR_spot_no_VA!AM89 )),5)</f>
        <v>2.102E-2</v>
      </c>
      <c r="AN89" s="18"/>
      <c r="AO89" s="18"/>
      <c r="AP89" s="18"/>
      <c r="AQ89" s="18"/>
      <c r="AR89" s="18"/>
      <c r="AS89" s="18">
        <f>ROUND(IF(RFR_spot_no_VA!AS89&lt;0, RFR_spot_no_VA!AS89, RFR_spot_no_VA!AS89 - Shocks!$D89*ABS(RFR_spot_no_VA!AS89 )),5)</f>
        <v>1.511E-2</v>
      </c>
      <c r="AT89" s="18"/>
      <c r="AU89" s="18"/>
      <c r="AV89" s="18"/>
      <c r="AW89" s="18"/>
      <c r="AX89" s="18"/>
      <c r="AY89" s="18"/>
      <c r="AZ89" s="18"/>
      <c r="BA89" s="18"/>
      <c r="BB89" s="18"/>
      <c r="BC89" s="18">
        <f>ROUND(IF(RFR_spot_no_VA!BC89&lt;0, RFR_spot_no_VA!BC89, RFR_spot_no_VA!BC89 - Shocks!$D89*ABS(RFR_spot_no_VA!BC89 )),5)</f>
        <v>1.3429999999999999E-2</v>
      </c>
      <c r="BD89" s="8"/>
      <c r="BE89" s="7"/>
    </row>
    <row r="90" spans="1:57" x14ac:dyDescent="0.25">
      <c r="A90" s="7"/>
      <c r="B90" s="19">
        <f>RFR_spot_no_VA!B90</f>
        <v>80</v>
      </c>
      <c r="C90" s="20">
        <f>ROUND(IF(RFR_spot_no_VA!C90&lt;0, RFR_spot_no_VA!C90, RFR_spot_no_VA!C90 - Shocks!$D90*ABS(RFR_spot_no_VA!C90 )),5)</f>
        <v>1.9179999999999999E-2</v>
      </c>
      <c r="D90" s="20"/>
      <c r="E90" s="20"/>
      <c r="F90" s="20"/>
      <c r="G90" s="20"/>
      <c r="H90" s="20"/>
      <c r="I90" s="20"/>
      <c r="J90" s="20">
        <f>ROUND(IF(RFR_spot_no_VA!J90&lt;0, RFR_spot_no_VA!J90, RFR_spot_no_VA!J90 - Shocks!$D90*ABS(RFR_spot_no_VA!J90 )),5)</f>
        <v>1.915E-2</v>
      </c>
      <c r="K90" s="20"/>
      <c r="L90" s="20"/>
      <c r="M90" s="6"/>
      <c r="N90" s="6"/>
      <c r="O90" s="6"/>
      <c r="P90" s="6"/>
      <c r="Q90" s="6"/>
      <c r="R90" s="6"/>
      <c r="S90" s="6"/>
      <c r="T90" s="6"/>
      <c r="U90" s="6"/>
      <c r="V90" s="6"/>
      <c r="W90" s="6"/>
      <c r="X90" s="6"/>
      <c r="Y90" s="6"/>
      <c r="Z90" s="6">
        <f>ROUND(IF(RFR_spot_no_VA!Z90&lt;0, RFR_spot_no_VA!Z90, RFR_spot_no_VA!Z90 - Shocks!$D90*ABS(RFR_spot_no_VA!Z90 )),5)</f>
        <v>2.4320000000000001E-2</v>
      </c>
      <c r="AA90" s="6"/>
      <c r="AB90" s="6"/>
      <c r="AC90" s="6"/>
      <c r="AD90" s="6"/>
      <c r="AE90" s="6"/>
      <c r="AF90" s="6"/>
      <c r="AG90" s="6"/>
      <c r="AH90" s="6">
        <f>ROUND(IF(RFR_spot_no_VA!AH90&lt;0, RFR_spot_no_VA!AH90, RFR_spot_no_VA!AH90 - Shocks!$D90*ABS(RFR_spot_no_VA!AH90 )),5)</f>
        <v>2.478E-2</v>
      </c>
      <c r="AI90" s="6"/>
      <c r="AJ90" s="6">
        <f>ROUND(IF(RFR_spot_no_VA!AJ90&lt;0, RFR_spot_no_VA!AJ90, RFR_spot_no_VA!AJ90 - Shocks!$D90*ABS(RFR_spot_no_VA!AJ90 )),5)</f>
        <v>9.6699999999999998E-3</v>
      </c>
      <c r="AK90" s="6">
        <f>ROUND(IF(RFR_spot_no_VA!AK90&lt;0, RFR_spot_no_VA!AK90, RFR_spot_no_VA!AK90 - Shocks!$D90*ABS(RFR_spot_no_VA!AK90 )),5)</f>
        <v>2.0469999999999999E-2</v>
      </c>
      <c r="AL90" s="6"/>
      <c r="AM90" s="6">
        <f>ROUND(IF(RFR_spot_no_VA!AM90&lt;0, RFR_spot_no_VA!AM90, RFR_spot_no_VA!AM90 - Shocks!$D90*ABS(RFR_spot_no_VA!AM90 )),5)</f>
        <v>2.1139999999999999E-2</v>
      </c>
      <c r="AN90" s="6"/>
      <c r="AO90" s="6"/>
      <c r="AP90" s="6"/>
      <c r="AQ90" s="6"/>
      <c r="AR90" s="6"/>
      <c r="AS90" s="6">
        <f>ROUND(IF(RFR_spot_no_VA!AS90&lt;0, RFR_spot_no_VA!AS90, RFR_spot_no_VA!AS90 - Shocks!$D90*ABS(RFR_spot_no_VA!AS90 )),5)</f>
        <v>1.529E-2</v>
      </c>
      <c r="AT90" s="6"/>
      <c r="AU90" s="6"/>
      <c r="AV90" s="6"/>
      <c r="AW90" s="6"/>
      <c r="AX90" s="6"/>
      <c r="AY90" s="6"/>
      <c r="AZ90" s="6"/>
      <c r="BA90" s="6"/>
      <c r="BB90" s="6"/>
      <c r="BC90" s="6">
        <f>ROUND(IF(RFR_spot_no_VA!BC90&lt;0, RFR_spot_no_VA!BC90, RFR_spot_no_VA!BC90 - Shocks!$D90*ABS(RFR_spot_no_VA!BC90 )),5)</f>
        <v>1.363E-2</v>
      </c>
      <c r="BD90" s="8"/>
      <c r="BE90" s="7"/>
    </row>
    <row r="91" spans="1:57" x14ac:dyDescent="0.25">
      <c r="A91" s="7"/>
      <c r="B91" s="7">
        <f>RFR_spot_no_VA!B91</f>
        <v>81</v>
      </c>
      <c r="C91" s="17">
        <f>ROUND(IF(RFR_spot_no_VA!C91&lt;0, RFR_spot_no_VA!C91, RFR_spot_no_VA!C91 - Shocks!$D91*ABS(RFR_spot_no_VA!C91 )),5)</f>
        <v>1.932E-2</v>
      </c>
      <c r="D91" s="17"/>
      <c r="E91" s="17"/>
      <c r="F91" s="17"/>
      <c r="G91" s="17"/>
      <c r="H91" s="17"/>
      <c r="I91" s="17"/>
      <c r="J91" s="17">
        <f>ROUND(IF(RFR_spot_no_VA!J91&lt;0, RFR_spot_no_VA!J91, RFR_spot_no_VA!J91 - Shocks!$D91*ABS(RFR_spot_no_VA!J91 )),5)</f>
        <v>1.9300000000000001E-2</v>
      </c>
      <c r="K91" s="17"/>
      <c r="L91" s="17"/>
      <c r="M91" s="18"/>
      <c r="N91" s="18"/>
      <c r="O91" s="18"/>
      <c r="P91" s="18"/>
      <c r="Q91" s="18"/>
      <c r="R91" s="18"/>
      <c r="S91" s="18"/>
      <c r="T91" s="18"/>
      <c r="U91" s="18"/>
      <c r="V91" s="18"/>
      <c r="W91" s="18"/>
      <c r="X91" s="18"/>
      <c r="Y91" s="18"/>
      <c r="Z91" s="18">
        <f>ROUND(IF(RFR_spot_no_VA!Z91&lt;0, RFR_spot_no_VA!Z91, RFR_spot_no_VA!Z91 - Shocks!$D91*ABS(RFR_spot_no_VA!Z91 )),5)</f>
        <v>2.4420000000000001E-2</v>
      </c>
      <c r="AA91" s="18"/>
      <c r="AB91" s="18"/>
      <c r="AC91" s="18"/>
      <c r="AD91" s="18"/>
      <c r="AE91" s="18"/>
      <c r="AF91" s="18"/>
      <c r="AG91" s="18"/>
      <c r="AH91" s="18">
        <f>ROUND(IF(RFR_spot_no_VA!AH91&lt;0, RFR_spot_no_VA!AH91, RFR_spot_no_VA!AH91 - Shocks!$D91*ABS(RFR_spot_no_VA!AH91 )),5)</f>
        <v>2.487E-2</v>
      </c>
      <c r="AI91" s="18"/>
      <c r="AJ91" s="18">
        <f>ROUND(IF(RFR_spot_no_VA!AJ91&lt;0, RFR_spot_no_VA!AJ91, RFR_spot_no_VA!AJ91 - Shocks!$D91*ABS(RFR_spot_no_VA!AJ91 )),5)</f>
        <v>9.92E-3</v>
      </c>
      <c r="AK91" s="18">
        <f>ROUND(IF(RFR_spot_no_VA!AK91&lt;0, RFR_spot_no_VA!AK91, RFR_spot_no_VA!AK91 - Shocks!$D91*ABS(RFR_spot_no_VA!AK91 )),5)</f>
        <v>2.0590000000000001E-2</v>
      </c>
      <c r="AL91" s="18"/>
      <c r="AM91" s="18">
        <f>ROUND(IF(RFR_spot_no_VA!AM91&lt;0, RFR_spot_no_VA!AM91, RFR_spot_no_VA!AM91 - Shocks!$D91*ABS(RFR_spot_no_VA!AM91 )),5)</f>
        <v>2.1270000000000001E-2</v>
      </c>
      <c r="AN91" s="18"/>
      <c r="AO91" s="18"/>
      <c r="AP91" s="18"/>
      <c r="AQ91" s="18"/>
      <c r="AR91" s="18"/>
      <c r="AS91" s="18">
        <f>ROUND(IF(RFR_spot_no_VA!AS91&lt;0, RFR_spot_no_VA!AS91, RFR_spot_no_VA!AS91 - Shocks!$D91*ABS(RFR_spot_no_VA!AS91 )),5)</f>
        <v>1.5469999999999999E-2</v>
      </c>
      <c r="AT91" s="18"/>
      <c r="AU91" s="18"/>
      <c r="AV91" s="18"/>
      <c r="AW91" s="18"/>
      <c r="AX91" s="18"/>
      <c r="AY91" s="18"/>
      <c r="AZ91" s="18"/>
      <c r="BA91" s="18"/>
      <c r="BB91" s="18"/>
      <c r="BC91" s="18">
        <f>ROUND(IF(RFR_spot_no_VA!BC91&lt;0, RFR_spot_no_VA!BC91, RFR_spot_no_VA!BC91 - Shocks!$D91*ABS(RFR_spot_no_VA!BC91 )),5)</f>
        <v>1.384E-2</v>
      </c>
      <c r="BD91" s="8"/>
      <c r="BE91" s="7"/>
    </row>
    <row r="92" spans="1:57" x14ac:dyDescent="0.25">
      <c r="A92" s="7"/>
      <c r="B92" s="7">
        <f>RFR_spot_no_VA!B92</f>
        <v>82</v>
      </c>
      <c r="C92" s="17">
        <f>ROUND(IF(RFR_spot_no_VA!C92&lt;0, RFR_spot_no_VA!C92, RFR_spot_no_VA!C92 - Shocks!$D92*ABS(RFR_spot_no_VA!C92 )),5)</f>
        <v>1.9470000000000001E-2</v>
      </c>
      <c r="D92" s="17"/>
      <c r="E92" s="17"/>
      <c r="F92" s="17"/>
      <c r="G92" s="17"/>
      <c r="H92" s="17"/>
      <c r="I92" s="17"/>
      <c r="J92" s="17">
        <f>ROUND(IF(RFR_spot_no_VA!J92&lt;0, RFR_spot_no_VA!J92, RFR_spot_no_VA!J92 - Shocks!$D92*ABS(RFR_spot_no_VA!J92 )),5)</f>
        <v>1.9439999999999999E-2</v>
      </c>
      <c r="K92" s="17"/>
      <c r="L92" s="17"/>
      <c r="M92" s="18"/>
      <c r="N92" s="18"/>
      <c r="O92" s="18"/>
      <c r="P92" s="18"/>
      <c r="Q92" s="18"/>
      <c r="R92" s="18"/>
      <c r="S92" s="18"/>
      <c r="T92" s="18"/>
      <c r="U92" s="18"/>
      <c r="V92" s="18"/>
      <c r="W92" s="18"/>
      <c r="X92" s="18"/>
      <c r="Y92" s="18"/>
      <c r="Z92" s="18">
        <f>ROUND(IF(RFR_spot_no_VA!Z92&lt;0, RFR_spot_no_VA!Z92, RFR_spot_no_VA!Z92 - Shocks!$D92*ABS(RFR_spot_no_VA!Z92 )),5)</f>
        <v>2.4500000000000001E-2</v>
      </c>
      <c r="AA92" s="18"/>
      <c r="AB92" s="18"/>
      <c r="AC92" s="18"/>
      <c r="AD92" s="18"/>
      <c r="AE92" s="18"/>
      <c r="AF92" s="18"/>
      <c r="AG92" s="18"/>
      <c r="AH92" s="18">
        <f>ROUND(IF(RFR_spot_no_VA!AH92&lt;0, RFR_spot_no_VA!AH92, RFR_spot_no_VA!AH92 - Shocks!$D92*ABS(RFR_spot_no_VA!AH92 )),5)</f>
        <v>2.495E-2</v>
      </c>
      <c r="AI92" s="18"/>
      <c r="AJ92" s="18">
        <f>ROUND(IF(RFR_spot_no_VA!AJ92&lt;0, RFR_spot_no_VA!AJ92, RFR_spot_no_VA!AJ92 - Shocks!$D92*ABS(RFR_spot_no_VA!AJ92 )),5)</f>
        <v>1.0160000000000001E-2</v>
      </c>
      <c r="AK92" s="18">
        <f>ROUND(IF(RFR_spot_no_VA!AK92&lt;0, RFR_spot_no_VA!AK92, RFR_spot_no_VA!AK92 - Shocks!$D92*ABS(RFR_spot_no_VA!AK92 )),5)</f>
        <v>2.0719999999999999E-2</v>
      </c>
      <c r="AL92" s="18"/>
      <c r="AM92" s="18">
        <f>ROUND(IF(RFR_spot_no_VA!AM92&lt;0, RFR_spot_no_VA!AM92, RFR_spot_no_VA!AM92 - Shocks!$D92*ABS(RFR_spot_no_VA!AM92 )),5)</f>
        <v>2.1389999999999999E-2</v>
      </c>
      <c r="AN92" s="18"/>
      <c r="AO92" s="18"/>
      <c r="AP92" s="18"/>
      <c r="AQ92" s="18"/>
      <c r="AR92" s="18"/>
      <c r="AS92" s="18">
        <f>ROUND(IF(RFR_spot_no_VA!AS92&lt;0, RFR_spot_no_VA!AS92, RFR_spot_no_VA!AS92 - Shocks!$D92*ABS(RFR_spot_no_VA!AS92 )),5)</f>
        <v>1.5640000000000001E-2</v>
      </c>
      <c r="AT92" s="18"/>
      <c r="AU92" s="18"/>
      <c r="AV92" s="18"/>
      <c r="AW92" s="18"/>
      <c r="AX92" s="18"/>
      <c r="AY92" s="18"/>
      <c r="AZ92" s="18"/>
      <c r="BA92" s="18"/>
      <c r="BB92" s="18"/>
      <c r="BC92" s="18">
        <f>ROUND(IF(RFR_spot_no_VA!BC92&lt;0, RFR_spot_no_VA!BC92, RFR_spot_no_VA!BC92 - Shocks!$D92*ABS(RFR_spot_no_VA!BC92 )),5)</f>
        <v>1.4030000000000001E-2</v>
      </c>
      <c r="BD92" s="8"/>
      <c r="BE92" s="7"/>
    </row>
    <row r="93" spans="1:57" x14ac:dyDescent="0.25">
      <c r="A93" s="7"/>
      <c r="B93" s="7">
        <f>RFR_spot_no_VA!B93</f>
        <v>83</v>
      </c>
      <c r="C93" s="17">
        <f>ROUND(IF(RFR_spot_no_VA!C93&lt;0, RFR_spot_no_VA!C93, RFR_spot_no_VA!C93 - Shocks!$D93*ABS(RFR_spot_no_VA!C93 )),5)</f>
        <v>1.9599999999999999E-2</v>
      </c>
      <c r="D93" s="17"/>
      <c r="E93" s="17"/>
      <c r="F93" s="17"/>
      <c r="G93" s="17"/>
      <c r="H93" s="17"/>
      <c r="I93" s="17"/>
      <c r="J93" s="17">
        <f>ROUND(IF(RFR_spot_no_VA!J93&lt;0, RFR_spot_no_VA!J93, RFR_spot_no_VA!J93 - Shocks!$D93*ABS(RFR_spot_no_VA!J93 )),5)</f>
        <v>1.958E-2</v>
      </c>
      <c r="K93" s="17"/>
      <c r="L93" s="17"/>
      <c r="M93" s="18"/>
      <c r="N93" s="18"/>
      <c r="O93" s="18"/>
      <c r="P93" s="18"/>
      <c r="Q93" s="18"/>
      <c r="R93" s="18"/>
      <c r="S93" s="18"/>
      <c r="T93" s="18"/>
      <c r="U93" s="18"/>
      <c r="V93" s="18"/>
      <c r="W93" s="18"/>
      <c r="X93" s="18"/>
      <c r="Y93" s="18"/>
      <c r="Z93" s="18">
        <f>ROUND(IF(RFR_spot_no_VA!Z93&lt;0, RFR_spot_no_VA!Z93, RFR_spot_no_VA!Z93 - Shocks!$D93*ABS(RFR_spot_no_VA!Z93 )),5)</f>
        <v>2.4590000000000001E-2</v>
      </c>
      <c r="AA93" s="18"/>
      <c r="AB93" s="18"/>
      <c r="AC93" s="18"/>
      <c r="AD93" s="18"/>
      <c r="AE93" s="18"/>
      <c r="AF93" s="18"/>
      <c r="AG93" s="18"/>
      <c r="AH93" s="18">
        <f>ROUND(IF(RFR_spot_no_VA!AH93&lt;0, RFR_spot_no_VA!AH93, RFR_spot_no_VA!AH93 - Shocks!$D93*ABS(RFR_spot_no_VA!AH93 )),5)</f>
        <v>2.503E-2</v>
      </c>
      <c r="AI93" s="18"/>
      <c r="AJ93" s="18">
        <f>ROUND(IF(RFR_spot_no_VA!AJ93&lt;0, RFR_spot_no_VA!AJ93, RFR_spot_no_VA!AJ93 - Shocks!$D93*ABS(RFR_spot_no_VA!AJ93 )),5)</f>
        <v>1.039E-2</v>
      </c>
      <c r="AK93" s="18">
        <f>ROUND(IF(RFR_spot_no_VA!AK93&lt;0, RFR_spot_no_VA!AK93, RFR_spot_no_VA!AK93 - Shocks!$D93*ABS(RFR_spot_no_VA!AK93 )),5)</f>
        <v>2.085E-2</v>
      </c>
      <c r="AL93" s="18"/>
      <c r="AM93" s="18">
        <f>ROUND(IF(RFR_spot_no_VA!AM93&lt;0, RFR_spot_no_VA!AM93, RFR_spot_no_VA!AM93 - Shocks!$D93*ABS(RFR_spot_no_VA!AM93 )),5)</f>
        <v>2.1510000000000001E-2</v>
      </c>
      <c r="AN93" s="18"/>
      <c r="AO93" s="18"/>
      <c r="AP93" s="18"/>
      <c r="AQ93" s="18"/>
      <c r="AR93" s="18"/>
      <c r="AS93" s="18">
        <f>ROUND(IF(RFR_spot_no_VA!AS93&lt;0, RFR_spot_no_VA!AS93, RFR_spot_no_VA!AS93 - Shocks!$D93*ABS(RFR_spot_no_VA!AS93 )),5)</f>
        <v>1.5810000000000001E-2</v>
      </c>
      <c r="AT93" s="18"/>
      <c r="AU93" s="18"/>
      <c r="AV93" s="18"/>
      <c r="AW93" s="18"/>
      <c r="AX93" s="18"/>
      <c r="AY93" s="18"/>
      <c r="AZ93" s="18"/>
      <c r="BA93" s="18"/>
      <c r="BB93" s="18"/>
      <c r="BC93" s="18">
        <f>ROUND(IF(RFR_spot_no_VA!BC93&lt;0, RFR_spot_no_VA!BC93, RFR_spot_no_VA!BC93 - Shocks!$D93*ABS(RFR_spot_no_VA!BC93 )),5)</f>
        <v>1.422E-2</v>
      </c>
      <c r="BD93" s="8"/>
      <c r="BE93" s="7"/>
    </row>
    <row r="94" spans="1:57" x14ac:dyDescent="0.25">
      <c r="A94" s="7"/>
      <c r="B94" s="7">
        <f>RFR_spot_no_VA!B94</f>
        <v>84</v>
      </c>
      <c r="C94" s="17">
        <f>ROUND(IF(RFR_spot_no_VA!C94&lt;0, RFR_spot_no_VA!C94, RFR_spot_no_VA!C94 - Shocks!$D94*ABS(RFR_spot_no_VA!C94 )),5)</f>
        <v>1.9740000000000001E-2</v>
      </c>
      <c r="D94" s="17"/>
      <c r="E94" s="17"/>
      <c r="F94" s="17"/>
      <c r="G94" s="17"/>
      <c r="H94" s="17"/>
      <c r="I94" s="17"/>
      <c r="J94" s="17">
        <f>ROUND(IF(RFR_spot_no_VA!J94&lt;0, RFR_spot_no_VA!J94, RFR_spot_no_VA!J94 - Shocks!$D94*ABS(RFR_spot_no_VA!J94 )),5)</f>
        <v>1.9720000000000001E-2</v>
      </c>
      <c r="K94" s="17"/>
      <c r="L94" s="17"/>
      <c r="M94" s="18"/>
      <c r="N94" s="18"/>
      <c r="O94" s="18"/>
      <c r="P94" s="18"/>
      <c r="Q94" s="18"/>
      <c r="R94" s="18"/>
      <c r="S94" s="18"/>
      <c r="T94" s="18"/>
      <c r="U94" s="18"/>
      <c r="V94" s="18"/>
      <c r="W94" s="18"/>
      <c r="X94" s="18"/>
      <c r="Y94" s="18"/>
      <c r="Z94" s="18">
        <f>ROUND(IF(RFR_spot_no_VA!Z94&lt;0, RFR_spot_no_VA!Z94, RFR_spot_no_VA!Z94 - Shocks!$D94*ABS(RFR_spot_no_VA!Z94 )),5)</f>
        <v>2.4680000000000001E-2</v>
      </c>
      <c r="AA94" s="18"/>
      <c r="AB94" s="18"/>
      <c r="AC94" s="18"/>
      <c r="AD94" s="18"/>
      <c r="AE94" s="18"/>
      <c r="AF94" s="18"/>
      <c r="AG94" s="18"/>
      <c r="AH94" s="18">
        <f>ROUND(IF(RFR_spot_no_VA!AH94&lt;0, RFR_spot_no_VA!AH94, RFR_spot_no_VA!AH94 - Shocks!$D94*ABS(RFR_spot_no_VA!AH94 )),5)</f>
        <v>2.511E-2</v>
      </c>
      <c r="AI94" s="18"/>
      <c r="AJ94" s="18">
        <f>ROUND(IF(RFR_spot_no_VA!AJ94&lt;0, RFR_spot_no_VA!AJ94, RFR_spot_no_VA!AJ94 - Shocks!$D94*ABS(RFR_spot_no_VA!AJ94 )),5)</f>
        <v>1.0619999999999999E-2</v>
      </c>
      <c r="AK94" s="18">
        <f>ROUND(IF(RFR_spot_no_VA!AK94&lt;0, RFR_spot_no_VA!AK94, RFR_spot_no_VA!AK94 - Shocks!$D94*ABS(RFR_spot_no_VA!AK94 )),5)</f>
        <v>2.0969999999999999E-2</v>
      </c>
      <c r="AL94" s="18"/>
      <c r="AM94" s="18">
        <f>ROUND(IF(RFR_spot_no_VA!AM94&lt;0, RFR_spot_no_VA!AM94, RFR_spot_no_VA!AM94 - Shocks!$D94*ABS(RFR_spot_no_VA!AM94 )),5)</f>
        <v>2.163E-2</v>
      </c>
      <c r="AN94" s="18"/>
      <c r="AO94" s="18"/>
      <c r="AP94" s="18"/>
      <c r="AQ94" s="18"/>
      <c r="AR94" s="18"/>
      <c r="AS94" s="18">
        <f>ROUND(IF(RFR_spot_no_VA!AS94&lt;0, RFR_spot_no_VA!AS94, RFR_spot_no_VA!AS94 - Shocks!$D94*ABS(RFR_spot_no_VA!AS94 )),5)</f>
        <v>1.5970000000000002E-2</v>
      </c>
      <c r="AT94" s="18"/>
      <c r="AU94" s="18"/>
      <c r="AV94" s="18"/>
      <c r="AW94" s="18"/>
      <c r="AX94" s="18"/>
      <c r="AY94" s="18"/>
      <c r="AZ94" s="18"/>
      <c r="BA94" s="18"/>
      <c r="BB94" s="18"/>
      <c r="BC94" s="18">
        <f>ROUND(IF(RFR_spot_no_VA!BC94&lt;0, RFR_spot_no_VA!BC94, RFR_spot_no_VA!BC94 - Shocks!$D94*ABS(RFR_spot_no_VA!BC94 )),5)</f>
        <v>1.4409999999999999E-2</v>
      </c>
      <c r="BD94" s="8"/>
      <c r="BE94" s="7"/>
    </row>
    <row r="95" spans="1:57" x14ac:dyDescent="0.25">
      <c r="A95" s="7"/>
      <c r="B95" s="19">
        <f>RFR_spot_no_VA!B95</f>
        <v>85</v>
      </c>
      <c r="C95" s="20">
        <f>ROUND(IF(RFR_spot_no_VA!C95&lt;0, RFR_spot_no_VA!C95, RFR_spot_no_VA!C95 - Shocks!$D95*ABS(RFR_spot_no_VA!C95 )),5)</f>
        <v>1.9879999999999998E-2</v>
      </c>
      <c r="D95" s="20"/>
      <c r="E95" s="20"/>
      <c r="F95" s="20"/>
      <c r="G95" s="20"/>
      <c r="H95" s="20"/>
      <c r="I95" s="20"/>
      <c r="J95" s="20">
        <f>ROUND(IF(RFR_spot_no_VA!J95&lt;0, RFR_spot_no_VA!J95, RFR_spot_no_VA!J95 - Shocks!$D95*ABS(RFR_spot_no_VA!J95 )),5)</f>
        <v>1.9859999999999999E-2</v>
      </c>
      <c r="K95" s="20"/>
      <c r="L95" s="20"/>
      <c r="M95" s="6"/>
      <c r="N95" s="6"/>
      <c r="O95" s="6"/>
      <c r="P95" s="6"/>
      <c r="Q95" s="6"/>
      <c r="R95" s="6"/>
      <c r="S95" s="6"/>
      <c r="T95" s="6"/>
      <c r="U95" s="6"/>
      <c r="V95" s="6"/>
      <c r="W95" s="6"/>
      <c r="X95" s="6"/>
      <c r="Y95" s="6"/>
      <c r="Z95" s="6">
        <f>ROUND(IF(RFR_spot_no_VA!Z95&lt;0, RFR_spot_no_VA!Z95, RFR_spot_no_VA!Z95 - Shocks!$D95*ABS(RFR_spot_no_VA!Z95 )),5)</f>
        <v>2.4760000000000001E-2</v>
      </c>
      <c r="AA95" s="6"/>
      <c r="AB95" s="6"/>
      <c r="AC95" s="6"/>
      <c r="AD95" s="6"/>
      <c r="AE95" s="6"/>
      <c r="AF95" s="6"/>
      <c r="AG95" s="6"/>
      <c r="AH95" s="6">
        <f>ROUND(IF(RFR_spot_no_VA!AH95&lt;0, RFR_spot_no_VA!AH95, RFR_spot_no_VA!AH95 - Shocks!$D95*ABS(RFR_spot_no_VA!AH95 )),5)</f>
        <v>2.52E-2</v>
      </c>
      <c r="AI95" s="6"/>
      <c r="AJ95" s="6">
        <f>ROUND(IF(RFR_spot_no_VA!AJ95&lt;0, RFR_spot_no_VA!AJ95, RFR_spot_no_VA!AJ95 - Shocks!$D95*ABS(RFR_spot_no_VA!AJ95 )),5)</f>
        <v>1.0840000000000001E-2</v>
      </c>
      <c r="AK95" s="6">
        <f>ROUND(IF(RFR_spot_no_VA!AK95&lt;0, RFR_spot_no_VA!AK95, RFR_spot_no_VA!AK95 - Shocks!$D95*ABS(RFR_spot_no_VA!AK95 )),5)</f>
        <v>2.1090000000000001E-2</v>
      </c>
      <c r="AL95" s="6"/>
      <c r="AM95" s="6">
        <f>ROUND(IF(RFR_spot_no_VA!AM95&lt;0, RFR_spot_no_VA!AM95, RFR_spot_no_VA!AM95 - Shocks!$D95*ABS(RFR_spot_no_VA!AM95 )),5)</f>
        <v>2.1739999999999999E-2</v>
      </c>
      <c r="AN95" s="6"/>
      <c r="AO95" s="6"/>
      <c r="AP95" s="6"/>
      <c r="AQ95" s="6"/>
      <c r="AR95" s="6"/>
      <c r="AS95" s="6">
        <f>ROUND(IF(RFR_spot_no_VA!AS95&lt;0, RFR_spot_no_VA!AS95, RFR_spot_no_VA!AS95 - Shocks!$D95*ABS(RFR_spot_no_VA!AS95 )),5)</f>
        <v>1.6140000000000002E-2</v>
      </c>
      <c r="AT95" s="6"/>
      <c r="AU95" s="6"/>
      <c r="AV95" s="6"/>
      <c r="AW95" s="6"/>
      <c r="AX95" s="6"/>
      <c r="AY95" s="6"/>
      <c r="AZ95" s="6"/>
      <c r="BA95" s="6"/>
      <c r="BB95" s="6"/>
      <c r="BC95" s="6">
        <f>ROUND(IF(RFR_spot_no_VA!BC95&lt;0, RFR_spot_no_VA!BC95, RFR_spot_no_VA!BC95 - Shocks!$D95*ABS(RFR_spot_no_VA!BC95 )),5)</f>
        <v>1.46E-2</v>
      </c>
      <c r="BD95" s="8"/>
      <c r="BE95" s="7"/>
    </row>
    <row r="96" spans="1:57" x14ac:dyDescent="0.25">
      <c r="A96" s="7"/>
      <c r="B96" s="7">
        <f>RFR_spot_no_VA!B96</f>
        <v>86</v>
      </c>
      <c r="C96" s="17">
        <f>ROUND(IF(RFR_spot_no_VA!C96&lt;0, RFR_spot_no_VA!C96, RFR_spot_no_VA!C96 - Shocks!$D96*ABS(RFR_spot_no_VA!C96 )),5)</f>
        <v>2.001E-2</v>
      </c>
      <c r="D96" s="17"/>
      <c r="E96" s="17"/>
      <c r="F96" s="17"/>
      <c r="G96" s="17"/>
      <c r="H96" s="17"/>
      <c r="I96" s="17"/>
      <c r="J96" s="17">
        <f>ROUND(IF(RFR_spot_no_VA!J96&lt;0, RFR_spot_no_VA!J96, RFR_spot_no_VA!J96 - Shocks!$D96*ABS(RFR_spot_no_VA!J96 )),5)</f>
        <v>1.9980000000000001E-2</v>
      </c>
      <c r="K96" s="17"/>
      <c r="L96" s="17"/>
      <c r="M96" s="18"/>
      <c r="N96" s="18"/>
      <c r="O96" s="18"/>
      <c r="P96" s="18"/>
      <c r="Q96" s="18"/>
      <c r="R96" s="18"/>
      <c r="S96" s="18"/>
      <c r="T96" s="18"/>
      <c r="U96" s="18"/>
      <c r="V96" s="18"/>
      <c r="W96" s="18"/>
      <c r="X96" s="18"/>
      <c r="Y96" s="18"/>
      <c r="Z96" s="18">
        <f>ROUND(IF(RFR_spot_no_VA!Z96&lt;0, RFR_spot_no_VA!Z96, RFR_spot_no_VA!Z96 - Shocks!$D96*ABS(RFR_spot_no_VA!Z96 )),5)</f>
        <v>2.4850000000000001E-2</v>
      </c>
      <c r="AA96" s="18"/>
      <c r="AB96" s="18"/>
      <c r="AC96" s="18"/>
      <c r="AD96" s="18"/>
      <c r="AE96" s="18"/>
      <c r="AF96" s="18"/>
      <c r="AG96" s="18"/>
      <c r="AH96" s="18">
        <f>ROUND(IF(RFR_spot_no_VA!AH96&lt;0, RFR_spot_no_VA!AH96, RFR_spot_no_VA!AH96 - Shocks!$D96*ABS(RFR_spot_no_VA!AH96 )),5)</f>
        <v>2.5270000000000001E-2</v>
      </c>
      <c r="AI96" s="18"/>
      <c r="AJ96" s="18">
        <f>ROUND(IF(RFR_spot_no_VA!AJ96&lt;0, RFR_spot_no_VA!AJ96, RFR_spot_no_VA!AJ96 - Shocks!$D96*ABS(RFR_spot_no_VA!AJ96 )),5)</f>
        <v>1.106E-2</v>
      </c>
      <c r="AK96" s="18">
        <f>ROUND(IF(RFR_spot_no_VA!AK96&lt;0, RFR_spot_no_VA!AK96, RFR_spot_no_VA!AK96 - Shocks!$D96*ABS(RFR_spot_no_VA!AK96 )),5)</f>
        <v>2.121E-2</v>
      </c>
      <c r="AL96" s="18"/>
      <c r="AM96" s="18">
        <f>ROUND(IF(RFR_spot_no_VA!AM96&lt;0, RFR_spot_no_VA!AM96, RFR_spot_no_VA!AM96 - Shocks!$D96*ABS(RFR_spot_no_VA!AM96 )),5)</f>
        <v>2.1860000000000001E-2</v>
      </c>
      <c r="AN96" s="18"/>
      <c r="AO96" s="18"/>
      <c r="AP96" s="18"/>
      <c r="AQ96" s="18"/>
      <c r="AR96" s="18"/>
      <c r="AS96" s="18">
        <f>ROUND(IF(RFR_spot_no_VA!AS96&lt;0, RFR_spot_no_VA!AS96, RFR_spot_no_VA!AS96 - Shocks!$D96*ABS(RFR_spot_no_VA!AS96 )),5)</f>
        <v>1.6299999999999999E-2</v>
      </c>
      <c r="AT96" s="18"/>
      <c r="AU96" s="18"/>
      <c r="AV96" s="18"/>
      <c r="AW96" s="18"/>
      <c r="AX96" s="18"/>
      <c r="AY96" s="18"/>
      <c r="AZ96" s="18"/>
      <c r="BA96" s="18"/>
      <c r="BB96" s="18"/>
      <c r="BC96" s="18">
        <f>ROUND(IF(RFR_spot_no_VA!BC96&lt;0, RFR_spot_no_VA!BC96, RFR_spot_no_VA!BC96 - Shocks!$D96*ABS(RFR_spot_no_VA!BC96 )),5)</f>
        <v>1.478E-2</v>
      </c>
      <c r="BD96" s="8"/>
      <c r="BE96" s="7"/>
    </row>
    <row r="97" spans="1:57" x14ac:dyDescent="0.25">
      <c r="A97" s="7"/>
      <c r="B97" s="7">
        <f>RFR_spot_no_VA!B97</f>
        <v>87</v>
      </c>
      <c r="C97" s="17">
        <f>ROUND(IF(RFR_spot_no_VA!C97&lt;0, RFR_spot_no_VA!C97, RFR_spot_no_VA!C97 - Shocks!$D97*ABS(RFR_spot_no_VA!C97 )),5)</f>
        <v>2.0140000000000002E-2</v>
      </c>
      <c r="D97" s="17"/>
      <c r="E97" s="17"/>
      <c r="F97" s="17"/>
      <c r="G97" s="17"/>
      <c r="H97" s="17"/>
      <c r="I97" s="17"/>
      <c r="J97" s="17">
        <f>ROUND(IF(RFR_spot_no_VA!J97&lt;0, RFR_spot_no_VA!J97, RFR_spot_no_VA!J97 - Shocks!$D97*ABS(RFR_spot_no_VA!J97 )),5)</f>
        <v>2.0119999999999999E-2</v>
      </c>
      <c r="K97" s="17"/>
      <c r="L97" s="17"/>
      <c r="M97" s="18"/>
      <c r="N97" s="18"/>
      <c r="O97" s="18"/>
      <c r="P97" s="18"/>
      <c r="Q97" s="18"/>
      <c r="R97" s="18"/>
      <c r="S97" s="18"/>
      <c r="T97" s="18"/>
      <c r="U97" s="18"/>
      <c r="V97" s="18"/>
      <c r="W97" s="18"/>
      <c r="X97" s="18"/>
      <c r="Y97" s="18"/>
      <c r="Z97" s="18">
        <f>ROUND(IF(RFR_spot_no_VA!Z97&lt;0, RFR_spot_no_VA!Z97, RFR_spot_no_VA!Z97 - Shocks!$D97*ABS(RFR_spot_no_VA!Z97 )),5)</f>
        <v>2.4930000000000001E-2</v>
      </c>
      <c r="AA97" s="18"/>
      <c r="AB97" s="18"/>
      <c r="AC97" s="18"/>
      <c r="AD97" s="18"/>
      <c r="AE97" s="18"/>
      <c r="AF97" s="18"/>
      <c r="AG97" s="18"/>
      <c r="AH97" s="18">
        <f>ROUND(IF(RFR_spot_no_VA!AH97&lt;0, RFR_spot_no_VA!AH97, RFR_spot_no_VA!AH97 - Shocks!$D97*ABS(RFR_spot_no_VA!AH97 )),5)</f>
        <v>2.5350000000000001E-2</v>
      </c>
      <c r="AI97" s="18"/>
      <c r="AJ97" s="18">
        <f>ROUND(IF(RFR_spot_no_VA!AJ97&lt;0, RFR_spot_no_VA!AJ97, RFR_spot_no_VA!AJ97 - Shocks!$D97*ABS(RFR_spot_no_VA!AJ97 )),5)</f>
        <v>1.1270000000000001E-2</v>
      </c>
      <c r="AK97" s="18">
        <f>ROUND(IF(RFR_spot_no_VA!AK97&lt;0, RFR_spot_no_VA!AK97, RFR_spot_no_VA!AK97 - Shocks!$D97*ABS(RFR_spot_no_VA!AK97 )),5)</f>
        <v>2.1340000000000001E-2</v>
      </c>
      <c r="AL97" s="18"/>
      <c r="AM97" s="18">
        <f>ROUND(IF(RFR_spot_no_VA!AM97&lt;0, RFR_spot_no_VA!AM97, RFR_spot_no_VA!AM97 - Shocks!$D97*ABS(RFR_spot_no_VA!AM97 )),5)</f>
        <v>2.197E-2</v>
      </c>
      <c r="AN97" s="18"/>
      <c r="AO97" s="18"/>
      <c r="AP97" s="18"/>
      <c r="AQ97" s="18"/>
      <c r="AR97" s="18"/>
      <c r="AS97" s="18">
        <f>ROUND(IF(RFR_spot_no_VA!AS97&lt;0, RFR_spot_no_VA!AS97, RFR_spot_no_VA!AS97 - Shocks!$D97*ABS(RFR_spot_no_VA!AS97 )),5)</f>
        <v>1.6459999999999999E-2</v>
      </c>
      <c r="AT97" s="18"/>
      <c r="AU97" s="18"/>
      <c r="AV97" s="18"/>
      <c r="AW97" s="18"/>
      <c r="AX97" s="18"/>
      <c r="AY97" s="18"/>
      <c r="AZ97" s="18"/>
      <c r="BA97" s="18"/>
      <c r="BB97" s="18"/>
      <c r="BC97" s="18">
        <f>ROUND(IF(RFR_spot_no_VA!BC97&lt;0, RFR_spot_no_VA!BC97, RFR_spot_no_VA!BC97 - Shocks!$D97*ABS(RFR_spot_no_VA!BC97 )),5)</f>
        <v>1.4959999999999999E-2</v>
      </c>
      <c r="BD97" s="8"/>
      <c r="BE97" s="7"/>
    </row>
    <row r="98" spans="1:57" x14ac:dyDescent="0.25">
      <c r="A98" s="7"/>
      <c r="B98" s="7">
        <f>RFR_spot_no_VA!B98</f>
        <v>88</v>
      </c>
      <c r="C98" s="17">
        <f>ROUND(IF(RFR_spot_no_VA!C98&lt;0, RFR_spot_no_VA!C98, RFR_spot_no_VA!C98 - Shocks!$D98*ABS(RFR_spot_no_VA!C98 )),5)</f>
        <v>2.027E-2</v>
      </c>
      <c r="D98" s="17"/>
      <c r="E98" s="17"/>
      <c r="F98" s="17"/>
      <c r="G98" s="17"/>
      <c r="H98" s="17"/>
      <c r="I98" s="17"/>
      <c r="J98" s="17">
        <f>ROUND(IF(RFR_spot_no_VA!J98&lt;0, RFR_spot_no_VA!J98, RFR_spot_no_VA!J98 - Shocks!$D98*ABS(RFR_spot_no_VA!J98 )),5)</f>
        <v>2.0250000000000001E-2</v>
      </c>
      <c r="K98" s="17"/>
      <c r="L98" s="17"/>
      <c r="M98" s="18"/>
      <c r="N98" s="18"/>
      <c r="O98" s="18"/>
      <c r="P98" s="18"/>
      <c r="Q98" s="18"/>
      <c r="R98" s="18"/>
      <c r="S98" s="18"/>
      <c r="T98" s="18"/>
      <c r="U98" s="18"/>
      <c r="V98" s="18"/>
      <c r="W98" s="18"/>
      <c r="X98" s="18"/>
      <c r="Y98" s="18"/>
      <c r="Z98" s="18">
        <f>ROUND(IF(RFR_spot_no_VA!Z98&lt;0, RFR_spot_no_VA!Z98, RFR_spot_no_VA!Z98 - Shocks!$D98*ABS(RFR_spot_no_VA!Z98 )),5)</f>
        <v>2.5020000000000001E-2</v>
      </c>
      <c r="AA98" s="18"/>
      <c r="AB98" s="18"/>
      <c r="AC98" s="18"/>
      <c r="AD98" s="18"/>
      <c r="AE98" s="18"/>
      <c r="AF98" s="18"/>
      <c r="AG98" s="18"/>
      <c r="AH98" s="18">
        <f>ROUND(IF(RFR_spot_no_VA!AH98&lt;0, RFR_spot_no_VA!AH98, RFR_spot_no_VA!AH98 - Shocks!$D98*ABS(RFR_spot_no_VA!AH98 )),5)</f>
        <v>2.5430000000000001E-2</v>
      </c>
      <c r="AI98" s="18"/>
      <c r="AJ98" s="18">
        <f>ROUND(IF(RFR_spot_no_VA!AJ98&lt;0, RFR_spot_no_VA!AJ98, RFR_spot_no_VA!AJ98 - Shocks!$D98*ABS(RFR_spot_no_VA!AJ98 )),5)</f>
        <v>1.1480000000000001E-2</v>
      </c>
      <c r="AK98" s="18">
        <f>ROUND(IF(RFR_spot_no_VA!AK98&lt;0, RFR_spot_no_VA!AK98, RFR_spot_no_VA!AK98 - Shocks!$D98*ABS(RFR_spot_no_VA!AK98 )),5)</f>
        <v>2.145E-2</v>
      </c>
      <c r="AL98" s="18"/>
      <c r="AM98" s="18">
        <f>ROUND(IF(RFR_spot_no_VA!AM98&lt;0, RFR_spot_no_VA!AM98, RFR_spot_no_VA!AM98 - Shocks!$D98*ABS(RFR_spot_no_VA!AM98 )),5)</f>
        <v>2.2079999999999999E-2</v>
      </c>
      <c r="AN98" s="18"/>
      <c r="AO98" s="18"/>
      <c r="AP98" s="18"/>
      <c r="AQ98" s="18"/>
      <c r="AR98" s="18"/>
      <c r="AS98" s="18">
        <f>ROUND(IF(RFR_spot_no_VA!AS98&lt;0, RFR_spot_no_VA!AS98, RFR_spot_no_VA!AS98 - Shocks!$D98*ABS(RFR_spot_no_VA!AS98 )),5)</f>
        <v>1.661E-2</v>
      </c>
      <c r="AT98" s="18"/>
      <c r="AU98" s="18"/>
      <c r="AV98" s="18"/>
      <c r="AW98" s="18"/>
      <c r="AX98" s="18"/>
      <c r="AY98" s="18"/>
      <c r="AZ98" s="18"/>
      <c r="BA98" s="18"/>
      <c r="BB98" s="18"/>
      <c r="BC98" s="18">
        <f>ROUND(IF(RFR_spot_no_VA!BC98&lt;0, RFR_spot_no_VA!BC98, RFR_spot_no_VA!BC98 - Shocks!$D98*ABS(RFR_spot_no_VA!BC98 )),5)</f>
        <v>1.5140000000000001E-2</v>
      </c>
      <c r="BD98" s="8"/>
      <c r="BE98" s="7"/>
    </row>
    <row r="99" spans="1:57" x14ac:dyDescent="0.25">
      <c r="A99" s="7"/>
      <c r="B99" s="7">
        <f>RFR_spot_no_VA!B99</f>
        <v>89</v>
      </c>
      <c r="C99" s="17">
        <f>ROUND(IF(RFR_spot_no_VA!C99&lt;0, RFR_spot_no_VA!C99, RFR_spot_no_VA!C99 - Shocks!$D99*ABS(RFR_spot_no_VA!C99 )),5)</f>
        <v>2.0400000000000001E-2</v>
      </c>
      <c r="D99" s="17"/>
      <c r="E99" s="17"/>
      <c r="F99" s="17"/>
      <c r="G99" s="17"/>
      <c r="H99" s="17"/>
      <c r="I99" s="17"/>
      <c r="J99" s="17">
        <f>ROUND(IF(RFR_spot_no_VA!J99&lt;0, RFR_spot_no_VA!J99, RFR_spot_no_VA!J99 - Shocks!$D99*ABS(RFR_spot_no_VA!J99 )),5)</f>
        <v>2.0379999999999999E-2</v>
      </c>
      <c r="K99" s="17"/>
      <c r="L99" s="17"/>
      <c r="M99" s="18"/>
      <c r="N99" s="18"/>
      <c r="O99" s="18"/>
      <c r="P99" s="18"/>
      <c r="Q99" s="18"/>
      <c r="R99" s="18"/>
      <c r="S99" s="18"/>
      <c r="T99" s="18"/>
      <c r="U99" s="18"/>
      <c r="V99" s="18"/>
      <c r="W99" s="18"/>
      <c r="X99" s="18"/>
      <c r="Y99" s="18"/>
      <c r="Z99" s="18">
        <f>ROUND(IF(RFR_spot_no_VA!Z99&lt;0, RFR_spot_no_VA!Z99, RFR_spot_no_VA!Z99 - Shocks!$D99*ABS(RFR_spot_no_VA!Z99 )),5)</f>
        <v>2.5100000000000001E-2</v>
      </c>
      <c r="AA99" s="18"/>
      <c r="AB99" s="18"/>
      <c r="AC99" s="18"/>
      <c r="AD99" s="18"/>
      <c r="AE99" s="18"/>
      <c r="AF99" s="18"/>
      <c r="AG99" s="18"/>
      <c r="AH99" s="18">
        <f>ROUND(IF(RFR_spot_no_VA!AH99&lt;0, RFR_spot_no_VA!AH99, RFR_spot_no_VA!AH99 - Shocks!$D99*ABS(RFR_spot_no_VA!AH99 )),5)</f>
        <v>2.5510000000000001E-2</v>
      </c>
      <c r="AI99" s="18"/>
      <c r="AJ99" s="18">
        <f>ROUND(IF(RFR_spot_no_VA!AJ99&lt;0, RFR_spot_no_VA!AJ99, RFR_spot_no_VA!AJ99 - Shocks!$D99*ABS(RFR_spot_no_VA!AJ99 )),5)</f>
        <v>1.1690000000000001E-2</v>
      </c>
      <c r="AK99" s="18">
        <f>ROUND(IF(RFR_spot_no_VA!AK99&lt;0, RFR_spot_no_VA!AK99, RFR_spot_no_VA!AK99 - Shocks!$D99*ABS(RFR_spot_no_VA!AK99 )),5)</f>
        <v>2.1569999999999999E-2</v>
      </c>
      <c r="AL99" s="18"/>
      <c r="AM99" s="18">
        <f>ROUND(IF(RFR_spot_no_VA!AM99&lt;0, RFR_spot_no_VA!AM99, RFR_spot_no_VA!AM99 - Shocks!$D99*ABS(RFR_spot_no_VA!AM99 )),5)</f>
        <v>2.2190000000000001E-2</v>
      </c>
      <c r="AN99" s="18"/>
      <c r="AO99" s="18"/>
      <c r="AP99" s="18"/>
      <c r="AQ99" s="18"/>
      <c r="AR99" s="18"/>
      <c r="AS99" s="18">
        <f>ROUND(IF(RFR_spot_no_VA!AS99&lt;0, RFR_spot_no_VA!AS99, RFR_spot_no_VA!AS99 - Shocks!$D99*ABS(RFR_spot_no_VA!AS99 )),5)</f>
        <v>1.677E-2</v>
      </c>
      <c r="AT99" s="18"/>
      <c r="AU99" s="18"/>
      <c r="AV99" s="18"/>
      <c r="AW99" s="18"/>
      <c r="AX99" s="18"/>
      <c r="AY99" s="18"/>
      <c r="AZ99" s="18"/>
      <c r="BA99" s="18"/>
      <c r="BB99" s="18"/>
      <c r="BC99" s="18">
        <f>ROUND(IF(RFR_spot_no_VA!BC99&lt;0, RFR_spot_no_VA!BC99, RFR_spot_no_VA!BC99 - Shocks!$D99*ABS(RFR_spot_no_VA!BC99 )),5)</f>
        <v>1.5310000000000001E-2</v>
      </c>
      <c r="BD99" s="8"/>
      <c r="BE99" s="7"/>
    </row>
    <row r="100" spans="1:57" x14ac:dyDescent="0.25">
      <c r="A100" s="7"/>
      <c r="B100" s="19">
        <f>RFR_spot_no_VA!B100</f>
        <v>90</v>
      </c>
      <c r="C100" s="20">
        <f>ROUND(IF(RFR_spot_no_VA!C100&lt;0, RFR_spot_no_VA!C100, RFR_spot_no_VA!C100 - Shocks!$D100*ABS(RFR_spot_no_VA!C100 )),5)</f>
        <v>2.052E-2</v>
      </c>
      <c r="D100" s="20"/>
      <c r="E100" s="20"/>
      <c r="F100" s="20"/>
      <c r="G100" s="20"/>
      <c r="H100" s="20"/>
      <c r="I100" s="20"/>
      <c r="J100" s="20">
        <f>ROUND(IF(RFR_spot_no_VA!J100&lt;0, RFR_spot_no_VA!J100, RFR_spot_no_VA!J100 - Shocks!$D100*ABS(RFR_spot_no_VA!J100 )),5)</f>
        <v>2.0500000000000001E-2</v>
      </c>
      <c r="K100" s="20"/>
      <c r="L100" s="20"/>
      <c r="M100" s="6"/>
      <c r="N100" s="6"/>
      <c r="O100" s="6"/>
      <c r="P100" s="6"/>
      <c r="Q100" s="6"/>
      <c r="R100" s="6"/>
      <c r="S100" s="6"/>
      <c r="T100" s="6"/>
      <c r="U100" s="6"/>
      <c r="V100" s="6"/>
      <c r="W100" s="6"/>
      <c r="X100" s="6"/>
      <c r="Y100" s="6"/>
      <c r="Z100" s="6">
        <f>ROUND(IF(RFR_spot_no_VA!Z100&lt;0, RFR_spot_no_VA!Z100, RFR_spot_no_VA!Z100 - Shocks!$D100*ABS(RFR_spot_no_VA!Z100 )),5)</f>
        <v>2.5180000000000001E-2</v>
      </c>
      <c r="AA100" s="6"/>
      <c r="AB100" s="6"/>
      <c r="AC100" s="6"/>
      <c r="AD100" s="6"/>
      <c r="AE100" s="6"/>
      <c r="AF100" s="6"/>
      <c r="AG100" s="6"/>
      <c r="AH100" s="6">
        <f>ROUND(IF(RFR_spot_no_VA!AH100&lt;0, RFR_spot_no_VA!AH100, RFR_spot_no_VA!AH100 - Shocks!$D100*ABS(RFR_spot_no_VA!AH100 )),5)</f>
        <v>2.5579999999999999E-2</v>
      </c>
      <c r="AI100" s="6"/>
      <c r="AJ100" s="6">
        <f>ROUND(IF(RFR_spot_no_VA!AJ100&lt;0, RFR_spot_no_VA!AJ100, RFR_spot_no_VA!AJ100 - Shocks!$D100*ABS(RFR_spot_no_VA!AJ100 )),5)</f>
        <v>1.1900000000000001E-2</v>
      </c>
      <c r="AK100" s="6">
        <f>ROUND(IF(RFR_spot_no_VA!AK100&lt;0, RFR_spot_no_VA!AK100, RFR_spot_no_VA!AK100 - Shocks!$D100*ABS(RFR_spot_no_VA!AK100 )),5)</f>
        <v>2.1680000000000001E-2</v>
      </c>
      <c r="AL100" s="6"/>
      <c r="AM100" s="6">
        <f>ROUND(IF(RFR_spot_no_VA!AM100&lt;0, RFR_spot_no_VA!AM100, RFR_spot_no_VA!AM100 - Shocks!$D100*ABS(RFR_spot_no_VA!AM100 )),5)</f>
        <v>2.23E-2</v>
      </c>
      <c r="AN100" s="6"/>
      <c r="AO100" s="6"/>
      <c r="AP100" s="6"/>
      <c r="AQ100" s="6"/>
      <c r="AR100" s="6"/>
      <c r="AS100" s="6">
        <f>ROUND(IF(RFR_spot_no_VA!AS100&lt;0, RFR_spot_no_VA!AS100, RFR_spot_no_VA!AS100 - Shocks!$D100*ABS(RFR_spot_no_VA!AS100 )),5)</f>
        <v>1.6920000000000001E-2</v>
      </c>
      <c r="AT100" s="6"/>
      <c r="AU100" s="6"/>
      <c r="AV100" s="6"/>
      <c r="AW100" s="6"/>
      <c r="AX100" s="6"/>
      <c r="AY100" s="6"/>
      <c r="AZ100" s="6"/>
      <c r="BA100" s="6"/>
      <c r="BB100" s="6"/>
      <c r="BC100" s="6">
        <f>ROUND(IF(RFR_spot_no_VA!BC100&lt;0, RFR_spot_no_VA!BC100, RFR_spot_no_VA!BC100 - Shocks!$D100*ABS(RFR_spot_no_VA!BC100 )),5)</f>
        <v>1.549E-2</v>
      </c>
      <c r="BD100" s="8"/>
      <c r="BE100" s="7"/>
    </row>
    <row r="101" spans="1:57" x14ac:dyDescent="0.25">
      <c r="A101" s="7"/>
      <c r="B101" s="7">
        <f>RFR_spot_no_VA!B101</f>
        <v>91</v>
      </c>
      <c r="C101" s="17">
        <f>ROUND(IF(RFR_spot_no_VA!C101&lt;0, RFR_spot_no_VA!C101, RFR_spot_no_VA!C101 - Shocks!$D101*ABS(RFR_spot_no_VA!C101 )),5)</f>
        <v>2.061E-2</v>
      </c>
      <c r="D101" s="17"/>
      <c r="E101" s="17"/>
      <c r="F101" s="17"/>
      <c r="G101" s="17"/>
      <c r="H101" s="17"/>
      <c r="I101" s="17"/>
      <c r="J101" s="17">
        <f>ROUND(IF(RFR_spot_no_VA!J101&lt;0, RFR_spot_no_VA!J101, RFR_spot_no_VA!J101 - Shocks!$D101*ABS(RFR_spot_no_VA!J101 )),5)</f>
        <v>2.0590000000000001E-2</v>
      </c>
      <c r="K101" s="17"/>
      <c r="L101" s="17"/>
      <c r="M101" s="18"/>
      <c r="N101" s="18"/>
      <c r="O101" s="18"/>
      <c r="P101" s="18"/>
      <c r="Q101" s="18"/>
      <c r="R101" s="18"/>
      <c r="S101" s="18"/>
      <c r="T101" s="18"/>
      <c r="U101" s="18"/>
      <c r="V101" s="18"/>
      <c r="W101" s="18"/>
      <c r="X101" s="18"/>
      <c r="Y101" s="18"/>
      <c r="Z101" s="18">
        <f>ROUND(IF(RFR_spot_no_VA!Z101&lt;0, RFR_spot_no_VA!Z101, RFR_spot_no_VA!Z101 - Shocks!$D101*ABS(RFR_spot_no_VA!Z101 )),5)</f>
        <v>2.5219999999999999E-2</v>
      </c>
      <c r="AA101" s="18"/>
      <c r="AB101" s="18"/>
      <c r="AC101" s="18"/>
      <c r="AD101" s="18"/>
      <c r="AE101" s="18"/>
      <c r="AF101" s="18"/>
      <c r="AG101" s="18"/>
      <c r="AH101" s="18">
        <f>ROUND(IF(RFR_spot_no_VA!AH101&lt;0, RFR_spot_no_VA!AH101, RFR_spot_no_VA!AH101 - Shocks!$D101*ABS(RFR_spot_no_VA!AH101 )),5)</f>
        <v>2.562E-2</v>
      </c>
      <c r="AI101" s="18"/>
      <c r="AJ101" s="18">
        <f>ROUND(IF(RFR_spot_no_VA!AJ101&lt;0, RFR_spot_no_VA!AJ101, RFR_spot_no_VA!AJ101 - Shocks!$D101*ABS(RFR_spot_no_VA!AJ101 )),5)</f>
        <v>1.209E-2</v>
      </c>
      <c r="AK101" s="18">
        <f>ROUND(IF(RFR_spot_no_VA!AK101&lt;0, RFR_spot_no_VA!AK101, RFR_spot_no_VA!AK101 - Shocks!$D101*ABS(RFR_spot_no_VA!AK101 )),5)</f>
        <v>2.1760000000000002E-2</v>
      </c>
      <c r="AL101" s="18"/>
      <c r="AM101" s="18">
        <f>ROUND(IF(RFR_spot_no_VA!AM101&lt;0, RFR_spot_no_VA!AM101, RFR_spot_no_VA!AM101 - Shocks!$D101*ABS(RFR_spot_no_VA!AM101 )),5)</f>
        <v>2.2370000000000001E-2</v>
      </c>
      <c r="AN101" s="18"/>
      <c r="AO101" s="18"/>
      <c r="AP101" s="18"/>
      <c r="AQ101" s="18"/>
      <c r="AR101" s="18"/>
      <c r="AS101" s="18">
        <f>ROUND(IF(RFR_spot_no_VA!AS101&lt;0, RFR_spot_no_VA!AS101, RFR_spot_no_VA!AS101 - Shocks!$D101*ABS(RFR_spot_no_VA!AS101 )),5)</f>
        <v>1.704E-2</v>
      </c>
      <c r="AT101" s="18"/>
      <c r="AU101" s="18"/>
      <c r="AV101" s="18"/>
      <c r="AW101" s="18"/>
      <c r="AX101" s="18"/>
      <c r="AY101" s="18"/>
      <c r="AZ101" s="18"/>
      <c r="BA101" s="18"/>
      <c r="BB101" s="18"/>
      <c r="BC101" s="18">
        <f>ROUND(IF(RFR_spot_no_VA!BC101&lt;0, RFR_spot_no_VA!BC101, RFR_spot_no_VA!BC101 - Shocks!$D101*ABS(RFR_spot_no_VA!BC101 )),5)</f>
        <v>1.5630000000000002E-2</v>
      </c>
      <c r="BD101" s="8"/>
      <c r="BE101" s="7"/>
    </row>
    <row r="102" spans="1:57" x14ac:dyDescent="0.25">
      <c r="A102" s="7"/>
      <c r="B102" s="7">
        <f>RFR_spot_no_VA!B102</f>
        <v>92</v>
      </c>
      <c r="C102" s="17">
        <f>ROUND(IF(RFR_spot_no_VA!C102&lt;0, RFR_spot_no_VA!C102, RFR_spot_no_VA!C102 - Shocks!$D102*ABS(RFR_spot_no_VA!C102 )),5)</f>
        <v>2.07E-2</v>
      </c>
      <c r="D102" s="17"/>
      <c r="E102" s="17"/>
      <c r="F102" s="17"/>
      <c r="G102" s="17"/>
      <c r="H102" s="17"/>
      <c r="I102" s="17"/>
      <c r="J102" s="17">
        <f>ROUND(IF(RFR_spot_no_VA!J102&lt;0, RFR_spot_no_VA!J102, RFR_spot_no_VA!J102 - Shocks!$D102*ABS(RFR_spot_no_VA!J102 )),5)</f>
        <v>2.068E-2</v>
      </c>
      <c r="K102" s="17"/>
      <c r="L102" s="17"/>
      <c r="M102" s="18"/>
      <c r="N102" s="18"/>
      <c r="O102" s="18"/>
      <c r="P102" s="18"/>
      <c r="Q102" s="18"/>
      <c r="R102" s="18"/>
      <c r="S102" s="18"/>
      <c r="T102" s="18"/>
      <c r="U102" s="18"/>
      <c r="V102" s="18"/>
      <c r="W102" s="18"/>
      <c r="X102" s="18"/>
      <c r="Y102" s="18"/>
      <c r="Z102" s="18">
        <f>ROUND(IF(RFR_spot_no_VA!Z102&lt;0, RFR_spot_no_VA!Z102, RFR_spot_no_VA!Z102 - Shocks!$D102*ABS(RFR_spot_no_VA!Z102 )),5)</f>
        <v>2.5260000000000001E-2</v>
      </c>
      <c r="AA102" s="18"/>
      <c r="AB102" s="18"/>
      <c r="AC102" s="18"/>
      <c r="AD102" s="18"/>
      <c r="AE102" s="18"/>
      <c r="AF102" s="18"/>
      <c r="AG102" s="18"/>
      <c r="AH102" s="18">
        <f>ROUND(IF(RFR_spot_no_VA!AH102&lt;0, RFR_spot_no_VA!AH102, RFR_spot_no_VA!AH102 - Shocks!$D102*ABS(RFR_spot_no_VA!AH102 )),5)</f>
        <v>2.5659999999999999E-2</v>
      </c>
      <c r="AI102" s="18"/>
      <c r="AJ102" s="18">
        <f>ROUND(IF(RFR_spot_no_VA!AJ102&lt;0, RFR_spot_no_VA!AJ102, RFR_spot_no_VA!AJ102 - Shocks!$D102*ABS(RFR_spot_no_VA!AJ102 )),5)</f>
        <v>1.226E-2</v>
      </c>
      <c r="AK102" s="18">
        <f>ROUND(IF(RFR_spot_no_VA!AK102&lt;0, RFR_spot_no_VA!AK102, RFR_spot_no_VA!AK102 - Shocks!$D102*ABS(RFR_spot_no_VA!AK102 )),5)</f>
        <v>2.1839999999999998E-2</v>
      </c>
      <c r="AL102" s="18"/>
      <c r="AM102" s="18">
        <f>ROUND(IF(RFR_spot_no_VA!AM102&lt;0, RFR_spot_no_VA!AM102, RFR_spot_no_VA!AM102 - Shocks!$D102*ABS(RFR_spot_no_VA!AM102 )),5)</f>
        <v>2.2440000000000002E-2</v>
      </c>
      <c r="AN102" s="18"/>
      <c r="AO102" s="18"/>
      <c r="AP102" s="18"/>
      <c r="AQ102" s="18"/>
      <c r="AR102" s="18"/>
      <c r="AS102" s="18">
        <f>ROUND(IF(RFR_spot_no_VA!AS102&lt;0, RFR_spot_no_VA!AS102, RFR_spot_no_VA!AS102 - Shocks!$D102*ABS(RFR_spot_no_VA!AS102 )),5)</f>
        <v>1.7149999999999999E-2</v>
      </c>
      <c r="AT102" s="18"/>
      <c r="AU102" s="18"/>
      <c r="AV102" s="18"/>
      <c r="AW102" s="18"/>
      <c r="AX102" s="18"/>
      <c r="AY102" s="18"/>
      <c r="AZ102" s="18"/>
      <c r="BA102" s="18"/>
      <c r="BB102" s="18"/>
      <c r="BC102" s="18">
        <f>ROUND(IF(RFR_spot_no_VA!BC102&lt;0, RFR_spot_no_VA!BC102, RFR_spot_no_VA!BC102 - Shocks!$D102*ABS(RFR_spot_no_VA!BC102 )),5)</f>
        <v>1.5779999999999999E-2</v>
      </c>
      <c r="BD102" s="8"/>
      <c r="BE102" s="7"/>
    </row>
    <row r="103" spans="1:57" x14ac:dyDescent="0.25">
      <c r="A103" s="7"/>
      <c r="B103" s="7">
        <f>RFR_spot_no_VA!B103</f>
        <v>93</v>
      </c>
      <c r="C103" s="17">
        <f>ROUND(IF(RFR_spot_no_VA!C103&lt;0, RFR_spot_no_VA!C103, RFR_spot_no_VA!C103 - Shocks!$D103*ABS(RFR_spot_no_VA!C103 )),5)</f>
        <v>2.078E-2</v>
      </c>
      <c r="D103" s="17"/>
      <c r="E103" s="17"/>
      <c r="F103" s="17"/>
      <c r="G103" s="17"/>
      <c r="H103" s="17"/>
      <c r="I103" s="17"/>
      <c r="J103" s="17">
        <f>ROUND(IF(RFR_spot_no_VA!J103&lt;0, RFR_spot_no_VA!J103, RFR_spot_no_VA!J103 - Shocks!$D103*ABS(RFR_spot_no_VA!J103 )),5)</f>
        <v>2.077E-2</v>
      </c>
      <c r="K103" s="17"/>
      <c r="L103" s="17"/>
      <c r="M103" s="18"/>
      <c r="N103" s="18"/>
      <c r="O103" s="18"/>
      <c r="P103" s="18"/>
      <c r="Q103" s="18"/>
      <c r="R103" s="18"/>
      <c r="S103" s="18"/>
      <c r="T103" s="18"/>
      <c r="U103" s="18"/>
      <c r="V103" s="18"/>
      <c r="W103" s="18"/>
      <c r="X103" s="18"/>
      <c r="Y103" s="18"/>
      <c r="Z103" s="18">
        <f>ROUND(IF(RFR_spot_no_VA!Z103&lt;0, RFR_spot_no_VA!Z103, RFR_spot_no_VA!Z103 - Shocks!$D103*ABS(RFR_spot_no_VA!Z103 )),5)</f>
        <v>2.529E-2</v>
      </c>
      <c r="AA103" s="18"/>
      <c r="AB103" s="18"/>
      <c r="AC103" s="18"/>
      <c r="AD103" s="18"/>
      <c r="AE103" s="18"/>
      <c r="AF103" s="18"/>
      <c r="AG103" s="18"/>
      <c r="AH103" s="18">
        <f>ROUND(IF(RFR_spot_no_VA!AH103&lt;0, RFR_spot_no_VA!AH103, RFR_spot_no_VA!AH103 - Shocks!$D103*ABS(RFR_spot_no_VA!AH103 )),5)</f>
        <v>2.5690000000000001E-2</v>
      </c>
      <c r="AI103" s="18"/>
      <c r="AJ103" s="18">
        <f>ROUND(IF(RFR_spot_no_VA!AJ103&lt;0, RFR_spot_no_VA!AJ103, RFR_spot_no_VA!AJ103 - Shocks!$D103*ABS(RFR_spot_no_VA!AJ103 )),5)</f>
        <v>1.244E-2</v>
      </c>
      <c r="AK103" s="18">
        <f>ROUND(IF(RFR_spot_no_VA!AK103&lt;0, RFR_spot_no_VA!AK103, RFR_spot_no_VA!AK103 - Shocks!$D103*ABS(RFR_spot_no_VA!AK103 )),5)</f>
        <v>2.1909999999999999E-2</v>
      </c>
      <c r="AL103" s="18"/>
      <c r="AM103" s="18">
        <f>ROUND(IF(RFR_spot_no_VA!AM103&lt;0, RFR_spot_no_VA!AM103, RFR_spot_no_VA!AM103 - Shocks!$D103*ABS(RFR_spot_no_VA!AM103 )),5)</f>
        <v>2.2499999999999999E-2</v>
      </c>
      <c r="AN103" s="18"/>
      <c r="AO103" s="18"/>
      <c r="AP103" s="18"/>
      <c r="AQ103" s="18"/>
      <c r="AR103" s="18"/>
      <c r="AS103" s="18">
        <f>ROUND(IF(RFR_spot_no_VA!AS103&lt;0, RFR_spot_no_VA!AS103, RFR_spot_no_VA!AS103 - Shocks!$D103*ABS(RFR_spot_no_VA!AS103 )),5)</f>
        <v>1.7270000000000001E-2</v>
      </c>
      <c r="AT103" s="18"/>
      <c r="AU103" s="18"/>
      <c r="AV103" s="18"/>
      <c r="AW103" s="18"/>
      <c r="AX103" s="18"/>
      <c r="AY103" s="18"/>
      <c r="AZ103" s="18"/>
      <c r="BA103" s="18"/>
      <c r="BB103" s="18"/>
      <c r="BC103" s="18">
        <f>ROUND(IF(RFR_spot_no_VA!BC103&lt;0, RFR_spot_no_VA!BC103, RFR_spot_no_VA!BC103 - Shocks!$D103*ABS(RFR_spot_no_VA!BC103 )),5)</f>
        <v>1.5910000000000001E-2</v>
      </c>
      <c r="BD103" s="8"/>
      <c r="BE103" s="7"/>
    </row>
    <row r="104" spans="1:57" x14ac:dyDescent="0.25">
      <c r="A104" s="7"/>
      <c r="B104" s="7">
        <f>RFR_spot_no_VA!B104</f>
        <v>94</v>
      </c>
      <c r="C104" s="17">
        <f>ROUND(IF(RFR_spot_no_VA!C104&lt;0, RFR_spot_no_VA!C104, RFR_spot_no_VA!C104 - Shocks!$D104*ABS(RFR_spot_no_VA!C104 )),5)</f>
        <v>2.087E-2</v>
      </c>
      <c r="D104" s="17"/>
      <c r="E104" s="17"/>
      <c r="F104" s="17"/>
      <c r="G104" s="17"/>
      <c r="H104" s="17"/>
      <c r="I104" s="17"/>
      <c r="J104" s="17">
        <f>ROUND(IF(RFR_spot_no_VA!J104&lt;0, RFR_spot_no_VA!J104, RFR_spot_no_VA!J104 - Shocks!$D104*ABS(RFR_spot_no_VA!J104 )),5)</f>
        <v>2.085E-2</v>
      </c>
      <c r="K104" s="17"/>
      <c r="L104" s="17"/>
      <c r="M104" s="18"/>
      <c r="N104" s="18"/>
      <c r="O104" s="18"/>
      <c r="P104" s="18"/>
      <c r="Q104" s="18"/>
      <c r="R104" s="18"/>
      <c r="S104" s="18"/>
      <c r="T104" s="18"/>
      <c r="U104" s="18"/>
      <c r="V104" s="18"/>
      <c r="W104" s="18"/>
      <c r="X104" s="18"/>
      <c r="Y104" s="18"/>
      <c r="Z104" s="18">
        <f>ROUND(IF(RFR_spot_no_VA!Z104&lt;0, RFR_spot_no_VA!Z104, RFR_spot_no_VA!Z104 - Shocks!$D104*ABS(RFR_spot_no_VA!Z104 )),5)</f>
        <v>2.5329999999999998E-2</v>
      </c>
      <c r="AA104" s="18"/>
      <c r="AB104" s="18"/>
      <c r="AC104" s="18"/>
      <c r="AD104" s="18"/>
      <c r="AE104" s="18"/>
      <c r="AF104" s="18"/>
      <c r="AG104" s="18"/>
      <c r="AH104" s="18">
        <f>ROUND(IF(RFR_spot_no_VA!AH104&lt;0, RFR_spot_no_VA!AH104, RFR_spot_no_VA!AH104 - Shocks!$D104*ABS(RFR_spot_no_VA!AH104 )),5)</f>
        <v>2.572E-2</v>
      </c>
      <c r="AI104" s="18"/>
      <c r="AJ104" s="18">
        <f>ROUND(IF(RFR_spot_no_VA!AJ104&lt;0, RFR_spot_no_VA!AJ104, RFR_spot_no_VA!AJ104 - Shocks!$D104*ABS(RFR_spot_no_VA!AJ104 )),5)</f>
        <v>1.261E-2</v>
      </c>
      <c r="AK104" s="18">
        <f>ROUND(IF(RFR_spot_no_VA!AK104&lt;0, RFR_spot_no_VA!AK104, RFR_spot_no_VA!AK104 - Shocks!$D104*ABS(RFR_spot_no_VA!AK104 )),5)</f>
        <v>2.198E-2</v>
      </c>
      <c r="AL104" s="18"/>
      <c r="AM104" s="18">
        <f>ROUND(IF(RFR_spot_no_VA!AM104&lt;0, RFR_spot_no_VA!AM104, RFR_spot_no_VA!AM104 - Shocks!$D104*ABS(RFR_spot_no_VA!AM104 )),5)</f>
        <v>2.2579999999999999E-2</v>
      </c>
      <c r="AN104" s="18"/>
      <c r="AO104" s="18"/>
      <c r="AP104" s="18"/>
      <c r="AQ104" s="18"/>
      <c r="AR104" s="18"/>
      <c r="AS104" s="18">
        <f>ROUND(IF(RFR_spot_no_VA!AS104&lt;0, RFR_spot_no_VA!AS104, RFR_spot_no_VA!AS104 - Shocks!$D104*ABS(RFR_spot_no_VA!AS104 )),5)</f>
        <v>1.738E-2</v>
      </c>
      <c r="AT104" s="18"/>
      <c r="AU104" s="18"/>
      <c r="AV104" s="18"/>
      <c r="AW104" s="18"/>
      <c r="AX104" s="18"/>
      <c r="AY104" s="18"/>
      <c r="AZ104" s="18"/>
      <c r="BA104" s="18"/>
      <c r="BB104" s="18"/>
      <c r="BC104" s="18">
        <f>ROUND(IF(RFR_spot_no_VA!BC104&lt;0, RFR_spot_no_VA!BC104, RFR_spot_no_VA!BC104 - Shocks!$D104*ABS(RFR_spot_no_VA!BC104 )),5)</f>
        <v>1.6049999999999998E-2</v>
      </c>
      <c r="BD104" s="8"/>
      <c r="BE104" s="7"/>
    </row>
    <row r="105" spans="1:57" x14ac:dyDescent="0.25">
      <c r="A105" s="7"/>
      <c r="B105" s="19">
        <f>RFR_spot_no_VA!B105</f>
        <v>95</v>
      </c>
      <c r="C105" s="20">
        <f>ROUND(IF(RFR_spot_no_VA!C105&lt;0, RFR_spot_no_VA!C105, RFR_spot_no_VA!C105 - Shocks!$D105*ABS(RFR_spot_no_VA!C105 )),5)</f>
        <v>2.095E-2</v>
      </c>
      <c r="D105" s="20"/>
      <c r="E105" s="20"/>
      <c r="F105" s="20"/>
      <c r="G105" s="20"/>
      <c r="H105" s="20"/>
      <c r="I105" s="20"/>
      <c r="J105" s="20">
        <f>ROUND(IF(RFR_spot_no_VA!J105&lt;0, RFR_spot_no_VA!J105, RFR_spot_no_VA!J105 - Shocks!$D105*ABS(RFR_spot_no_VA!J105 )),5)</f>
        <v>2.094E-2</v>
      </c>
      <c r="K105" s="20"/>
      <c r="L105" s="20"/>
      <c r="M105" s="6"/>
      <c r="N105" s="6"/>
      <c r="O105" s="6"/>
      <c r="P105" s="6"/>
      <c r="Q105" s="6"/>
      <c r="R105" s="6"/>
      <c r="S105" s="6"/>
      <c r="T105" s="6"/>
      <c r="U105" s="6"/>
      <c r="V105" s="6"/>
      <c r="W105" s="6"/>
      <c r="X105" s="6"/>
      <c r="Y105" s="6"/>
      <c r="Z105" s="6">
        <f>ROUND(IF(RFR_spot_no_VA!Z105&lt;0, RFR_spot_no_VA!Z105, RFR_spot_no_VA!Z105 - Shocks!$D105*ABS(RFR_spot_no_VA!Z105 )),5)</f>
        <v>2.537E-2</v>
      </c>
      <c r="AA105" s="6"/>
      <c r="AB105" s="6"/>
      <c r="AC105" s="6"/>
      <c r="AD105" s="6"/>
      <c r="AE105" s="6"/>
      <c r="AF105" s="6"/>
      <c r="AG105" s="6"/>
      <c r="AH105" s="6">
        <f>ROUND(IF(RFR_spot_no_VA!AH105&lt;0, RFR_spot_no_VA!AH105, RFR_spot_no_VA!AH105 - Shocks!$D105*ABS(RFR_spot_no_VA!AH105 )),5)</f>
        <v>2.5749999999999999E-2</v>
      </c>
      <c r="AI105" s="6"/>
      <c r="AJ105" s="6">
        <f>ROUND(IF(RFR_spot_no_VA!AJ105&lt;0, RFR_spot_no_VA!AJ105, RFR_spot_no_VA!AJ105 - Shocks!$D105*ABS(RFR_spot_no_VA!AJ105 )),5)</f>
        <v>1.278E-2</v>
      </c>
      <c r="AK105" s="6">
        <f>ROUND(IF(RFR_spot_no_VA!AK105&lt;0, RFR_spot_no_VA!AK105, RFR_spot_no_VA!AK105 - Shocks!$D105*ABS(RFR_spot_no_VA!AK105 )),5)</f>
        <v>2.206E-2</v>
      </c>
      <c r="AL105" s="6"/>
      <c r="AM105" s="6">
        <f>ROUND(IF(RFR_spot_no_VA!AM105&lt;0, RFR_spot_no_VA!AM105, RFR_spot_no_VA!AM105 - Shocks!$D105*ABS(RFR_spot_no_VA!AM105 )),5)</f>
        <v>2.264E-2</v>
      </c>
      <c r="AN105" s="6"/>
      <c r="AO105" s="6"/>
      <c r="AP105" s="6"/>
      <c r="AQ105" s="6"/>
      <c r="AR105" s="6"/>
      <c r="AS105" s="6">
        <f>ROUND(IF(RFR_spot_no_VA!AS105&lt;0, RFR_spot_no_VA!AS105, RFR_spot_no_VA!AS105 - Shocks!$D105*ABS(RFR_spot_no_VA!AS105 )),5)</f>
        <v>1.7500000000000002E-2</v>
      </c>
      <c r="AT105" s="6"/>
      <c r="AU105" s="6"/>
      <c r="AV105" s="6"/>
      <c r="AW105" s="6"/>
      <c r="AX105" s="6"/>
      <c r="AY105" s="6"/>
      <c r="AZ105" s="6"/>
      <c r="BA105" s="6"/>
      <c r="BB105" s="6"/>
      <c r="BC105" s="6">
        <f>ROUND(IF(RFR_spot_no_VA!BC105&lt;0, RFR_spot_no_VA!BC105, RFR_spot_no_VA!BC105 - Shocks!$D105*ABS(RFR_spot_no_VA!BC105 )),5)</f>
        <v>1.618E-2</v>
      </c>
      <c r="BD105" s="8"/>
      <c r="BE105" s="7"/>
    </row>
    <row r="106" spans="1:57" x14ac:dyDescent="0.25">
      <c r="A106" s="7"/>
      <c r="B106" s="7">
        <f>RFR_spot_no_VA!B106</f>
        <v>96</v>
      </c>
      <c r="C106" s="17">
        <f>ROUND(IF(RFR_spot_no_VA!C106&lt;0, RFR_spot_no_VA!C106, RFR_spot_no_VA!C106 - Shocks!$D106*ABS(RFR_spot_no_VA!C106 )),5)</f>
        <v>2.103E-2</v>
      </c>
      <c r="D106" s="17"/>
      <c r="E106" s="17"/>
      <c r="F106" s="17"/>
      <c r="G106" s="17"/>
      <c r="H106" s="17"/>
      <c r="I106" s="17"/>
      <c r="J106" s="17">
        <f>ROUND(IF(RFR_spot_no_VA!J106&lt;0, RFR_spot_no_VA!J106, RFR_spot_no_VA!J106 - Shocks!$D106*ABS(RFR_spot_no_VA!J106 )),5)</f>
        <v>2.102E-2</v>
      </c>
      <c r="K106" s="17"/>
      <c r="L106" s="17"/>
      <c r="M106" s="18"/>
      <c r="N106" s="18"/>
      <c r="O106" s="18"/>
      <c r="P106" s="18"/>
      <c r="Q106" s="18"/>
      <c r="R106" s="18"/>
      <c r="S106" s="18"/>
      <c r="T106" s="18"/>
      <c r="U106" s="18"/>
      <c r="V106" s="18"/>
      <c r="W106" s="18"/>
      <c r="X106" s="18"/>
      <c r="Y106" s="18"/>
      <c r="Z106" s="18">
        <f>ROUND(IF(RFR_spot_no_VA!Z106&lt;0, RFR_spot_no_VA!Z106, RFR_spot_no_VA!Z106 - Shocks!$D106*ABS(RFR_spot_no_VA!Z106 )),5)</f>
        <v>2.5399999999999999E-2</v>
      </c>
      <c r="AA106" s="18"/>
      <c r="AB106" s="18"/>
      <c r="AC106" s="18"/>
      <c r="AD106" s="18"/>
      <c r="AE106" s="18"/>
      <c r="AF106" s="18"/>
      <c r="AG106" s="18"/>
      <c r="AH106" s="18">
        <f>ROUND(IF(RFR_spot_no_VA!AH106&lt;0, RFR_spot_no_VA!AH106, RFR_spot_no_VA!AH106 - Shocks!$D106*ABS(RFR_spot_no_VA!AH106 )),5)</f>
        <v>2.5780000000000001E-2</v>
      </c>
      <c r="AI106" s="18"/>
      <c r="AJ106" s="18">
        <f>ROUND(IF(RFR_spot_no_VA!AJ106&lt;0, RFR_spot_no_VA!AJ106, RFR_spot_no_VA!AJ106 - Shocks!$D106*ABS(RFR_spot_no_VA!AJ106 )),5)</f>
        <v>1.294E-2</v>
      </c>
      <c r="AK106" s="18">
        <f>ROUND(IF(RFR_spot_no_VA!AK106&lt;0, RFR_spot_no_VA!AK106, RFR_spot_no_VA!AK106 - Shocks!$D106*ABS(RFR_spot_no_VA!AK106 )),5)</f>
        <v>2.213E-2</v>
      </c>
      <c r="AL106" s="18"/>
      <c r="AM106" s="18">
        <f>ROUND(IF(RFR_spot_no_VA!AM106&lt;0, RFR_spot_no_VA!AM106, RFR_spot_no_VA!AM106 - Shocks!$D106*ABS(RFR_spot_no_VA!AM106 )),5)</f>
        <v>2.2700000000000001E-2</v>
      </c>
      <c r="AN106" s="18"/>
      <c r="AO106" s="18"/>
      <c r="AP106" s="18"/>
      <c r="AQ106" s="18"/>
      <c r="AR106" s="18"/>
      <c r="AS106" s="18">
        <f>ROUND(IF(RFR_spot_no_VA!AS106&lt;0, RFR_spot_no_VA!AS106, RFR_spot_no_VA!AS106 - Shocks!$D106*ABS(RFR_spot_no_VA!AS106 )),5)</f>
        <v>1.7610000000000001E-2</v>
      </c>
      <c r="AT106" s="18"/>
      <c r="AU106" s="18"/>
      <c r="AV106" s="18"/>
      <c r="AW106" s="18"/>
      <c r="AX106" s="18"/>
      <c r="AY106" s="18"/>
      <c r="AZ106" s="18"/>
      <c r="BA106" s="18"/>
      <c r="BB106" s="18"/>
      <c r="BC106" s="18">
        <f>ROUND(IF(RFR_spot_no_VA!BC106&lt;0, RFR_spot_no_VA!BC106, RFR_spot_no_VA!BC106 - Shocks!$D106*ABS(RFR_spot_no_VA!BC106 )),5)</f>
        <v>1.6310000000000002E-2</v>
      </c>
      <c r="BD106" s="8"/>
      <c r="BE106" s="7"/>
    </row>
    <row r="107" spans="1:57" x14ac:dyDescent="0.25">
      <c r="A107" s="7"/>
      <c r="B107" s="7">
        <f>RFR_spot_no_VA!B107</f>
        <v>97</v>
      </c>
      <c r="C107" s="17">
        <f>ROUND(IF(RFR_spot_no_VA!C107&lt;0, RFR_spot_no_VA!C107, RFR_spot_no_VA!C107 - Shocks!$D107*ABS(RFR_spot_no_VA!C107 )),5)</f>
        <v>2.111E-2</v>
      </c>
      <c r="D107" s="17"/>
      <c r="E107" s="17"/>
      <c r="F107" s="17"/>
      <c r="G107" s="17"/>
      <c r="H107" s="17"/>
      <c r="I107" s="17"/>
      <c r="J107" s="17">
        <f>ROUND(IF(RFR_spot_no_VA!J107&lt;0, RFR_spot_no_VA!J107, RFR_spot_no_VA!J107 - Shocks!$D107*ABS(RFR_spot_no_VA!J107 )),5)</f>
        <v>2.1100000000000001E-2</v>
      </c>
      <c r="K107" s="17"/>
      <c r="L107" s="17"/>
      <c r="M107" s="18"/>
      <c r="N107" s="18"/>
      <c r="O107" s="18"/>
      <c r="P107" s="18"/>
      <c r="Q107" s="18"/>
      <c r="R107" s="18"/>
      <c r="S107" s="18"/>
      <c r="T107" s="18"/>
      <c r="U107" s="18"/>
      <c r="V107" s="18"/>
      <c r="W107" s="18"/>
      <c r="X107" s="18"/>
      <c r="Y107" s="18"/>
      <c r="Z107" s="18">
        <f>ROUND(IF(RFR_spot_no_VA!Z107&lt;0, RFR_spot_no_VA!Z107, RFR_spot_no_VA!Z107 - Shocks!$D107*ABS(RFR_spot_no_VA!Z107 )),5)</f>
        <v>2.5430000000000001E-2</v>
      </c>
      <c r="AA107" s="18"/>
      <c r="AB107" s="18"/>
      <c r="AC107" s="18"/>
      <c r="AD107" s="18"/>
      <c r="AE107" s="18"/>
      <c r="AF107" s="18"/>
      <c r="AG107" s="18"/>
      <c r="AH107" s="18">
        <f>ROUND(IF(RFR_spot_no_VA!AH107&lt;0, RFR_spot_no_VA!AH107, RFR_spot_no_VA!AH107 - Shocks!$D107*ABS(RFR_spot_no_VA!AH107 )),5)</f>
        <v>2.5819999999999999E-2</v>
      </c>
      <c r="AI107" s="18"/>
      <c r="AJ107" s="18">
        <f>ROUND(IF(RFR_spot_no_VA!AJ107&lt;0, RFR_spot_no_VA!AJ107, RFR_spot_no_VA!AJ107 - Shocks!$D107*ABS(RFR_spot_no_VA!AJ107 )),5)</f>
        <v>1.3100000000000001E-2</v>
      </c>
      <c r="AK107" s="18">
        <f>ROUND(IF(RFR_spot_no_VA!AK107&lt;0, RFR_spot_no_VA!AK107, RFR_spot_no_VA!AK107 - Shocks!$D107*ABS(RFR_spot_no_VA!AK107 )),5)</f>
        <v>2.2190000000000001E-2</v>
      </c>
      <c r="AL107" s="18"/>
      <c r="AM107" s="18">
        <f>ROUND(IF(RFR_spot_no_VA!AM107&lt;0, RFR_spot_no_VA!AM107, RFR_spot_no_VA!AM107 - Shocks!$D107*ABS(RFR_spot_no_VA!AM107 )),5)</f>
        <v>2.2769999999999999E-2</v>
      </c>
      <c r="AN107" s="18"/>
      <c r="AO107" s="18"/>
      <c r="AP107" s="18"/>
      <c r="AQ107" s="18"/>
      <c r="AR107" s="18"/>
      <c r="AS107" s="18">
        <f>ROUND(IF(RFR_spot_no_VA!AS107&lt;0, RFR_spot_no_VA!AS107, RFR_spot_no_VA!AS107 - Shocks!$D107*ABS(RFR_spot_no_VA!AS107 )),5)</f>
        <v>1.771E-2</v>
      </c>
      <c r="AT107" s="18"/>
      <c r="AU107" s="18"/>
      <c r="AV107" s="18"/>
      <c r="AW107" s="18"/>
      <c r="AX107" s="18"/>
      <c r="AY107" s="18"/>
      <c r="AZ107" s="18"/>
      <c r="BA107" s="18"/>
      <c r="BB107" s="18"/>
      <c r="BC107" s="18">
        <f>ROUND(IF(RFR_spot_no_VA!BC107&lt;0, RFR_spot_no_VA!BC107, RFR_spot_no_VA!BC107 - Shocks!$D107*ABS(RFR_spot_no_VA!BC107 )),5)</f>
        <v>1.644E-2</v>
      </c>
      <c r="BD107" s="8"/>
      <c r="BE107" s="7"/>
    </row>
    <row r="108" spans="1:57" x14ac:dyDescent="0.25">
      <c r="A108" s="7"/>
      <c r="B108" s="7">
        <f>RFR_spot_no_VA!B108</f>
        <v>98</v>
      </c>
      <c r="C108" s="17">
        <f>ROUND(IF(RFR_spot_no_VA!C108&lt;0, RFR_spot_no_VA!C108, RFR_spot_no_VA!C108 - Shocks!$D108*ABS(RFR_spot_no_VA!C108 )),5)</f>
        <v>2.1190000000000001E-2</v>
      </c>
      <c r="D108" s="17"/>
      <c r="E108" s="17"/>
      <c r="F108" s="17"/>
      <c r="G108" s="17"/>
      <c r="H108" s="17"/>
      <c r="I108" s="17"/>
      <c r="J108" s="17">
        <f>ROUND(IF(RFR_spot_no_VA!J108&lt;0, RFR_spot_no_VA!J108, RFR_spot_no_VA!J108 - Shocks!$D108*ABS(RFR_spot_no_VA!J108 )),5)</f>
        <v>2.1180000000000001E-2</v>
      </c>
      <c r="K108" s="17"/>
      <c r="L108" s="17"/>
      <c r="M108" s="18"/>
      <c r="N108" s="18"/>
      <c r="O108" s="18"/>
      <c r="P108" s="18"/>
      <c r="Q108" s="18"/>
      <c r="R108" s="18"/>
      <c r="S108" s="18"/>
      <c r="T108" s="18"/>
      <c r="U108" s="18"/>
      <c r="V108" s="18"/>
      <c r="W108" s="18"/>
      <c r="X108" s="18"/>
      <c r="Y108" s="18"/>
      <c r="Z108" s="18">
        <f>ROUND(IF(RFR_spot_no_VA!Z108&lt;0, RFR_spot_no_VA!Z108, RFR_spot_no_VA!Z108 - Shocks!$D108*ABS(RFR_spot_no_VA!Z108 )),5)</f>
        <v>2.547E-2</v>
      </c>
      <c r="AA108" s="18"/>
      <c r="AB108" s="18"/>
      <c r="AC108" s="18"/>
      <c r="AD108" s="18"/>
      <c r="AE108" s="18"/>
      <c r="AF108" s="18"/>
      <c r="AG108" s="18"/>
      <c r="AH108" s="18">
        <f>ROUND(IF(RFR_spot_no_VA!AH108&lt;0, RFR_spot_no_VA!AH108, RFR_spot_no_VA!AH108 - Shocks!$D108*ABS(RFR_spot_no_VA!AH108 )),5)</f>
        <v>2.5850000000000001E-2</v>
      </c>
      <c r="AI108" s="18"/>
      <c r="AJ108" s="18">
        <f>ROUND(IF(RFR_spot_no_VA!AJ108&lt;0, RFR_spot_no_VA!AJ108, RFR_spot_no_VA!AJ108 - Shocks!$D108*ABS(RFR_spot_no_VA!AJ108 )),5)</f>
        <v>1.3259999999999999E-2</v>
      </c>
      <c r="AK108" s="18">
        <f>ROUND(IF(RFR_spot_no_VA!AK108&lt;0, RFR_spot_no_VA!AK108, RFR_spot_no_VA!AK108 - Shocks!$D108*ABS(RFR_spot_no_VA!AK108 )),5)</f>
        <v>2.2259999999999999E-2</v>
      </c>
      <c r="AL108" s="18"/>
      <c r="AM108" s="18">
        <f>ROUND(IF(RFR_spot_no_VA!AM108&lt;0, RFR_spot_no_VA!AM108, RFR_spot_no_VA!AM108 - Shocks!$D108*ABS(RFR_spot_no_VA!AM108 )),5)</f>
        <v>2.282E-2</v>
      </c>
      <c r="AN108" s="18"/>
      <c r="AO108" s="18"/>
      <c r="AP108" s="18"/>
      <c r="AQ108" s="18"/>
      <c r="AR108" s="18"/>
      <c r="AS108" s="18">
        <f>ROUND(IF(RFR_spot_no_VA!AS108&lt;0, RFR_spot_no_VA!AS108, RFR_spot_no_VA!AS108 - Shocks!$D108*ABS(RFR_spot_no_VA!AS108 )),5)</f>
        <v>1.7819999999999999E-2</v>
      </c>
      <c r="AT108" s="18"/>
      <c r="AU108" s="18"/>
      <c r="AV108" s="18"/>
      <c r="AW108" s="18"/>
      <c r="AX108" s="18"/>
      <c r="AY108" s="18"/>
      <c r="AZ108" s="18"/>
      <c r="BA108" s="18"/>
      <c r="BB108" s="18"/>
      <c r="BC108" s="18">
        <f>ROUND(IF(RFR_spot_no_VA!BC108&lt;0, RFR_spot_no_VA!BC108, RFR_spot_no_VA!BC108 - Shocks!$D108*ABS(RFR_spot_no_VA!BC108 )),5)</f>
        <v>1.6559999999999998E-2</v>
      </c>
      <c r="BD108" s="8"/>
      <c r="BE108" s="7"/>
    </row>
    <row r="109" spans="1:57" x14ac:dyDescent="0.25">
      <c r="A109" s="7"/>
      <c r="B109" s="7">
        <f>RFR_spot_no_VA!B109</f>
        <v>99</v>
      </c>
      <c r="C109" s="17">
        <f>ROUND(IF(RFR_spot_no_VA!C109&lt;0, RFR_spot_no_VA!C109, RFR_spot_no_VA!C109 - Shocks!$D109*ABS(RFR_spot_no_VA!C109 )),5)</f>
        <v>2.1270000000000001E-2</v>
      </c>
      <c r="D109" s="17"/>
      <c r="E109" s="17"/>
      <c r="F109" s="17"/>
      <c r="G109" s="17"/>
      <c r="H109" s="17"/>
      <c r="I109" s="17"/>
      <c r="J109" s="17">
        <f>ROUND(IF(RFR_spot_no_VA!J109&lt;0, RFR_spot_no_VA!J109, RFR_spot_no_VA!J109 - Shocks!$D109*ABS(RFR_spot_no_VA!J109 )),5)</f>
        <v>2.1250000000000002E-2</v>
      </c>
      <c r="K109" s="17"/>
      <c r="L109" s="17"/>
      <c r="M109" s="18"/>
      <c r="N109" s="18"/>
      <c r="O109" s="18"/>
      <c r="P109" s="18"/>
      <c r="Q109" s="18"/>
      <c r="R109" s="18"/>
      <c r="S109" s="18"/>
      <c r="T109" s="18"/>
      <c r="U109" s="18"/>
      <c r="V109" s="18"/>
      <c r="W109" s="18"/>
      <c r="X109" s="18"/>
      <c r="Y109" s="18"/>
      <c r="Z109" s="18">
        <f>ROUND(IF(RFR_spot_no_VA!Z109&lt;0, RFR_spot_no_VA!Z109, RFR_spot_no_VA!Z109 - Shocks!$D109*ABS(RFR_spot_no_VA!Z109 )),5)</f>
        <v>2.5499999999999998E-2</v>
      </c>
      <c r="AA109" s="18"/>
      <c r="AB109" s="18"/>
      <c r="AC109" s="18"/>
      <c r="AD109" s="18"/>
      <c r="AE109" s="18"/>
      <c r="AF109" s="18"/>
      <c r="AG109" s="18"/>
      <c r="AH109" s="18">
        <f>ROUND(IF(RFR_spot_no_VA!AH109&lt;0, RFR_spot_no_VA!AH109, RFR_spot_no_VA!AH109 - Shocks!$D109*ABS(RFR_spot_no_VA!AH109 )),5)</f>
        <v>2.588E-2</v>
      </c>
      <c r="AI109" s="18"/>
      <c r="AJ109" s="18">
        <f>ROUND(IF(RFR_spot_no_VA!AJ109&lt;0, RFR_spot_no_VA!AJ109, RFR_spot_no_VA!AJ109 - Shocks!$D109*ABS(RFR_spot_no_VA!AJ109 )),5)</f>
        <v>1.342E-2</v>
      </c>
      <c r="AK109" s="18">
        <f>ROUND(IF(RFR_spot_no_VA!AK109&lt;0, RFR_spot_no_VA!AK109, RFR_spot_no_VA!AK109 - Shocks!$D109*ABS(RFR_spot_no_VA!AK109 )),5)</f>
        <v>2.2329999999999999E-2</v>
      </c>
      <c r="AL109" s="18"/>
      <c r="AM109" s="18">
        <f>ROUND(IF(RFR_spot_no_VA!AM109&lt;0, RFR_spot_no_VA!AM109, RFR_spot_no_VA!AM109 - Shocks!$D109*ABS(RFR_spot_no_VA!AM109 )),5)</f>
        <v>2.2890000000000001E-2</v>
      </c>
      <c r="AN109" s="18"/>
      <c r="AO109" s="18"/>
      <c r="AP109" s="18"/>
      <c r="AQ109" s="18"/>
      <c r="AR109" s="18"/>
      <c r="AS109" s="18">
        <f>ROUND(IF(RFR_spot_no_VA!AS109&lt;0, RFR_spot_no_VA!AS109, RFR_spot_no_VA!AS109 - Shocks!$D109*ABS(RFR_spot_no_VA!AS109 )),5)</f>
        <v>1.7919999999999998E-2</v>
      </c>
      <c r="AT109" s="18"/>
      <c r="AU109" s="18"/>
      <c r="AV109" s="18"/>
      <c r="AW109" s="18"/>
      <c r="AX109" s="18"/>
      <c r="AY109" s="18"/>
      <c r="AZ109" s="18"/>
      <c r="BA109" s="18"/>
      <c r="BB109" s="18"/>
      <c r="BC109" s="18">
        <f>ROUND(IF(RFR_spot_no_VA!BC109&lt;0, RFR_spot_no_VA!BC109, RFR_spot_no_VA!BC109 - Shocks!$D109*ABS(RFR_spot_no_VA!BC109 )),5)</f>
        <v>1.668E-2</v>
      </c>
      <c r="BD109" s="8"/>
      <c r="BE109" s="7"/>
    </row>
    <row r="110" spans="1:57" x14ac:dyDescent="0.25">
      <c r="A110" s="7"/>
      <c r="B110" s="19">
        <f>RFR_spot_no_VA!B110</f>
        <v>100</v>
      </c>
      <c r="C110" s="20">
        <f>ROUND(IF(RFR_spot_no_VA!C110&lt;0, RFR_spot_no_VA!C110, RFR_spot_no_VA!C110 - Shocks!$D110*ABS(RFR_spot_no_VA!C110 )),5)</f>
        <v>2.1340000000000001E-2</v>
      </c>
      <c r="D110" s="20"/>
      <c r="E110" s="20"/>
      <c r="F110" s="20"/>
      <c r="G110" s="20"/>
      <c r="H110" s="20"/>
      <c r="I110" s="20"/>
      <c r="J110" s="20">
        <f>ROUND(IF(RFR_spot_no_VA!J110&lt;0, RFR_spot_no_VA!J110, RFR_spot_no_VA!J110 - Shocks!$D110*ABS(RFR_spot_no_VA!J110 )),5)</f>
        <v>2.1329999999999998E-2</v>
      </c>
      <c r="K110" s="20"/>
      <c r="L110" s="20"/>
      <c r="M110" s="6"/>
      <c r="N110" s="6"/>
      <c r="O110" s="6"/>
      <c r="P110" s="6"/>
      <c r="Q110" s="6"/>
      <c r="R110" s="6"/>
      <c r="S110" s="6"/>
      <c r="T110" s="6"/>
      <c r="U110" s="6"/>
      <c r="V110" s="6"/>
      <c r="W110" s="6"/>
      <c r="X110" s="6"/>
      <c r="Y110" s="6"/>
      <c r="Z110" s="6">
        <f>ROUND(IF(RFR_spot_no_VA!Z110&lt;0, RFR_spot_no_VA!Z110, RFR_spot_no_VA!Z110 - Shocks!$D110*ABS(RFR_spot_no_VA!Z110 )),5)</f>
        <v>2.554E-2</v>
      </c>
      <c r="AA110" s="6"/>
      <c r="AB110" s="6"/>
      <c r="AC110" s="6"/>
      <c r="AD110" s="6"/>
      <c r="AE110" s="6"/>
      <c r="AF110" s="6"/>
      <c r="AG110" s="6"/>
      <c r="AH110" s="6">
        <f>ROUND(IF(RFR_spot_no_VA!AH110&lt;0, RFR_spot_no_VA!AH110, RFR_spot_no_VA!AH110 - Shocks!$D110*ABS(RFR_spot_no_VA!AH110 )),5)</f>
        <v>2.5899999999999999E-2</v>
      </c>
      <c r="AI110" s="6"/>
      <c r="AJ110" s="6">
        <f>ROUND(IF(RFR_spot_no_VA!AJ110&lt;0, RFR_spot_no_VA!AJ110, RFR_spot_no_VA!AJ110 - Shocks!$D110*ABS(RFR_spot_no_VA!AJ110 )),5)</f>
        <v>1.357E-2</v>
      </c>
      <c r="AK110" s="6">
        <f>ROUND(IF(RFR_spot_no_VA!AK110&lt;0, RFR_spot_no_VA!AK110, RFR_spot_no_VA!AK110 - Shocks!$D110*ABS(RFR_spot_no_VA!AK110 )),5)</f>
        <v>2.239E-2</v>
      </c>
      <c r="AL110" s="6"/>
      <c r="AM110" s="6">
        <f>ROUND(IF(RFR_spot_no_VA!AM110&lt;0, RFR_spot_no_VA!AM110, RFR_spot_no_VA!AM110 - Shocks!$D110*ABS(RFR_spot_no_VA!AM110 )),5)</f>
        <v>2.2939999999999999E-2</v>
      </c>
      <c r="AN110" s="6"/>
      <c r="AO110" s="6"/>
      <c r="AP110" s="6"/>
      <c r="AQ110" s="6"/>
      <c r="AR110" s="6"/>
      <c r="AS110" s="6">
        <f>ROUND(IF(RFR_spot_no_VA!AS110&lt;0, RFR_spot_no_VA!AS110, RFR_spot_no_VA!AS110 - Shocks!$D110*ABS(RFR_spot_no_VA!AS110 )),5)</f>
        <v>1.8020000000000001E-2</v>
      </c>
      <c r="AT110" s="6"/>
      <c r="AU110" s="6"/>
      <c r="AV110" s="6"/>
      <c r="AW110" s="6"/>
      <c r="AX110" s="6"/>
      <c r="AY110" s="6"/>
      <c r="AZ110" s="6"/>
      <c r="BA110" s="6"/>
      <c r="BB110" s="6"/>
      <c r="BC110" s="6">
        <f>ROUND(IF(RFR_spot_no_VA!BC110&lt;0, RFR_spot_no_VA!BC110, RFR_spot_no_VA!BC110 - Shocks!$D110*ABS(RFR_spot_no_VA!BC110 )),5)</f>
        <v>1.6799999999999999E-2</v>
      </c>
      <c r="BD110" s="8"/>
      <c r="BE110" s="7"/>
    </row>
    <row r="111" spans="1:57" x14ac:dyDescent="0.25">
      <c r="A111" s="7"/>
      <c r="B111" s="7">
        <f>RFR_spot_no_VA!B111</f>
        <v>101</v>
      </c>
      <c r="C111" s="17">
        <f>ROUND(IF(RFR_spot_no_VA!C111&lt;0, RFR_spot_no_VA!C111, RFR_spot_no_VA!C111 - Shocks!$D111*ABS(RFR_spot_no_VA!C111 )),5)</f>
        <v>2.1420000000000002E-2</v>
      </c>
      <c r="D111" s="17"/>
      <c r="E111" s="17"/>
      <c r="F111" s="17"/>
      <c r="G111" s="17"/>
      <c r="H111" s="17"/>
      <c r="I111" s="17"/>
      <c r="J111" s="17">
        <f>ROUND(IF(RFR_spot_no_VA!J111&lt;0, RFR_spot_no_VA!J111, RFR_spot_no_VA!J111 - Shocks!$D111*ABS(RFR_spot_no_VA!J111 )),5)</f>
        <v>2.1399999999999999E-2</v>
      </c>
      <c r="K111" s="17"/>
      <c r="L111" s="17"/>
      <c r="M111" s="18"/>
      <c r="N111" s="18"/>
      <c r="O111" s="18"/>
      <c r="P111" s="18"/>
      <c r="Q111" s="18"/>
      <c r="R111" s="18"/>
      <c r="S111" s="18"/>
      <c r="T111" s="18"/>
      <c r="U111" s="18"/>
      <c r="V111" s="18"/>
      <c r="W111" s="18"/>
      <c r="X111" s="18"/>
      <c r="Y111" s="18"/>
      <c r="Z111" s="18">
        <f>ROUND(IF(RFR_spot_no_VA!Z111&lt;0, RFR_spot_no_VA!Z111, RFR_spot_no_VA!Z111 - Shocks!$D111*ABS(RFR_spot_no_VA!Z111 )),5)</f>
        <v>2.5569999999999999E-2</v>
      </c>
      <c r="AA111" s="18"/>
      <c r="AB111" s="18"/>
      <c r="AC111" s="18"/>
      <c r="AD111" s="18"/>
      <c r="AE111" s="18"/>
      <c r="AF111" s="18"/>
      <c r="AG111" s="18"/>
      <c r="AH111" s="18">
        <f>ROUND(IF(RFR_spot_no_VA!AH111&lt;0, RFR_spot_no_VA!AH111, RFR_spot_no_VA!AH111 - Shocks!$D111*ABS(RFR_spot_no_VA!AH111 )),5)</f>
        <v>2.5940000000000001E-2</v>
      </c>
      <c r="AI111" s="18"/>
      <c r="AJ111" s="18">
        <f>ROUND(IF(RFR_spot_no_VA!AJ111&lt;0, RFR_spot_no_VA!AJ111, RFR_spot_no_VA!AJ111 - Shocks!$D111*ABS(RFR_spot_no_VA!AJ111 )),5)</f>
        <v>1.372E-2</v>
      </c>
      <c r="AK111" s="18">
        <f>ROUND(IF(RFR_spot_no_VA!AK111&lt;0, RFR_spot_no_VA!AK111, RFR_spot_no_VA!AK111 - Shocks!$D111*ABS(RFR_spot_no_VA!AK111 )),5)</f>
        <v>2.2460000000000001E-2</v>
      </c>
      <c r="AL111" s="18"/>
      <c r="AM111" s="18">
        <f>ROUND(IF(RFR_spot_no_VA!AM111&lt;0, RFR_spot_no_VA!AM111, RFR_spot_no_VA!AM111 - Shocks!$D111*ABS(RFR_spot_no_VA!AM111 )),5)</f>
        <v>2.3E-2</v>
      </c>
      <c r="AN111" s="18"/>
      <c r="AO111" s="18"/>
      <c r="AP111" s="18"/>
      <c r="AQ111" s="18"/>
      <c r="AR111" s="18"/>
      <c r="AS111" s="18">
        <f>ROUND(IF(RFR_spot_no_VA!AS111&lt;0, RFR_spot_no_VA!AS111, RFR_spot_no_VA!AS111 - Shocks!$D111*ABS(RFR_spot_no_VA!AS111 )),5)</f>
        <v>1.8120000000000001E-2</v>
      </c>
      <c r="AT111" s="18"/>
      <c r="AU111" s="18"/>
      <c r="AV111" s="18"/>
      <c r="AW111" s="18"/>
      <c r="AX111" s="18"/>
      <c r="AY111" s="18"/>
      <c r="AZ111" s="18"/>
      <c r="BA111" s="18"/>
      <c r="BB111" s="18"/>
      <c r="BC111" s="18">
        <f>ROUND(IF(RFR_spot_no_VA!BC111&lt;0, RFR_spot_no_VA!BC111, RFR_spot_no_VA!BC111 - Shocks!$D111*ABS(RFR_spot_no_VA!BC111 )),5)</f>
        <v>1.6920000000000001E-2</v>
      </c>
      <c r="BD111" s="8"/>
      <c r="BE111" s="7"/>
    </row>
    <row r="112" spans="1:57" x14ac:dyDescent="0.25">
      <c r="A112" s="7"/>
      <c r="B112" s="7">
        <f>RFR_spot_no_VA!B112</f>
        <v>102</v>
      </c>
      <c r="C112" s="17">
        <f>ROUND(IF(RFR_spot_no_VA!C112&lt;0, RFR_spot_no_VA!C112, RFR_spot_no_VA!C112 - Shocks!$D112*ABS(RFR_spot_no_VA!C112 )),5)</f>
        <v>2.1489999999999999E-2</v>
      </c>
      <c r="D112" s="17"/>
      <c r="E112" s="17"/>
      <c r="F112" s="17"/>
      <c r="G112" s="17"/>
      <c r="H112" s="17"/>
      <c r="I112" s="17"/>
      <c r="J112" s="17">
        <f>ROUND(IF(RFR_spot_no_VA!J112&lt;0, RFR_spot_no_VA!J112, RFR_spot_no_VA!J112 - Shocks!$D112*ABS(RFR_spot_no_VA!J112 )),5)</f>
        <v>2.147E-2</v>
      </c>
      <c r="K112" s="17"/>
      <c r="L112" s="17"/>
      <c r="M112" s="18"/>
      <c r="N112" s="18"/>
      <c r="O112" s="18"/>
      <c r="P112" s="18"/>
      <c r="Q112" s="18"/>
      <c r="R112" s="18"/>
      <c r="S112" s="18"/>
      <c r="T112" s="18"/>
      <c r="U112" s="18"/>
      <c r="V112" s="18"/>
      <c r="W112" s="18"/>
      <c r="X112" s="18"/>
      <c r="Y112" s="18"/>
      <c r="Z112" s="18">
        <f>ROUND(IF(RFR_spot_no_VA!Z112&lt;0, RFR_spot_no_VA!Z112, RFR_spot_no_VA!Z112 - Shocks!$D112*ABS(RFR_spot_no_VA!Z112 )),5)</f>
        <v>2.5600000000000001E-2</v>
      </c>
      <c r="AA112" s="18"/>
      <c r="AB112" s="18"/>
      <c r="AC112" s="18"/>
      <c r="AD112" s="18"/>
      <c r="AE112" s="18"/>
      <c r="AF112" s="18"/>
      <c r="AG112" s="18"/>
      <c r="AH112" s="18">
        <f>ROUND(IF(RFR_spot_no_VA!AH112&lt;0, RFR_spot_no_VA!AH112, RFR_spot_no_VA!AH112 - Shocks!$D112*ABS(RFR_spot_no_VA!AH112 )),5)</f>
        <v>2.596E-2</v>
      </c>
      <c r="AI112" s="18"/>
      <c r="AJ112" s="18">
        <f>ROUND(IF(RFR_spot_no_VA!AJ112&lt;0, RFR_spot_no_VA!AJ112, RFR_spot_no_VA!AJ112 - Shocks!$D112*ABS(RFR_spot_no_VA!AJ112 )),5)</f>
        <v>1.3860000000000001E-2</v>
      </c>
      <c r="AK112" s="18">
        <f>ROUND(IF(RFR_spot_no_VA!AK112&lt;0, RFR_spot_no_VA!AK112, RFR_spot_no_VA!AK112 - Shocks!$D112*ABS(RFR_spot_no_VA!AK112 )),5)</f>
        <v>2.2519999999999998E-2</v>
      </c>
      <c r="AL112" s="18"/>
      <c r="AM112" s="18">
        <f>ROUND(IF(RFR_spot_no_VA!AM112&lt;0, RFR_spot_no_VA!AM112, RFR_spot_no_VA!AM112 - Shocks!$D112*ABS(RFR_spot_no_VA!AM112 )),5)</f>
        <v>2.3060000000000001E-2</v>
      </c>
      <c r="AN112" s="18"/>
      <c r="AO112" s="18"/>
      <c r="AP112" s="18"/>
      <c r="AQ112" s="18"/>
      <c r="AR112" s="18"/>
      <c r="AS112" s="18">
        <f>ROUND(IF(RFR_spot_no_VA!AS112&lt;0, RFR_spot_no_VA!AS112, RFR_spot_no_VA!AS112 - Shocks!$D112*ABS(RFR_spot_no_VA!AS112 )),5)</f>
        <v>1.822E-2</v>
      </c>
      <c r="AT112" s="18"/>
      <c r="AU112" s="18"/>
      <c r="AV112" s="18"/>
      <c r="AW112" s="18"/>
      <c r="AX112" s="18"/>
      <c r="AY112" s="18"/>
      <c r="AZ112" s="18"/>
      <c r="BA112" s="18"/>
      <c r="BB112" s="18"/>
      <c r="BC112" s="18">
        <f>ROUND(IF(RFR_spot_no_VA!BC112&lt;0, RFR_spot_no_VA!BC112, RFR_spot_no_VA!BC112 - Shocks!$D112*ABS(RFR_spot_no_VA!BC112 )),5)</f>
        <v>1.704E-2</v>
      </c>
      <c r="BD112" s="8"/>
      <c r="BE112" s="7"/>
    </row>
    <row r="113" spans="1:57" x14ac:dyDescent="0.25">
      <c r="A113" s="7"/>
      <c r="B113" s="7">
        <f>RFR_spot_no_VA!B113</f>
        <v>103</v>
      </c>
      <c r="C113" s="17">
        <f>ROUND(IF(RFR_spot_no_VA!C113&lt;0, RFR_spot_no_VA!C113, RFR_spot_no_VA!C113 - Shocks!$D113*ABS(RFR_spot_no_VA!C113 )),5)</f>
        <v>2.1559999999999999E-2</v>
      </c>
      <c r="D113" s="17"/>
      <c r="E113" s="17"/>
      <c r="F113" s="17"/>
      <c r="G113" s="17"/>
      <c r="H113" s="17"/>
      <c r="I113" s="17"/>
      <c r="J113" s="17">
        <f>ROUND(IF(RFR_spot_no_VA!J113&lt;0, RFR_spot_no_VA!J113, RFR_spot_no_VA!J113 - Shocks!$D113*ABS(RFR_spot_no_VA!J113 )),5)</f>
        <v>2.154E-2</v>
      </c>
      <c r="K113" s="17"/>
      <c r="L113" s="17"/>
      <c r="M113" s="18"/>
      <c r="N113" s="18"/>
      <c r="O113" s="18"/>
      <c r="P113" s="18"/>
      <c r="Q113" s="18"/>
      <c r="R113" s="18"/>
      <c r="S113" s="18"/>
      <c r="T113" s="18"/>
      <c r="U113" s="18"/>
      <c r="V113" s="18"/>
      <c r="W113" s="18"/>
      <c r="X113" s="18"/>
      <c r="Y113" s="18"/>
      <c r="Z113" s="18">
        <f>ROUND(IF(RFR_spot_no_VA!Z113&lt;0, RFR_spot_no_VA!Z113, RFR_spot_no_VA!Z113 - Shocks!$D113*ABS(RFR_spot_no_VA!Z113 )),5)</f>
        <v>2.563E-2</v>
      </c>
      <c r="AA113" s="18"/>
      <c r="AB113" s="18"/>
      <c r="AC113" s="18"/>
      <c r="AD113" s="18"/>
      <c r="AE113" s="18"/>
      <c r="AF113" s="18"/>
      <c r="AG113" s="18"/>
      <c r="AH113" s="18">
        <f>ROUND(IF(RFR_spot_no_VA!AH113&lt;0, RFR_spot_no_VA!AH113, RFR_spot_no_VA!AH113 - Shocks!$D113*ABS(RFR_spot_no_VA!AH113 )),5)</f>
        <v>2.5989999999999999E-2</v>
      </c>
      <c r="AI113" s="18"/>
      <c r="AJ113" s="18">
        <f>ROUND(IF(RFR_spot_no_VA!AJ113&lt;0, RFR_spot_no_VA!AJ113, RFR_spot_no_VA!AJ113 - Shocks!$D113*ABS(RFR_spot_no_VA!AJ113 )),5)</f>
        <v>1.401E-2</v>
      </c>
      <c r="AK113" s="18">
        <f>ROUND(IF(RFR_spot_no_VA!AK113&lt;0, RFR_spot_no_VA!AK113, RFR_spot_no_VA!AK113 - Shocks!$D113*ABS(RFR_spot_no_VA!AK113 )),5)</f>
        <v>2.2579999999999999E-2</v>
      </c>
      <c r="AL113" s="18"/>
      <c r="AM113" s="18">
        <f>ROUND(IF(RFR_spot_no_VA!AM113&lt;0, RFR_spot_no_VA!AM113, RFR_spot_no_VA!AM113 - Shocks!$D113*ABS(RFR_spot_no_VA!AM113 )),5)</f>
        <v>2.3109999999999999E-2</v>
      </c>
      <c r="AN113" s="18"/>
      <c r="AO113" s="18"/>
      <c r="AP113" s="18"/>
      <c r="AQ113" s="18"/>
      <c r="AR113" s="18"/>
      <c r="AS113" s="18">
        <f>ROUND(IF(RFR_spot_no_VA!AS113&lt;0, RFR_spot_no_VA!AS113, RFR_spot_no_VA!AS113 - Shocks!$D113*ABS(RFR_spot_no_VA!AS113 )),5)</f>
        <v>1.83E-2</v>
      </c>
      <c r="AT113" s="18"/>
      <c r="AU113" s="18"/>
      <c r="AV113" s="18"/>
      <c r="AW113" s="18"/>
      <c r="AX113" s="18"/>
      <c r="AY113" s="18"/>
      <c r="AZ113" s="18"/>
      <c r="BA113" s="18"/>
      <c r="BB113" s="18"/>
      <c r="BC113" s="18">
        <f>ROUND(IF(RFR_spot_no_VA!BC113&lt;0, RFR_spot_no_VA!BC113, RFR_spot_no_VA!BC113 - Shocks!$D113*ABS(RFR_spot_no_VA!BC113 )),5)</f>
        <v>1.7149999999999999E-2</v>
      </c>
      <c r="BD113" s="8"/>
      <c r="BE113" s="7"/>
    </row>
    <row r="114" spans="1:57" x14ac:dyDescent="0.25">
      <c r="A114" s="7"/>
      <c r="B114" s="7">
        <f>RFR_spot_no_VA!B114</f>
        <v>104</v>
      </c>
      <c r="C114" s="17">
        <f>ROUND(IF(RFR_spot_no_VA!C114&lt;0, RFR_spot_no_VA!C114, RFR_spot_no_VA!C114 - Shocks!$D114*ABS(RFR_spot_no_VA!C114 )),5)</f>
        <v>2.163E-2</v>
      </c>
      <c r="D114" s="17"/>
      <c r="E114" s="17"/>
      <c r="F114" s="17"/>
      <c r="G114" s="17"/>
      <c r="H114" s="17"/>
      <c r="I114" s="17"/>
      <c r="J114" s="17">
        <f>ROUND(IF(RFR_spot_no_VA!J114&lt;0, RFR_spot_no_VA!J114, RFR_spot_no_VA!J114 - Shocks!$D114*ABS(RFR_spot_no_VA!J114 )),5)</f>
        <v>2.1610000000000001E-2</v>
      </c>
      <c r="K114" s="17"/>
      <c r="L114" s="17"/>
      <c r="M114" s="18"/>
      <c r="N114" s="18"/>
      <c r="O114" s="18"/>
      <c r="P114" s="18"/>
      <c r="Q114" s="18"/>
      <c r="R114" s="18"/>
      <c r="S114" s="18"/>
      <c r="T114" s="18"/>
      <c r="U114" s="18"/>
      <c r="V114" s="18"/>
      <c r="W114" s="18"/>
      <c r="X114" s="18"/>
      <c r="Y114" s="18"/>
      <c r="Z114" s="18">
        <f>ROUND(IF(RFR_spot_no_VA!Z114&lt;0, RFR_spot_no_VA!Z114, RFR_spot_no_VA!Z114 - Shocks!$D114*ABS(RFR_spot_no_VA!Z114 )),5)</f>
        <v>2.5659999999999999E-2</v>
      </c>
      <c r="AA114" s="18"/>
      <c r="AB114" s="18"/>
      <c r="AC114" s="18"/>
      <c r="AD114" s="18"/>
      <c r="AE114" s="18"/>
      <c r="AF114" s="18"/>
      <c r="AG114" s="18"/>
      <c r="AH114" s="18">
        <f>ROUND(IF(RFR_spot_no_VA!AH114&lt;0, RFR_spot_no_VA!AH114, RFR_spot_no_VA!AH114 - Shocks!$D114*ABS(RFR_spot_no_VA!AH114 )),5)</f>
        <v>2.6020000000000001E-2</v>
      </c>
      <c r="AI114" s="18"/>
      <c r="AJ114" s="18">
        <f>ROUND(IF(RFR_spot_no_VA!AJ114&lt;0, RFR_spot_no_VA!AJ114, RFR_spot_no_VA!AJ114 - Shocks!$D114*ABS(RFR_spot_no_VA!AJ114 )),5)</f>
        <v>1.4149999999999999E-2</v>
      </c>
      <c r="AK114" s="18">
        <f>ROUND(IF(RFR_spot_no_VA!AK114&lt;0, RFR_spot_no_VA!AK114, RFR_spot_no_VA!AK114 - Shocks!$D114*ABS(RFR_spot_no_VA!AK114 )),5)</f>
        <v>2.264E-2</v>
      </c>
      <c r="AL114" s="18"/>
      <c r="AM114" s="18">
        <f>ROUND(IF(RFR_spot_no_VA!AM114&lt;0, RFR_spot_no_VA!AM114, RFR_spot_no_VA!AM114 - Shocks!$D114*ABS(RFR_spot_no_VA!AM114 )),5)</f>
        <v>2.317E-2</v>
      </c>
      <c r="AN114" s="18"/>
      <c r="AO114" s="18"/>
      <c r="AP114" s="18"/>
      <c r="AQ114" s="18"/>
      <c r="AR114" s="18"/>
      <c r="AS114" s="18">
        <f>ROUND(IF(RFR_spot_no_VA!AS114&lt;0, RFR_spot_no_VA!AS114, RFR_spot_no_VA!AS114 - Shocks!$D114*ABS(RFR_spot_no_VA!AS114 )),5)</f>
        <v>1.84E-2</v>
      </c>
      <c r="AT114" s="18"/>
      <c r="AU114" s="18"/>
      <c r="AV114" s="18"/>
      <c r="AW114" s="18"/>
      <c r="AX114" s="18"/>
      <c r="AY114" s="18"/>
      <c r="AZ114" s="18"/>
      <c r="BA114" s="18"/>
      <c r="BB114" s="18"/>
      <c r="BC114" s="18">
        <f>ROUND(IF(RFR_spot_no_VA!BC114&lt;0, RFR_spot_no_VA!BC114, RFR_spot_no_VA!BC114 - Shocks!$D114*ABS(RFR_spot_no_VA!BC114 )),5)</f>
        <v>1.7260000000000001E-2</v>
      </c>
      <c r="BD114" s="8"/>
      <c r="BE114" s="7"/>
    </row>
    <row r="115" spans="1:57" x14ac:dyDescent="0.25">
      <c r="A115" s="7"/>
      <c r="B115" s="19">
        <f>RFR_spot_no_VA!B115</f>
        <v>105</v>
      </c>
      <c r="C115" s="20">
        <f>ROUND(IF(RFR_spot_no_VA!C115&lt;0, RFR_spot_no_VA!C115, RFR_spot_no_VA!C115 - Shocks!$D115*ABS(RFR_spot_no_VA!C115 )),5)</f>
        <v>2.1700000000000001E-2</v>
      </c>
      <c r="D115" s="20"/>
      <c r="E115" s="20"/>
      <c r="F115" s="20"/>
      <c r="G115" s="20"/>
      <c r="H115" s="20"/>
      <c r="I115" s="20"/>
      <c r="J115" s="20">
        <f>ROUND(IF(RFR_spot_no_VA!J115&lt;0, RFR_spot_no_VA!J115, RFR_spot_no_VA!J115 - Shocks!$D115*ABS(RFR_spot_no_VA!J115 )),5)</f>
        <v>2.1680000000000001E-2</v>
      </c>
      <c r="K115" s="20"/>
      <c r="L115" s="20"/>
      <c r="M115" s="6"/>
      <c r="N115" s="6"/>
      <c r="O115" s="6"/>
      <c r="P115" s="6"/>
      <c r="Q115" s="6"/>
      <c r="R115" s="6"/>
      <c r="S115" s="6"/>
      <c r="T115" s="6"/>
      <c r="U115" s="6"/>
      <c r="V115" s="6"/>
      <c r="W115" s="6"/>
      <c r="X115" s="6"/>
      <c r="Y115" s="6"/>
      <c r="Z115" s="6">
        <f>ROUND(IF(RFR_spot_no_VA!Z115&lt;0, RFR_spot_no_VA!Z115, RFR_spot_no_VA!Z115 - Shocks!$D115*ABS(RFR_spot_no_VA!Z115 )),5)</f>
        <v>2.5690000000000001E-2</v>
      </c>
      <c r="AA115" s="6"/>
      <c r="AB115" s="6"/>
      <c r="AC115" s="6"/>
      <c r="AD115" s="6"/>
      <c r="AE115" s="6"/>
      <c r="AF115" s="6"/>
      <c r="AG115" s="6"/>
      <c r="AH115" s="6">
        <f>ROUND(IF(RFR_spot_no_VA!AH115&lt;0, RFR_spot_no_VA!AH115, RFR_spot_no_VA!AH115 - Shocks!$D115*ABS(RFR_spot_no_VA!AH115 )),5)</f>
        <v>2.6040000000000001E-2</v>
      </c>
      <c r="AI115" s="6"/>
      <c r="AJ115" s="6">
        <f>ROUND(IF(RFR_spot_no_VA!AJ115&lt;0, RFR_spot_no_VA!AJ115, RFR_spot_no_VA!AJ115 - Shocks!$D115*ABS(RFR_spot_no_VA!AJ115 )),5)</f>
        <v>1.4290000000000001E-2</v>
      </c>
      <c r="AK115" s="6">
        <f>ROUND(IF(RFR_spot_no_VA!AK115&lt;0, RFR_spot_no_VA!AK115, RFR_spot_no_VA!AK115 - Shocks!$D115*ABS(RFR_spot_no_VA!AK115 )),5)</f>
        <v>2.2700000000000001E-2</v>
      </c>
      <c r="AL115" s="6"/>
      <c r="AM115" s="6">
        <f>ROUND(IF(RFR_spot_no_VA!AM115&lt;0, RFR_spot_no_VA!AM115, RFR_spot_no_VA!AM115 - Shocks!$D115*ABS(RFR_spot_no_VA!AM115 )),5)</f>
        <v>2.3220000000000001E-2</v>
      </c>
      <c r="AN115" s="6"/>
      <c r="AO115" s="6"/>
      <c r="AP115" s="6"/>
      <c r="AQ115" s="6"/>
      <c r="AR115" s="6"/>
      <c r="AS115" s="6">
        <f>ROUND(IF(RFR_spot_no_VA!AS115&lt;0, RFR_spot_no_VA!AS115, RFR_spot_no_VA!AS115 - Shocks!$D115*ABS(RFR_spot_no_VA!AS115 )),5)</f>
        <v>1.8489999999999999E-2</v>
      </c>
      <c r="AT115" s="6"/>
      <c r="AU115" s="6"/>
      <c r="AV115" s="6"/>
      <c r="AW115" s="6"/>
      <c r="AX115" s="6"/>
      <c r="AY115" s="6"/>
      <c r="AZ115" s="6"/>
      <c r="BA115" s="6"/>
      <c r="BB115" s="6"/>
      <c r="BC115" s="6">
        <f>ROUND(IF(RFR_spot_no_VA!BC115&lt;0, RFR_spot_no_VA!BC115, RFR_spot_no_VA!BC115 - Shocks!$D115*ABS(RFR_spot_no_VA!BC115 )),5)</f>
        <v>1.737E-2</v>
      </c>
      <c r="BD115" s="8"/>
      <c r="BE115" s="7"/>
    </row>
    <row r="116" spans="1:57" x14ac:dyDescent="0.25">
      <c r="A116" s="7"/>
      <c r="B116" s="7">
        <f>RFR_spot_no_VA!B116</f>
        <v>106</v>
      </c>
      <c r="C116" s="17">
        <f>ROUND(IF(RFR_spot_no_VA!C116&lt;0, RFR_spot_no_VA!C116, RFR_spot_no_VA!C116 - Shocks!$D116*ABS(RFR_spot_no_VA!C116 )),5)</f>
        <v>2.1770000000000001E-2</v>
      </c>
      <c r="D116" s="17"/>
      <c r="E116" s="17"/>
      <c r="F116" s="17"/>
      <c r="G116" s="17"/>
      <c r="H116" s="17"/>
      <c r="I116" s="17"/>
      <c r="J116" s="17">
        <f>ROUND(IF(RFR_spot_no_VA!J116&lt;0, RFR_spot_no_VA!J116, RFR_spot_no_VA!J116 - Shocks!$D116*ABS(RFR_spot_no_VA!J116 )),5)</f>
        <v>2.1739999999999999E-2</v>
      </c>
      <c r="K116" s="17"/>
      <c r="L116" s="17"/>
      <c r="M116" s="18"/>
      <c r="N116" s="18"/>
      <c r="O116" s="18"/>
      <c r="P116" s="18"/>
      <c r="Q116" s="18"/>
      <c r="R116" s="18"/>
      <c r="S116" s="18"/>
      <c r="T116" s="18"/>
      <c r="U116" s="18"/>
      <c r="V116" s="18"/>
      <c r="W116" s="18"/>
      <c r="X116" s="18"/>
      <c r="Y116" s="18"/>
      <c r="Z116" s="18">
        <f>ROUND(IF(RFR_spot_no_VA!Z116&lt;0, RFR_spot_no_VA!Z116, RFR_spot_no_VA!Z116 - Shocks!$D116*ABS(RFR_spot_no_VA!Z116 )),5)</f>
        <v>2.572E-2</v>
      </c>
      <c r="AA116" s="18"/>
      <c r="AB116" s="18"/>
      <c r="AC116" s="18"/>
      <c r="AD116" s="18"/>
      <c r="AE116" s="18"/>
      <c r="AF116" s="18"/>
      <c r="AG116" s="18"/>
      <c r="AH116" s="18">
        <f>ROUND(IF(RFR_spot_no_VA!AH116&lt;0, RFR_spot_no_VA!AH116, RFR_spot_no_VA!AH116 - Shocks!$D116*ABS(RFR_spot_no_VA!AH116 )),5)</f>
        <v>2.6069999999999999E-2</v>
      </c>
      <c r="AI116" s="18"/>
      <c r="AJ116" s="18">
        <f>ROUND(IF(RFR_spot_no_VA!AJ116&lt;0, RFR_spot_no_VA!AJ116, RFR_spot_no_VA!AJ116 - Shocks!$D116*ABS(RFR_spot_no_VA!AJ116 )),5)</f>
        <v>1.4420000000000001E-2</v>
      </c>
      <c r="AK116" s="18">
        <f>ROUND(IF(RFR_spot_no_VA!AK116&lt;0, RFR_spot_no_VA!AK116, RFR_spot_no_VA!AK116 - Shocks!$D116*ABS(RFR_spot_no_VA!AK116 )),5)</f>
        <v>2.2749999999999999E-2</v>
      </c>
      <c r="AL116" s="18"/>
      <c r="AM116" s="18">
        <f>ROUND(IF(RFR_spot_no_VA!AM116&lt;0, RFR_spot_no_VA!AM116, RFR_spot_no_VA!AM116 - Shocks!$D116*ABS(RFR_spot_no_VA!AM116 )),5)</f>
        <v>2.3279999999999999E-2</v>
      </c>
      <c r="AN116" s="18"/>
      <c r="AO116" s="18"/>
      <c r="AP116" s="18"/>
      <c r="AQ116" s="18"/>
      <c r="AR116" s="18"/>
      <c r="AS116" s="18">
        <f>ROUND(IF(RFR_spot_no_VA!AS116&lt;0, RFR_spot_no_VA!AS116, RFR_spot_no_VA!AS116 - Shocks!$D116*ABS(RFR_spot_no_VA!AS116 )),5)</f>
        <v>1.8579999999999999E-2</v>
      </c>
      <c r="AT116" s="18"/>
      <c r="AU116" s="18"/>
      <c r="AV116" s="18"/>
      <c r="AW116" s="18"/>
      <c r="AX116" s="18"/>
      <c r="AY116" s="18"/>
      <c r="AZ116" s="18"/>
      <c r="BA116" s="18"/>
      <c r="BB116" s="18"/>
      <c r="BC116" s="18">
        <f>ROUND(IF(RFR_spot_no_VA!BC116&lt;0, RFR_spot_no_VA!BC116, RFR_spot_no_VA!BC116 - Shocks!$D116*ABS(RFR_spot_no_VA!BC116 )),5)</f>
        <v>1.7479999999999999E-2</v>
      </c>
      <c r="BD116" s="8"/>
      <c r="BE116" s="7"/>
    </row>
    <row r="117" spans="1:57" x14ac:dyDescent="0.25">
      <c r="A117" s="7"/>
      <c r="B117" s="7">
        <f>RFR_spot_no_VA!B117</f>
        <v>107</v>
      </c>
      <c r="C117" s="17">
        <f>ROUND(IF(RFR_spot_no_VA!C117&lt;0, RFR_spot_no_VA!C117, RFR_spot_no_VA!C117 - Shocks!$D117*ABS(RFR_spot_no_VA!C117 )),5)</f>
        <v>2.1829999999999999E-2</v>
      </c>
      <c r="D117" s="17"/>
      <c r="E117" s="17"/>
      <c r="F117" s="17"/>
      <c r="G117" s="17"/>
      <c r="H117" s="17"/>
      <c r="I117" s="17"/>
      <c r="J117" s="17">
        <f>ROUND(IF(RFR_spot_no_VA!J117&lt;0, RFR_spot_no_VA!J117, RFR_spot_no_VA!J117 - Shocks!$D117*ABS(RFR_spot_no_VA!J117 )),5)</f>
        <v>2.1819999999999999E-2</v>
      </c>
      <c r="K117" s="17"/>
      <c r="L117" s="17"/>
      <c r="M117" s="18"/>
      <c r="N117" s="18"/>
      <c r="O117" s="18"/>
      <c r="P117" s="18"/>
      <c r="Q117" s="18"/>
      <c r="R117" s="18"/>
      <c r="S117" s="18"/>
      <c r="T117" s="18"/>
      <c r="U117" s="18"/>
      <c r="V117" s="18"/>
      <c r="W117" s="18"/>
      <c r="X117" s="18"/>
      <c r="Y117" s="18"/>
      <c r="Z117" s="18">
        <f>ROUND(IF(RFR_spot_no_VA!Z117&lt;0, RFR_spot_no_VA!Z117, RFR_spot_no_VA!Z117 - Shocks!$D117*ABS(RFR_spot_no_VA!Z117 )),5)</f>
        <v>2.5749999999999999E-2</v>
      </c>
      <c r="AA117" s="18"/>
      <c r="AB117" s="18"/>
      <c r="AC117" s="18"/>
      <c r="AD117" s="18"/>
      <c r="AE117" s="18"/>
      <c r="AF117" s="18"/>
      <c r="AG117" s="18"/>
      <c r="AH117" s="18">
        <f>ROUND(IF(RFR_spot_no_VA!AH117&lt;0, RFR_spot_no_VA!AH117, RFR_spot_no_VA!AH117 - Shocks!$D117*ABS(RFR_spot_no_VA!AH117 )),5)</f>
        <v>2.6100000000000002E-2</v>
      </c>
      <c r="AI117" s="18"/>
      <c r="AJ117" s="18">
        <f>ROUND(IF(RFR_spot_no_VA!AJ117&lt;0, RFR_spot_no_VA!AJ117, RFR_spot_no_VA!AJ117 - Shocks!$D117*ABS(RFR_spot_no_VA!AJ117 )),5)</f>
        <v>1.456E-2</v>
      </c>
      <c r="AK117" s="18">
        <f>ROUND(IF(RFR_spot_no_VA!AK117&lt;0, RFR_spot_no_VA!AK117, RFR_spot_no_VA!AK117 - Shocks!$D117*ABS(RFR_spot_no_VA!AK117 )),5)</f>
        <v>2.281E-2</v>
      </c>
      <c r="AL117" s="18"/>
      <c r="AM117" s="18">
        <f>ROUND(IF(RFR_spot_no_VA!AM117&lt;0, RFR_spot_no_VA!AM117, RFR_spot_no_VA!AM117 - Shocks!$D117*ABS(RFR_spot_no_VA!AM117 )),5)</f>
        <v>2.333E-2</v>
      </c>
      <c r="AN117" s="18"/>
      <c r="AO117" s="18"/>
      <c r="AP117" s="18"/>
      <c r="AQ117" s="18"/>
      <c r="AR117" s="18"/>
      <c r="AS117" s="18">
        <f>ROUND(IF(RFR_spot_no_VA!AS117&lt;0, RFR_spot_no_VA!AS117, RFR_spot_no_VA!AS117 - Shocks!$D117*ABS(RFR_spot_no_VA!AS117 )),5)</f>
        <v>1.866E-2</v>
      </c>
      <c r="AT117" s="18"/>
      <c r="AU117" s="18"/>
      <c r="AV117" s="18"/>
      <c r="AW117" s="18"/>
      <c r="AX117" s="18"/>
      <c r="AY117" s="18"/>
      <c r="AZ117" s="18"/>
      <c r="BA117" s="18"/>
      <c r="BB117" s="18"/>
      <c r="BC117" s="18">
        <f>ROUND(IF(RFR_spot_no_VA!BC117&lt;0, RFR_spot_no_VA!BC117, RFR_spot_no_VA!BC117 - Shocks!$D117*ABS(RFR_spot_no_VA!BC117 )),5)</f>
        <v>1.7579999999999998E-2</v>
      </c>
      <c r="BD117" s="8"/>
      <c r="BE117" s="7"/>
    </row>
    <row r="118" spans="1:57" x14ac:dyDescent="0.25">
      <c r="A118" s="7"/>
      <c r="B118" s="7">
        <f>RFR_spot_no_VA!B118</f>
        <v>108</v>
      </c>
      <c r="C118" s="17">
        <f>ROUND(IF(RFR_spot_no_VA!C118&lt;0, RFR_spot_no_VA!C118, RFR_spot_no_VA!C118 - Shocks!$D118*ABS(RFR_spot_no_VA!C118 )),5)</f>
        <v>2.1899999999999999E-2</v>
      </c>
      <c r="D118" s="17"/>
      <c r="E118" s="17"/>
      <c r="F118" s="17"/>
      <c r="G118" s="17"/>
      <c r="H118" s="17"/>
      <c r="I118" s="17"/>
      <c r="J118" s="17">
        <f>ROUND(IF(RFR_spot_no_VA!J118&lt;0, RFR_spot_no_VA!J118, RFR_spot_no_VA!J118 - Shocks!$D118*ABS(RFR_spot_no_VA!J118 )),5)</f>
        <v>2.188E-2</v>
      </c>
      <c r="K118" s="17"/>
      <c r="L118" s="17"/>
      <c r="M118" s="18"/>
      <c r="N118" s="18"/>
      <c r="O118" s="18"/>
      <c r="P118" s="18"/>
      <c r="Q118" s="18"/>
      <c r="R118" s="18"/>
      <c r="S118" s="18"/>
      <c r="T118" s="18"/>
      <c r="U118" s="18"/>
      <c r="V118" s="18"/>
      <c r="W118" s="18"/>
      <c r="X118" s="18"/>
      <c r="Y118" s="18"/>
      <c r="Z118" s="18">
        <f>ROUND(IF(RFR_spot_no_VA!Z118&lt;0, RFR_spot_no_VA!Z118, RFR_spot_no_VA!Z118 - Shocks!$D118*ABS(RFR_spot_no_VA!Z118 )),5)</f>
        <v>2.5780000000000001E-2</v>
      </c>
      <c r="AA118" s="18"/>
      <c r="AB118" s="18"/>
      <c r="AC118" s="18"/>
      <c r="AD118" s="18"/>
      <c r="AE118" s="18"/>
      <c r="AF118" s="18"/>
      <c r="AG118" s="18"/>
      <c r="AH118" s="18">
        <f>ROUND(IF(RFR_spot_no_VA!AH118&lt;0, RFR_spot_no_VA!AH118, RFR_spot_no_VA!AH118 - Shocks!$D118*ABS(RFR_spot_no_VA!AH118 )),5)</f>
        <v>2.6120000000000001E-2</v>
      </c>
      <c r="AI118" s="18"/>
      <c r="AJ118" s="18">
        <f>ROUND(IF(RFR_spot_no_VA!AJ118&lt;0, RFR_spot_no_VA!AJ118, RFR_spot_no_VA!AJ118 - Shocks!$D118*ABS(RFR_spot_no_VA!AJ118 )),5)</f>
        <v>1.469E-2</v>
      </c>
      <c r="AK118" s="18">
        <f>ROUND(IF(RFR_spot_no_VA!AK118&lt;0, RFR_spot_no_VA!AK118, RFR_spot_no_VA!AK118 - Shocks!$D118*ABS(RFR_spot_no_VA!AK118 )),5)</f>
        <v>2.2859999999999998E-2</v>
      </c>
      <c r="AL118" s="18"/>
      <c r="AM118" s="18">
        <f>ROUND(IF(RFR_spot_no_VA!AM118&lt;0, RFR_spot_no_VA!AM118, RFR_spot_no_VA!AM118 - Shocks!$D118*ABS(RFR_spot_no_VA!AM118 )),5)</f>
        <v>2.3380000000000001E-2</v>
      </c>
      <c r="AN118" s="18"/>
      <c r="AO118" s="18"/>
      <c r="AP118" s="18"/>
      <c r="AQ118" s="18"/>
      <c r="AR118" s="18"/>
      <c r="AS118" s="18">
        <f>ROUND(IF(RFR_spot_no_VA!AS118&lt;0, RFR_spot_no_VA!AS118, RFR_spot_no_VA!AS118 - Shocks!$D118*ABS(RFR_spot_no_VA!AS118 )),5)</f>
        <v>1.8749999999999999E-2</v>
      </c>
      <c r="AT118" s="18"/>
      <c r="AU118" s="18"/>
      <c r="AV118" s="18"/>
      <c r="AW118" s="18"/>
      <c r="AX118" s="18"/>
      <c r="AY118" s="18"/>
      <c r="AZ118" s="18"/>
      <c r="BA118" s="18"/>
      <c r="BB118" s="18"/>
      <c r="BC118" s="18">
        <f>ROUND(IF(RFR_spot_no_VA!BC118&lt;0, RFR_spot_no_VA!BC118, RFR_spot_no_VA!BC118 - Shocks!$D118*ABS(RFR_spot_no_VA!BC118 )),5)</f>
        <v>1.7690000000000001E-2</v>
      </c>
      <c r="BD118" s="8"/>
      <c r="BE118" s="7"/>
    </row>
    <row r="119" spans="1:57" x14ac:dyDescent="0.25">
      <c r="A119" s="7"/>
      <c r="B119" s="7">
        <f>RFR_spot_no_VA!B119</f>
        <v>109</v>
      </c>
      <c r="C119" s="17">
        <f>ROUND(IF(RFR_spot_no_VA!C119&lt;0, RFR_spot_no_VA!C119, RFR_spot_no_VA!C119 - Shocks!$D119*ABS(RFR_spot_no_VA!C119 )),5)</f>
        <v>2.196E-2</v>
      </c>
      <c r="D119" s="17"/>
      <c r="E119" s="17"/>
      <c r="F119" s="17"/>
      <c r="G119" s="17"/>
      <c r="H119" s="17"/>
      <c r="I119" s="17"/>
      <c r="J119" s="17">
        <f>ROUND(IF(RFR_spot_no_VA!J119&lt;0, RFR_spot_no_VA!J119, RFR_spot_no_VA!J119 - Shocks!$D119*ABS(RFR_spot_no_VA!J119 )),5)</f>
        <v>2.1940000000000001E-2</v>
      </c>
      <c r="K119" s="17"/>
      <c r="L119" s="17"/>
      <c r="M119" s="18"/>
      <c r="N119" s="18"/>
      <c r="O119" s="18"/>
      <c r="P119" s="18"/>
      <c r="Q119" s="18"/>
      <c r="R119" s="18"/>
      <c r="S119" s="18"/>
      <c r="T119" s="18"/>
      <c r="U119" s="18"/>
      <c r="V119" s="18"/>
      <c r="W119" s="18"/>
      <c r="X119" s="18"/>
      <c r="Y119" s="18"/>
      <c r="Z119" s="18">
        <f>ROUND(IF(RFR_spot_no_VA!Z119&lt;0, RFR_spot_no_VA!Z119, RFR_spot_no_VA!Z119 - Shocks!$D119*ABS(RFR_spot_no_VA!Z119 )),5)</f>
        <v>2.581E-2</v>
      </c>
      <c r="AA119" s="18"/>
      <c r="AB119" s="18"/>
      <c r="AC119" s="18"/>
      <c r="AD119" s="18"/>
      <c r="AE119" s="18"/>
      <c r="AF119" s="18"/>
      <c r="AG119" s="18"/>
      <c r="AH119" s="18">
        <f>ROUND(IF(RFR_spot_no_VA!AH119&lt;0, RFR_spot_no_VA!AH119, RFR_spot_no_VA!AH119 - Shocks!$D119*ABS(RFR_spot_no_VA!AH119 )),5)</f>
        <v>2.614E-2</v>
      </c>
      <c r="AI119" s="18"/>
      <c r="AJ119" s="18">
        <f>ROUND(IF(RFR_spot_no_VA!AJ119&lt;0, RFR_spot_no_VA!AJ119, RFR_spot_no_VA!AJ119 - Shocks!$D119*ABS(RFR_spot_no_VA!AJ119 )),5)</f>
        <v>1.482E-2</v>
      </c>
      <c r="AK119" s="18">
        <f>ROUND(IF(RFR_spot_no_VA!AK119&lt;0, RFR_spot_no_VA!AK119, RFR_spot_no_VA!AK119 - Shocks!$D119*ABS(RFR_spot_no_VA!AK119 )),5)</f>
        <v>2.2919999999999999E-2</v>
      </c>
      <c r="AL119" s="18"/>
      <c r="AM119" s="18">
        <f>ROUND(IF(RFR_spot_no_VA!AM119&lt;0, RFR_spot_no_VA!AM119, RFR_spot_no_VA!AM119 - Shocks!$D119*ABS(RFR_spot_no_VA!AM119 )),5)</f>
        <v>2.342E-2</v>
      </c>
      <c r="AN119" s="18"/>
      <c r="AO119" s="18"/>
      <c r="AP119" s="18"/>
      <c r="AQ119" s="18"/>
      <c r="AR119" s="18"/>
      <c r="AS119" s="18">
        <f>ROUND(IF(RFR_spot_no_VA!AS119&lt;0, RFR_spot_no_VA!AS119, RFR_spot_no_VA!AS119 - Shocks!$D119*ABS(RFR_spot_no_VA!AS119 )),5)</f>
        <v>1.8839999999999999E-2</v>
      </c>
      <c r="AT119" s="18"/>
      <c r="AU119" s="18"/>
      <c r="AV119" s="18"/>
      <c r="AW119" s="18"/>
      <c r="AX119" s="18"/>
      <c r="AY119" s="18"/>
      <c r="AZ119" s="18"/>
      <c r="BA119" s="18"/>
      <c r="BB119" s="18"/>
      <c r="BC119" s="18">
        <f>ROUND(IF(RFR_spot_no_VA!BC119&lt;0, RFR_spot_no_VA!BC119, RFR_spot_no_VA!BC119 - Shocks!$D119*ABS(RFR_spot_no_VA!BC119 )),5)</f>
        <v>1.7780000000000001E-2</v>
      </c>
      <c r="BD119" s="8"/>
      <c r="BE119" s="7"/>
    </row>
    <row r="120" spans="1:57" x14ac:dyDescent="0.25">
      <c r="A120" s="7"/>
      <c r="B120" s="19">
        <f>RFR_spot_no_VA!B120</f>
        <v>110</v>
      </c>
      <c r="C120" s="20">
        <f>ROUND(IF(RFR_spot_no_VA!C120&lt;0, RFR_spot_no_VA!C120, RFR_spot_no_VA!C120 - Shocks!$D120*ABS(RFR_spot_no_VA!C120 )),5)</f>
        <v>2.2020000000000001E-2</v>
      </c>
      <c r="D120" s="20"/>
      <c r="E120" s="20"/>
      <c r="F120" s="20"/>
      <c r="G120" s="20"/>
      <c r="H120" s="20"/>
      <c r="I120" s="20"/>
      <c r="J120" s="20">
        <f>ROUND(IF(RFR_spot_no_VA!J120&lt;0, RFR_spot_no_VA!J120, RFR_spot_no_VA!J120 - Shocks!$D120*ABS(RFR_spot_no_VA!J120 )),5)</f>
        <v>2.1999999999999999E-2</v>
      </c>
      <c r="K120" s="20"/>
      <c r="L120" s="20"/>
      <c r="M120" s="6"/>
      <c r="N120" s="6"/>
      <c r="O120" s="6"/>
      <c r="P120" s="6"/>
      <c r="Q120" s="6"/>
      <c r="R120" s="6"/>
      <c r="S120" s="6"/>
      <c r="T120" s="6"/>
      <c r="U120" s="6"/>
      <c r="V120" s="6"/>
      <c r="W120" s="6"/>
      <c r="X120" s="6"/>
      <c r="Y120" s="6"/>
      <c r="Z120" s="6">
        <f>ROUND(IF(RFR_spot_no_VA!Z120&lt;0, RFR_spot_no_VA!Z120, RFR_spot_no_VA!Z120 - Shocks!$D120*ABS(RFR_spot_no_VA!Z120 )),5)</f>
        <v>2.5829999999999999E-2</v>
      </c>
      <c r="AA120" s="6"/>
      <c r="AB120" s="6"/>
      <c r="AC120" s="6"/>
      <c r="AD120" s="6"/>
      <c r="AE120" s="6"/>
      <c r="AF120" s="6"/>
      <c r="AG120" s="6"/>
      <c r="AH120" s="6">
        <f>ROUND(IF(RFR_spot_no_VA!AH120&lt;0, RFR_spot_no_VA!AH120, RFR_spot_no_VA!AH120 - Shocks!$D120*ABS(RFR_spot_no_VA!AH120 )),5)</f>
        <v>2.6169999999999999E-2</v>
      </c>
      <c r="AI120" s="6"/>
      <c r="AJ120" s="6">
        <f>ROUND(IF(RFR_spot_no_VA!AJ120&lt;0, RFR_spot_no_VA!AJ120, RFR_spot_no_VA!AJ120 - Shocks!$D120*ABS(RFR_spot_no_VA!AJ120 )),5)</f>
        <v>1.494E-2</v>
      </c>
      <c r="AK120" s="6">
        <f>ROUND(IF(RFR_spot_no_VA!AK120&lt;0, RFR_spot_no_VA!AK120, RFR_spot_no_VA!AK120 - Shocks!$D120*ABS(RFR_spot_no_VA!AK120 )),5)</f>
        <v>2.2970000000000001E-2</v>
      </c>
      <c r="AL120" s="6"/>
      <c r="AM120" s="6">
        <f>ROUND(IF(RFR_spot_no_VA!AM120&lt;0, RFR_spot_no_VA!AM120, RFR_spot_no_VA!AM120 - Shocks!$D120*ABS(RFR_spot_no_VA!AM120 )),5)</f>
        <v>2.3480000000000001E-2</v>
      </c>
      <c r="AN120" s="6"/>
      <c r="AO120" s="6"/>
      <c r="AP120" s="6"/>
      <c r="AQ120" s="6"/>
      <c r="AR120" s="6"/>
      <c r="AS120" s="6">
        <f>ROUND(IF(RFR_spot_no_VA!AS120&lt;0, RFR_spot_no_VA!AS120, RFR_spot_no_VA!AS120 - Shocks!$D120*ABS(RFR_spot_no_VA!AS120 )),5)</f>
        <v>1.8919999999999999E-2</v>
      </c>
      <c r="AT120" s="6"/>
      <c r="AU120" s="6"/>
      <c r="AV120" s="6"/>
      <c r="AW120" s="6"/>
      <c r="AX120" s="6"/>
      <c r="AY120" s="6"/>
      <c r="AZ120" s="6"/>
      <c r="BA120" s="6"/>
      <c r="BB120" s="6"/>
      <c r="BC120" s="6">
        <f>ROUND(IF(RFR_spot_no_VA!BC120&lt;0, RFR_spot_no_VA!BC120, RFR_spot_no_VA!BC120 - Shocks!$D120*ABS(RFR_spot_no_VA!BC120 )),5)</f>
        <v>1.789E-2</v>
      </c>
      <c r="BD120" s="8"/>
      <c r="BE120" s="7"/>
    </row>
    <row r="121" spans="1:57" x14ac:dyDescent="0.25">
      <c r="A121" s="7"/>
      <c r="B121" s="7">
        <f>RFR_spot_no_VA!B121</f>
        <v>111</v>
      </c>
      <c r="C121" s="17">
        <f>ROUND(IF(RFR_spot_no_VA!C121&lt;0, RFR_spot_no_VA!C121, RFR_spot_no_VA!C121 - Shocks!$D121*ABS(RFR_spot_no_VA!C121 )),5)</f>
        <v>2.2079999999999999E-2</v>
      </c>
      <c r="D121" s="17"/>
      <c r="E121" s="17"/>
      <c r="F121" s="17"/>
      <c r="G121" s="17"/>
      <c r="H121" s="17"/>
      <c r="I121" s="17"/>
      <c r="J121" s="17">
        <f>ROUND(IF(RFR_spot_no_VA!J121&lt;0, RFR_spot_no_VA!J121, RFR_spot_no_VA!J121 - Shocks!$D121*ABS(RFR_spot_no_VA!J121 )),5)</f>
        <v>2.206E-2</v>
      </c>
      <c r="K121" s="17"/>
      <c r="L121" s="17"/>
      <c r="M121" s="18"/>
      <c r="N121" s="18"/>
      <c r="O121" s="18"/>
      <c r="P121" s="18"/>
      <c r="Q121" s="18"/>
      <c r="R121" s="18"/>
      <c r="S121" s="18"/>
      <c r="T121" s="18"/>
      <c r="U121" s="18"/>
      <c r="V121" s="18"/>
      <c r="W121" s="18"/>
      <c r="X121" s="18"/>
      <c r="Y121" s="18"/>
      <c r="Z121" s="18">
        <f>ROUND(IF(RFR_spot_no_VA!Z121&lt;0, RFR_spot_no_VA!Z121, RFR_spot_no_VA!Z121 - Shocks!$D121*ABS(RFR_spot_no_VA!Z121 )),5)</f>
        <v>2.5860000000000001E-2</v>
      </c>
      <c r="AA121" s="18"/>
      <c r="AB121" s="18"/>
      <c r="AC121" s="18"/>
      <c r="AD121" s="18"/>
      <c r="AE121" s="18"/>
      <c r="AF121" s="18"/>
      <c r="AG121" s="18"/>
      <c r="AH121" s="18">
        <f>ROUND(IF(RFR_spot_no_VA!AH121&lt;0, RFR_spot_no_VA!AH121, RFR_spot_no_VA!AH121 - Shocks!$D121*ABS(RFR_spot_no_VA!AH121 )),5)</f>
        <v>2.6190000000000001E-2</v>
      </c>
      <c r="AI121" s="18"/>
      <c r="AJ121" s="18">
        <f>ROUND(IF(RFR_spot_no_VA!AJ121&lt;0, RFR_spot_no_VA!AJ121, RFR_spot_no_VA!AJ121 - Shocks!$D121*ABS(RFR_spot_no_VA!AJ121 )),5)</f>
        <v>1.506E-2</v>
      </c>
      <c r="AK121" s="18">
        <f>ROUND(IF(RFR_spot_no_VA!AK121&lt;0, RFR_spot_no_VA!AK121, RFR_spot_no_VA!AK121 - Shocks!$D121*ABS(RFR_spot_no_VA!AK121 )),5)</f>
        <v>2.3019999999999999E-2</v>
      </c>
      <c r="AL121" s="18"/>
      <c r="AM121" s="18">
        <f>ROUND(IF(RFR_spot_no_VA!AM121&lt;0, RFR_spot_no_VA!AM121, RFR_spot_no_VA!AM121 - Shocks!$D121*ABS(RFR_spot_no_VA!AM121 )),5)</f>
        <v>2.3529999999999999E-2</v>
      </c>
      <c r="AN121" s="18"/>
      <c r="AO121" s="18"/>
      <c r="AP121" s="18"/>
      <c r="AQ121" s="18"/>
      <c r="AR121" s="18"/>
      <c r="AS121" s="18">
        <f>ROUND(IF(RFR_spot_no_VA!AS121&lt;0, RFR_spot_no_VA!AS121, RFR_spot_no_VA!AS121 - Shocks!$D121*ABS(RFR_spot_no_VA!AS121 )),5)</f>
        <v>1.9E-2</v>
      </c>
      <c r="AT121" s="18"/>
      <c r="AU121" s="18"/>
      <c r="AV121" s="18"/>
      <c r="AW121" s="18"/>
      <c r="AX121" s="18"/>
      <c r="AY121" s="18"/>
      <c r="AZ121" s="18"/>
      <c r="BA121" s="18"/>
      <c r="BB121" s="18"/>
      <c r="BC121" s="18">
        <f>ROUND(IF(RFR_spot_no_VA!BC121&lt;0, RFR_spot_no_VA!BC121, RFR_spot_no_VA!BC121 - Shocks!$D121*ABS(RFR_spot_no_VA!BC121 )),5)</f>
        <v>1.7979999999999999E-2</v>
      </c>
      <c r="BD121" s="8"/>
      <c r="BE121" s="7"/>
    </row>
    <row r="122" spans="1:57" x14ac:dyDescent="0.25">
      <c r="A122" s="7"/>
      <c r="B122" s="7">
        <f>RFR_spot_no_VA!B122</f>
        <v>112</v>
      </c>
      <c r="C122" s="17">
        <f>ROUND(IF(RFR_spot_no_VA!C122&lt;0, RFR_spot_no_VA!C122, RFR_spot_no_VA!C122 - Shocks!$D122*ABS(RFR_spot_no_VA!C122 )),5)</f>
        <v>2.214E-2</v>
      </c>
      <c r="D122" s="17"/>
      <c r="E122" s="17"/>
      <c r="F122" s="17"/>
      <c r="G122" s="17"/>
      <c r="H122" s="17"/>
      <c r="I122" s="17"/>
      <c r="J122" s="17">
        <f>ROUND(IF(RFR_spot_no_VA!J122&lt;0, RFR_spot_no_VA!J122, RFR_spot_no_VA!J122 - Shocks!$D122*ABS(RFR_spot_no_VA!J122 )),5)</f>
        <v>2.2120000000000001E-2</v>
      </c>
      <c r="K122" s="17"/>
      <c r="L122" s="17"/>
      <c r="M122" s="18"/>
      <c r="N122" s="18"/>
      <c r="O122" s="18"/>
      <c r="P122" s="18"/>
      <c r="Q122" s="18"/>
      <c r="R122" s="18"/>
      <c r="S122" s="18"/>
      <c r="T122" s="18"/>
      <c r="U122" s="18"/>
      <c r="V122" s="18"/>
      <c r="W122" s="18"/>
      <c r="X122" s="18"/>
      <c r="Y122" s="18"/>
      <c r="Z122" s="18">
        <f>ROUND(IF(RFR_spot_no_VA!Z122&lt;0, RFR_spot_no_VA!Z122, RFR_spot_no_VA!Z122 - Shocks!$D122*ABS(RFR_spot_no_VA!Z122 )),5)</f>
        <v>2.589E-2</v>
      </c>
      <c r="AA122" s="18"/>
      <c r="AB122" s="18"/>
      <c r="AC122" s="18"/>
      <c r="AD122" s="18"/>
      <c r="AE122" s="18"/>
      <c r="AF122" s="18"/>
      <c r="AG122" s="18"/>
      <c r="AH122" s="18">
        <f>ROUND(IF(RFR_spot_no_VA!AH122&lt;0, RFR_spot_no_VA!AH122, RFR_spot_no_VA!AH122 - Shocks!$D122*ABS(RFR_spot_no_VA!AH122 )),5)</f>
        <v>2.622E-2</v>
      </c>
      <c r="AI122" s="18"/>
      <c r="AJ122" s="18">
        <f>ROUND(IF(RFR_spot_no_VA!AJ122&lt;0, RFR_spot_no_VA!AJ122, RFR_spot_no_VA!AJ122 - Shocks!$D122*ABS(RFR_spot_no_VA!AJ122 )),5)</f>
        <v>1.519E-2</v>
      </c>
      <c r="AK122" s="18">
        <f>ROUND(IF(RFR_spot_no_VA!AK122&lt;0, RFR_spot_no_VA!AK122, RFR_spot_no_VA!AK122 - Shocks!$D122*ABS(RFR_spot_no_VA!AK122 )),5)</f>
        <v>2.307E-2</v>
      </c>
      <c r="AL122" s="18"/>
      <c r="AM122" s="18">
        <f>ROUND(IF(RFR_spot_no_VA!AM122&lt;0, RFR_spot_no_VA!AM122, RFR_spot_no_VA!AM122 - Shocks!$D122*ABS(RFR_spot_no_VA!AM122 )),5)</f>
        <v>2.3570000000000001E-2</v>
      </c>
      <c r="AN122" s="18"/>
      <c r="AO122" s="18"/>
      <c r="AP122" s="18"/>
      <c r="AQ122" s="18"/>
      <c r="AR122" s="18"/>
      <c r="AS122" s="18">
        <f>ROUND(IF(RFR_spot_no_VA!AS122&lt;0, RFR_spot_no_VA!AS122, RFR_spot_no_VA!AS122 - Shocks!$D122*ABS(RFR_spot_no_VA!AS122 )),5)</f>
        <v>1.908E-2</v>
      </c>
      <c r="AT122" s="18"/>
      <c r="AU122" s="18"/>
      <c r="AV122" s="18"/>
      <c r="AW122" s="18"/>
      <c r="AX122" s="18"/>
      <c r="AY122" s="18"/>
      <c r="AZ122" s="18"/>
      <c r="BA122" s="18"/>
      <c r="BB122" s="18"/>
      <c r="BC122" s="18">
        <f>ROUND(IF(RFR_spot_no_VA!BC122&lt;0, RFR_spot_no_VA!BC122, RFR_spot_no_VA!BC122 - Shocks!$D122*ABS(RFR_spot_no_VA!BC122 )),5)</f>
        <v>1.8079999999999999E-2</v>
      </c>
      <c r="BD122" s="8"/>
      <c r="BE122" s="7"/>
    </row>
    <row r="123" spans="1:57" x14ac:dyDescent="0.25">
      <c r="A123" s="7"/>
      <c r="B123" s="7">
        <f>RFR_spot_no_VA!B123</f>
        <v>113</v>
      </c>
      <c r="C123" s="17">
        <f>ROUND(IF(RFR_spot_no_VA!C123&lt;0, RFR_spot_no_VA!C123, RFR_spot_no_VA!C123 - Shocks!$D123*ABS(RFR_spot_no_VA!C123 )),5)</f>
        <v>2.2200000000000001E-2</v>
      </c>
      <c r="D123" s="17"/>
      <c r="E123" s="17"/>
      <c r="F123" s="17"/>
      <c r="G123" s="17"/>
      <c r="H123" s="17"/>
      <c r="I123" s="17"/>
      <c r="J123" s="17">
        <f>ROUND(IF(RFR_spot_no_VA!J123&lt;0, RFR_spot_no_VA!J123, RFR_spot_no_VA!J123 - Shocks!$D123*ABS(RFR_spot_no_VA!J123 )),5)</f>
        <v>2.2179999999999998E-2</v>
      </c>
      <c r="K123" s="17"/>
      <c r="L123" s="17"/>
      <c r="M123" s="18"/>
      <c r="N123" s="18"/>
      <c r="O123" s="18"/>
      <c r="P123" s="18"/>
      <c r="Q123" s="18"/>
      <c r="R123" s="18"/>
      <c r="S123" s="18"/>
      <c r="T123" s="18"/>
      <c r="U123" s="18"/>
      <c r="V123" s="18"/>
      <c r="W123" s="18"/>
      <c r="X123" s="18"/>
      <c r="Y123" s="18"/>
      <c r="Z123" s="18">
        <f>ROUND(IF(RFR_spot_no_VA!Z123&lt;0, RFR_spot_no_VA!Z123, RFR_spot_no_VA!Z123 - Shocks!$D123*ABS(RFR_spot_no_VA!Z123 )),5)</f>
        <v>2.5909999999999999E-2</v>
      </c>
      <c r="AA123" s="18"/>
      <c r="AB123" s="18"/>
      <c r="AC123" s="18"/>
      <c r="AD123" s="18"/>
      <c r="AE123" s="18"/>
      <c r="AF123" s="18"/>
      <c r="AG123" s="18"/>
      <c r="AH123" s="18">
        <f>ROUND(IF(RFR_spot_no_VA!AH123&lt;0, RFR_spot_no_VA!AH123, RFR_spot_no_VA!AH123 - Shocks!$D123*ABS(RFR_spot_no_VA!AH123 )),5)</f>
        <v>2.6239999999999999E-2</v>
      </c>
      <c r="AI123" s="18"/>
      <c r="AJ123" s="18">
        <f>ROUND(IF(RFR_spot_no_VA!AJ123&lt;0, RFR_spot_no_VA!AJ123, RFR_spot_no_VA!AJ123 - Shocks!$D123*ABS(RFR_spot_no_VA!AJ123 )),5)</f>
        <v>1.5299999999999999E-2</v>
      </c>
      <c r="AK123" s="18">
        <f>ROUND(IF(RFR_spot_no_VA!AK123&lt;0, RFR_spot_no_VA!AK123, RFR_spot_no_VA!AK123 - Shocks!$D123*ABS(RFR_spot_no_VA!AK123 )),5)</f>
        <v>2.3130000000000001E-2</v>
      </c>
      <c r="AL123" s="18"/>
      <c r="AM123" s="18">
        <f>ROUND(IF(RFR_spot_no_VA!AM123&lt;0, RFR_spot_no_VA!AM123, RFR_spot_no_VA!AM123 - Shocks!$D123*ABS(RFR_spot_no_VA!AM123 )),5)</f>
        <v>2.3619999999999999E-2</v>
      </c>
      <c r="AN123" s="18"/>
      <c r="AO123" s="18"/>
      <c r="AP123" s="18"/>
      <c r="AQ123" s="18"/>
      <c r="AR123" s="18"/>
      <c r="AS123" s="18">
        <f>ROUND(IF(RFR_spot_no_VA!AS123&lt;0, RFR_spot_no_VA!AS123, RFR_spot_no_VA!AS123 - Shocks!$D123*ABS(RFR_spot_no_VA!AS123 )),5)</f>
        <v>1.916E-2</v>
      </c>
      <c r="AT123" s="18"/>
      <c r="AU123" s="18"/>
      <c r="AV123" s="18"/>
      <c r="AW123" s="18"/>
      <c r="AX123" s="18"/>
      <c r="AY123" s="18"/>
      <c r="AZ123" s="18"/>
      <c r="BA123" s="18"/>
      <c r="BB123" s="18"/>
      <c r="BC123" s="18">
        <f>ROUND(IF(RFR_spot_no_VA!BC123&lt;0, RFR_spot_no_VA!BC123, RFR_spot_no_VA!BC123 - Shocks!$D123*ABS(RFR_spot_no_VA!BC123 )),5)</f>
        <v>1.8180000000000002E-2</v>
      </c>
      <c r="BD123" s="8"/>
      <c r="BE123" s="7"/>
    </row>
    <row r="124" spans="1:57" x14ac:dyDescent="0.25">
      <c r="A124" s="7"/>
      <c r="B124" s="7">
        <f>RFR_spot_no_VA!B124</f>
        <v>114</v>
      </c>
      <c r="C124" s="17">
        <f>ROUND(IF(RFR_spot_no_VA!C124&lt;0, RFR_spot_no_VA!C124, RFR_spot_no_VA!C124 - Shocks!$D124*ABS(RFR_spot_no_VA!C124 )),5)</f>
        <v>2.2259999999999999E-2</v>
      </c>
      <c r="D124" s="17"/>
      <c r="E124" s="17"/>
      <c r="F124" s="17"/>
      <c r="G124" s="17"/>
      <c r="H124" s="17"/>
      <c r="I124" s="17"/>
      <c r="J124" s="17">
        <f>ROUND(IF(RFR_spot_no_VA!J124&lt;0, RFR_spot_no_VA!J124, RFR_spot_no_VA!J124 - Shocks!$D124*ABS(RFR_spot_no_VA!J124 )),5)</f>
        <v>2.2239999999999999E-2</v>
      </c>
      <c r="K124" s="17"/>
      <c r="L124" s="17"/>
      <c r="M124" s="18"/>
      <c r="N124" s="18"/>
      <c r="O124" s="18"/>
      <c r="P124" s="18"/>
      <c r="Q124" s="18"/>
      <c r="R124" s="18"/>
      <c r="S124" s="18"/>
      <c r="T124" s="18"/>
      <c r="U124" s="18"/>
      <c r="V124" s="18"/>
      <c r="W124" s="18"/>
      <c r="X124" s="18"/>
      <c r="Y124" s="18"/>
      <c r="Z124" s="18">
        <f>ROUND(IF(RFR_spot_no_VA!Z124&lt;0, RFR_spot_no_VA!Z124, RFR_spot_no_VA!Z124 - Shocks!$D124*ABS(RFR_spot_no_VA!Z124 )),5)</f>
        <v>2.5940000000000001E-2</v>
      </c>
      <c r="AA124" s="18"/>
      <c r="AB124" s="18"/>
      <c r="AC124" s="18"/>
      <c r="AD124" s="18"/>
      <c r="AE124" s="18"/>
      <c r="AF124" s="18"/>
      <c r="AG124" s="18"/>
      <c r="AH124" s="18">
        <f>ROUND(IF(RFR_spot_no_VA!AH124&lt;0, RFR_spot_no_VA!AH124, RFR_spot_no_VA!AH124 - Shocks!$D124*ABS(RFR_spot_no_VA!AH124 )),5)</f>
        <v>2.6259999999999999E-2</v>
      </c>
      <c r="AI124" s="18"/>
      <c r="AJ124" s="18">
        <f>ROUND(IF(RFR_spot_no_VA!AJ124&lt;0, RFR_spot_no_VA!AJ124, RFR_spot_no_VA!AJ124 - Shocks!$D124*ABS(RFR_spot_no_VA!AJ124 )),5)</f>
        <v>1.542E-2</v>
      </c>
      <c r="AK124" s="18">
        <f>ROUND(IF(RFR_spot_no_VA!AK124&lt;0, RFR_spot_no_VA!AK124, RFR_spot_no_VA!AK124 - Shocks!$D124*ABS(RFR_spot_no_VA!AK124 )),5)</f>
        <v>2.3179999999999999E-2</v>
      </c>
      <c r="AL124" s="18"/>
      <c r="AM124" s="18">
        <f>ROUND(IF(RFR_spot_no_VA!AM124&lt;0, RFR_spot_no_VA!AM124, RFR_spot_no_VA!AM124 - Shocks!$D124*ABS(RFR_spot_no_VA!AM124 )),5)</f>
        <v>2.366E-2</v>
      </c>
      <c r="AN124" s="18"/>
      <c r="AO124" s="18"/>
      <c r="AP124" s="18"/>
      <c r="AQ124" s="18"/>
      <c r="AR124" s="18"/>
      <c r="AS124" s="18">
        <f>ROUND(IF(RFR_spot_no_VA!AS124&lt;0, RFR_spot_no_VA!AS124, RFR_spot_no_VA!AS124 - Shocks!$D124*ABS(RFR_spot_no_VA!AS124 )),5)</f>
        <v>1.924E-2</v>
      </c>
      <c r="AT124" s="18"/>
      <c r="AU124" s="18"/>
      <c r="AV124" s="18"/>
      <c r="AW124" s="18"/>
      <c r="AX124" s="18"/>
      <c r="AY124" s="18"/>
      <c r="AZ124" s="18"/>
      <c r="BA124" s="18"/>
      <c r="BB124" s="18"/>
      <c r="BC124" s="18">
        <f>ROUND(IF(RFR_spot_no_VA!BC124&lt;0, RFR_spot_no_VA!BC124, RFR_spot_no_VA!BC124 - Shocks!$D124*ABS(RFR_spot_no_VA!BC124 )),5)</f>
        <v>1.8259999999999998E-2</v>
      </c>
      <c r="BD124" s="8"/>
      <c r="BE124" s="7"/>
    </row>
    <row r="125" spans="1:57" x14ac:dyDescent="0.25">
      <c r="A125" s="7"/>
      <c r="B125" s="19">
        <f>RFR_spot_no_VA!B125</f>
        <v>115</v>
      </c>
      <c r="C125" s="20">
        <f>ROUND(IF(RFR_spot_no_VA!C125&lt;0, RFR_spot_no_VA!C125, RFR_spot_no_VA!C125 - Shocks!$D125*ABS(RFR_spot_no_VA!C125 )),5)</f>
        <v>2.231E-2</v>
      </c>
      <c r="D125" s="20"/>
      <c r="E125" s="20"/>
      <c r="F125" s="20"/>
      <c r="G125" s="20"/>
      <c r="H125" s="20"/>
      <c r="I125" s="20"/>
      <c r="J125" s="20">
        <f>ROUND(IF(RFR_spot_no_VA!J125&lt;0, RFR_spot_no_VA!J125, RFR_spot_no_VA!J125 - Shocks!$D125*ABS(RFR_spot_no_VA!J125 )),5)</f>
        <v>2.23E-2</v>
      </c>
      <c r="K125" s="20"/>
      <c r="L125" s="20"/>
      <c r="M125" s="6"/>
      <c r="N125" s="6"/>
      <c r="O125" s="6"/>
      <c r="P125" s="6"/>
      <c r="Q125" s="6"/>
      <c r="R125" s="6"/>
      <c r="S125" s="6"/>
      <c r="T125" s="6"/>
      <c r="U125" s="6"/>
      <c r="V125" s="6"/>
      <c r="W125" s="6"/>
      <c r="X125" s="6"/>
      <c r="Y125" s="6"/>
      <c r="Z125" s="6">
        <f>ROUND(IF(RFR_spot_no_VA!Z125&lt;0, RFR_spot_no_VA!Z125, RFR_spot_no_VA!Z125 - Shocks!$D125*ABS(RFR_spot_no_VA!Z125 )),5)</f>
        <v>2.596E-2</v>
      </c>
      <c r="AA125" s="6"/>
      <c r="AB125" s="6"/>
      <c r="AC125" s="6"/>
      <c r="AD125" s="6"/>
      <c r="AE125" s="6"/>
      <c r="AF125" s="6"/>
      <c r="AG125" s="6"/>
      <c r="AH125" s="6">
        <f>ROUND(IF(RFR_spot_no_VA!AH125&lt;0, RFR_spot_no_VA!AH125, RFR_spot_no_VA!AH125 - Shocks!$D125*ABS(RFR_spot_no_VA!AH125 )),5)</f>
        <v>2.6280000000000001E-2</v>
      </c>
      <c r="AI125" s="6"/>
      <c r="AJ125" s="6">
        <f>ROUND(IF(RFR_spot_no_VA!AJ125&lt;0, RFR_spot_no_VA!AJ125, RFR_spot_no_VA!AJ125 - Shocks!$D125*ABS(RFR_spot_no_VA!AJ125 )),5)</f>
        <v>1.554E-2</v>
      </c>
      <c r="AK125" s="6">
        <f>ROUND(IF(RFR_spot_no_VA!AK125&lt;0, RFR_spot_no_VA!AK125, RFR_spot_no_VA!AK125 - Shocks!$D125*ABS(RFR_spot_no_VA!AK125 )),5)</f>
        <v>2.3220000000000001E-2</v>
      </c>
      <c r="AL125" s="6"/>
      <c r="AM125" s="6">
        <f>ROUND(IF(RFR_spot_no_VA!AM125&lt;0, RFR_spot_no_VA!AM125, RFR_spot_no_VA!AM125 - Shocks!$D125*ABS(RFR_spot_no_VA!AM125 )),5)</f>
        <v>2.3699999999999999E-2</v>
      </c>
      <c r="AN125" s="6"/>
      <c r="AO125" s="6"/>
      <c r="AP125" s="6"/>
      <c r="AQ125" s="6"/>
      <c r="AR125" s="6"/>
      <c r="AS125" s="6">
        <f>ROUND(IF(RFR_spot_no_VA!AS125&lt;0, RFR_spot_no_VA!AS125, RFR_spot_no_VA!AS125 - Shocks!$D125*ABS(RFR_spot_no_VA!AS125 )),5)</f>
        <v>1.9310000000000001E-2</v>
      </c>
      <c r="AT125" s="6"/>
      <c r="AU125" s="6"/>
      <c r="AV125" s="6"/>
      <c r="AW125" s="6"/>
      <c r="AX125" s="6"/>
      <c r="AY125" s="6"/>
      <c r="AZ125" s="6"/>
      <c r="BA125" s="6"/>
      <c r="BB125" s="6"/>
      <c r="BC125" s="6">
        <f>ROUND(IF(RFR_spot_no_VA!BC125&lt;0, RFR_spot_no_VA!BC125, RFR_spot_no_VA!BC125 - Shocks!$D125*ABS(RFR_spot_no_VA!BC125 )),5)</f>
        <v>1.8360000000000001E-2</v>
      </c>
      <c r="BD125" s="8"/>
      <c r="BE125" s="7"/>
    </row>
    <row r="126" spans="1:57" x14ac:dyDescent="0.25">
      <c r="A126" s="7"/>
      <c r="B126" s="7">
        <f>RFR_spot_no_VA!B126</f>
        <v>116</v>
      </c>
      <c r="C126" s="17">
        <f>ROUND(IF(RFR_spot_no_VA!C126&lt;0, RFR_spot_no_VA!C126, RFR_spot_no_VA!C126 - Shocks!$D126*ABS(RFR_spot_no_VA!C126 )),5)</f>
        <v>2.2370000000000001E-2</v>
      </c>
      <c r="D126" s="17"/>
      <c r="E126" s="17"/>
      <c r="F126" s="17"/>
      <c r="G126" s="17"/>
      <c r="H126" s="17"/>
      <c r="I126" s="17"/>
      <c r="J126" s="17">
        <f>ROUND(IF(RFR_spot_no_VA!J126&lt;0, RFR_spot_no_VA!J126, RFR_spot_no_VA!J126 - Shocks!$D126*ABS(RFR_spot_no_VA!J126 )),5)</f>
        <v>2.2349999999999998E-2</v>
      </c>
      <c r="K126" s="17"/>
      <c r="L126" s="17"/>
      <c r="M126" s="18"/>
      <c r="N126" s="18"/>
      <c r="O126" s="18"/>
      <c r="P126" s="18"/>
      <c r="Q126" s="18"/>
      <c r="R126" s="18"/>
      <c r="S126" s="18"/>
      <c r="T126" s="18"/>
      <c r="U126" s="18"/>
      <c r="V126" s="18"/>
      <c r="W126" s="18"/>
      <c r="X126" s="18"/>
      <c r="Y126" s="18"/>
      <c r="Z126" s="18">
        <f>ROUND(IF(RFR_spot_no_VA!Z126&lt;0, RFR_spot_no_VA!Z126, RFR_spot_no_VA!Z126 - Shocks!$D126*ABS(RFR_spot_no_VA!Z126 )),5)</f>
        <v>2.598E-2</v>
      </c>
      <c r="AA126" s="18"/>
      <c r="AB126" s="18"/>
      <c r="AC126" s="18"/>
      <c r="AD126" s="18"/>
      <c r="AE126" s="18"/>
      <c r="AF126" s="18"/>
      <c r="AG126" s="18"/>
      <c r="AH126" s="18">
        <f>ROUND(IF(RFR_spot_no_VA!AH126&lt;0, RFR_spot_no_VA!AH126, RFR_spot_no_VA!AH126 - Shocks!$D126*ABS(RFR_spot_no_VA!AH126 )),5)</f>
        <v>2.63E-2</v>
      </c>
      <c r="AI126" s="18"/>
      <c r="AJ126" s="18">
        <f>ROUND(IF(RFR_spot_no_VA!AJ126&lt;0, RFR_spot_no_VA!AJ126, RFR_spot_no_VA!AJ126 - Shocks!$D126*ABS(RFR_spot_no_VA!AJ126 )),5)</f>
        <v>1.566E-2</v>
      </c>
      <c r="AK126" s="18">
        <f>ROUND(IF(RFR_spot_no_VA!AK126&lt;0, RFR_spot_no_VA!AK126, RFR_spot_no_VA!AK126 - Shocks!$D126*ABS(RFR_spot_no_VA!AK126 )),5)</f>
        <v>2.3269999999999999E-2</v>
      </c>
      <c r="AL126" s="18"/>
      <c r="AM126" s="18">
        <f>ROUND(IF(RFR_spot_no_VA!AM126&lt;0, RFR_spot_no_VA!AM126, RFR_spot_no_VA!AM126 - Shocks!$D126*ABS(RFR_spot_no_VA!AM126 )),5)</f>
        <v>2.375E-2</v>
      </c>
      <c r="AN126" s="18"/>
      <c r="AO126" s="18"/>
      <c r="AP126" s="18"/>
      <c r="AQ126" s="18"/>
      <c r="AR126" s="18"/>
      <c r="AS126" s="18">
        <f>ROUND(IF(RFR_spot_no_VA!AS126&lt;0, RFR_spot_no_VA!AS126, RFR_spot_no_VA!AS126 - Shocks!$D126*ABS(RFR_spot_no_VA!AS126 )),5)</f>
        <v>1.9380000000000001E-2</v>
      </c>
      <c r="AT126" s="18"/>
      <c r="AU126" s="18"/>
      <c r="AV126" s="18"/>
      <c r="AW126" s="18"/>
      <c r="AX126" s="18"/>
      <c r="AY126" s="18"/>
      <c r="AZ126" s="18"/>
      <c r="BA126" s="18"/>
      <c r="BB126" s="18"/>
      <c r="BC126" s="18">
        <f>ROUND(IF(RFR_spot_no_VA!BC126&lt;0, RFR_spot_no_VA!BC126, RFR_spot_no_VA!BC126 - Shocks!$D126*ABS(RFR_spot_no_VA!BC126 )),5)</f>
        <v>1.8450000000000001E-2</v>
      </c>
      <c r="BD126" s="8"/>
      <c r="BE126" s="7"/>
    </row>
    <row r="127" spans="1:57" x14ac:dyDescent="0.25">
      <c r="A127" s="7"/>
      <c r="B127" s="7">
        <f>RFR_spot_no_VA!B127</f>
        <v>117</v>
      </c>
      <c r="C127" s="17">
        <f>ROUND(IF(RFR_spot_no_VA!C127&lt;0, RFR_spot_no_VA!C127, RFR_spot_no_VA!C127 - Shocks!$D127*ABS(RFR_spot_no_VA!C127 )),5)</f>
        <v>2.2419999999999999E-2</v>
      </c>
      <c r="D127" s="17"/>
      <c r="E127" s="17"/>
      <c r="F127" s="17"/>
      <c r="G127" s="17"/>
      <c r="H127" s="17"/>
      <c r="I127" s="17"/>
      <c r="J127" s="17">
        <f>ROUND(IF(RFR_spot_no_VA!J127&lt;0, RFR_spot_no_VA!J127, RFR_spot_no_VA!J127 - Shocks!$D127*ABS(RFR_spot_no_VA!J127 )),5)</f>
        <v>2.2409999999999999E-2</v>
      </c>
      <c r="K127" s="17"/>
      <c r="L127" s="17"/>
      <c r="M127" s="18"/>
      <c r="N127" s="18"/>
      <c r="O127" s="18"/>
      <c r="P127" s="18"/>
      <c r="Q127" s="18"/>
      <c r="R127" s="18"/>
      <c r="S127" s="18"/>
      <c r="T127" s="18"/>
      <c r="U127" s="18"/>
      <c r="V127" s="18"/>
      <c r="W127" s="18"/>
      <c r="X127" s="18"/>
      <c r="Y127" s="18"/>
      <c r="Z127" s="18">
        <f>ROUND(IF(RFR_spot_no_VA!Z127&lt;0, RFR_spot_no_VA!Z127, RFR_spot_no_VA!Z127 - Shocks!$D127*ABS(RFR_spot_no_VA!Z127 )),5)</f>
        <v>2.6009999999999998E-2</v>
      </c>
      <c r="AA127" s="18"/>
      <c r="AB127" s="18"/>
      <c r="AC127" s="18"/>
      <c r="AD127" s="18"/>
      <c r="AE127" s="18"/>
      <c r="AF127" s="18"/>
      <c r="AG127" s="18"/>
      <c r="AH127" s="18">
        <f>ROUND(IF(RFR_spot_no_VA!AH127&lt;0, RFR_spot_no_VA!AH127, RFR_spot_no_VA!AH127 - Shocks!$D127*ABS(RFR_spot_no_VA!AH127 )),5)</f>
        <v>2.6329999999999999E-2</v>
      </c>
      <c r="AI127" s="18"/>
      <c r="AJ127" s="18">
        <f>ROUND(IF(RFR_spot_no_VA!AJ127&lt;0, RFR_spot_no_VA!AJ127, RFR_spot_no_VA!AJ127 - Shocks!$D127*ABS(RFR_spot_no_VA!AJ127 )),5)</f>
        <v>1.5769999999999999E-2</v>
      </c>
      <c r="AK127" s="18">
        <f>ROUND(IF(RFR_spot_no_VA!AK127&lt;0, RFR_spot_no_VA!AK127, RFR_spot_no_VA!AK127 - Shocks!$D127*ABS(RFR_spot_no_VA!AK127 )),5)</f>
        <v>2.332E-2</v>
      </c>
      <c r="AL127" s="18"/>
      <c r="AM127" s="18">
        <f>ROUND(IF(RFR_spot_no_VA!AM127&lt;0, RFR_spot_no_VA!AM127, RFR_spot_no_VA!AM127 - Shocks!$D127*ABS(RFR_spot_no_VA!AM127 )),5)</f>
        <v>2.3789999999999999E-2</v>
      </c>
      <c r="AN127" s="18"/>
      <c r="AO127" s="18"/>
      <c r="AP127" s="18"/>
      <c r="AQ127" s="18"/>
      <c r="AR127" s="18"/>
      <c r="AS127" s="18">
        <f>ROUND(IF(RFR_spot_no_VA!AS127&lt;0, RFR_spot_no_VA!AS127, RFR_spot_no_VA!AS127 - Shocks!$D127*ABS(RFR_spot_no_VA!AS127 )),5)</f>
        <v>1.9460000000000002E-2</v>
      </c>
      <c r="AT127" s="18"/>
      <c r="AU127" s="18"/>
      <c r="AV127" s="18"/>
      <c r="AW127" s="18"/>
      <c r="AX127" s="18"/>
      <c r="AY127" s="18"/>
      <c r="AZ127" s="18"/>
      <c r="BA127" s="18"/>
      <c r="BB127" s="18"/>
      <c r="BC127" s="18">
        <f>ROUND(IF(RFR_spot_no_VA!BC127&lt;0, RFR_spot_no_VA!BC127, RFR_spot_no_VA!BC127 - Shocks!$D127*ABS(RFR_spot_no_VA!BC127 )),5)</f>
        <v>1.8540000000000001E-2</v>
      </c>
      <c r="BD127" s="8"/>
      <c r="BE127" s="7"/>
    </row>
    <row r="128" spans="1:57" x14ac:dyDescent="0.25">
      <c r="A128" s="7"/>
      <c r="B128" s="7">
        <f>RFR_spot_no_VA!B128</f>
        <v>118</v>
      </c>
      <c r="C128" s="17">
        <f>ROUND(IF(RFR_spot_no_VA!C128&lt;0, RFR_spot_no_VA!C128, RFR_spot_no_VA!C128 - Shocks!$D128*ABS(RFR_spot_no_VA!C128 )),5)</f>
        <v>2.248E-2</v>
      </c>
      <c r="D128" s="17"/>
      <c r="E128" s="17"/>
      <c r="F128" s="17"/>
      <c r="G128" s="17"/>
      <c r="H128" s="17"/>
      <c r="I128" s="17"/>
      <c r="J128" s="17">
        <f>ROUND(IF(RFR_spot_no_VA!J128&lt;0, RFR_spot_no_VA!J128, RFR_spot_no_VA!J128 - Shocks!$D128*ABS(RFR_spot_no_VA!J128 )),5)</f>
        <v>2.2460000000000001E-2</v>
      </c>
      <c r="K128" s="17"/>
      <c r="L128" s="17"/>
      <c r="M128" s="18"/>
      <c r="N128" s="18"/>
      <c r="O128" s="18"/>
      <c r="P128" s="18"/>
      <c r="Q128" s="18"/>
      <c r="R128" s="18"/>
      <c r="S128" s="18"/>
      <c r="T128" s="18"/>
      <c r="U128" s="18"/>
      <c r="V128" s="18"/>
      <c r="W128" s="18"/>
      <c r="X128" s="18"/>
      <c r="Y128" s="18"/>
      <c r="Z128" s="18">
        <f>ROUND(IF(RFR_spot_no_VA!Z128&lt;0, RFR_spot_no_VA!Z128, RFR_spot_no_VA!Z128 - Shocks!$D128*ABS(RFR_spot_no_VA!Z128 )),5)</f>
        <v>2.6030000000000001E-2</v>
      </c>
      <c r="AA128" s="18"/>
      <c r="AB128" s="18"/>
      <c r="AC128" s="18"/>
      <c r="AD128" s="18"/>
      <c r="AE128" s="18"/>
      <c r="AF128" s="18"/>
      <c r="AG128" s="18"/>
      <c r="AH128" s="18">
        <f>ROUND(IF(RFR_spot_no_VA!AH128&lt;0, RFR_spot_no_VA!AH128, RFR_spot_no_VA!AH128 - Shocks!$D128*ABS(RFR_spot_no_VA!AH128 )),5)</f>
        <v>2.6339999999999999E-2</v>
      </c>
      <c r="AI128" s="18"/>
      <c r="AJ128" s="18">
        <f>ROUND(IF(RFR_spot_no_VA!AJ128&lt;0, RFR_spot_no_VA!AJ128, RFR_spot_no_VA!AJ128 - Shocks!$D128*ABS(RFR_spot_no_VA!AJ128 )),5)</f>
        <v>1.5869999999999999E-2</v>
      </c>
      <c r="AK128" s="18">
        <f>ROUND(IF(RFR_spot_no_VA!AK128&lt;0, RFR_spot_no_VA!AK128, RFR_spot_no_VA!AK128 - Shocks!$D128*ABS(RFR_spot_no_VA!AK128 )),5)</f>
        <v>2.3369999999999998E-2</v>
      </c>
      <c r="AL128" s="18"/>
      <c r="AM128" s="18">
        <f>ROUND(IF(RFR_spot_no_VA!AM128&lt;0, RFR_spot_no_VA!AM128, RFR_spot_no_VA!AM128 - Shocks!$D128*ABS(RFR_spot_no_VA!AM128 )),5)</f>
        <v>2.384E-2</v>
      </c>
      <c r="AN128" s="18"/>
      <c r="AO128" s="18"/>
      <c r="AP128" s="18"/>
      <c r="AQ128" s="18"/>
      <c r="AR128" s="18"/>
      <c r="AS128" s="18">
        <f>ROUND(IF(RFR_spot_no_VA!AS128&lt;0, RFR_spot_no_VA!AS128, RFR_spot_no_VA!AS128 - Shocks!$D128*ABS(RFR_spot_no_VA!AS128 )),5)</f>
        <v>1.9539999999999998E-2</v>
      </c>
      <c r="AT128" s="18"/>
      <c r="AU128" s="18"/>
      <c r="AV128" s="18"/>
      <c r="AW128" s="18"/>
      <c r="AX128" s="18"/>
      <c r="AY128" s="18"/>
      <c r="AZ128" s="18"/>
      <c r="BA128" s="18"/>
      <c r="BB128" s="18"/>
      <c r="BC128" s="18">
        <f>ROUND(IF(RFR_spot_no_VA!BC128&lt;0, RFR_spot_no_VA!BC128, RFR_spot_no_VA!BC128 - Shocks!$D128*ABS(RFR_spot_no_VA!BC128 )),5)</f>
        <v>1.8620000000000001E-2</v>
      </c>
      <c r="BD128" s="8"/>
      <c r="BE128" s="7"/>
    </row>
    <row r="129" spans="1:57" x14ac:dyDescent="0.25">
      <c r="A129" s="7"/>
      <c r="B129" s="7">
        <f>RFR_spot_no_VA!B129</f>
        <v>119</v>
      </c>
      <c r="C129" s="17">
        <f>ROUND(IF(RFR_spot_no_VA!C129&lt;0, RFR_spot_no_VA!C129, RFR_spot_no_VA!C129 - Shocks!$D129*ABS(RFR_spot_no_VA!C129 )),5)</f>
        <v>2.2530000000000001E-2</v>
      </c>
      <c r="D129" s="17"/>
      <c r="E129" s="17"/>
      <c r="F129" s="17"/>
      <c r="G129" s="17"/>
      <c r="H129" s="17"/>
      <c r="I129" s="17"/>
      <c r="J129" s="17">
        <f>ROUND(IF(RFR_spot_no_VA!J129&lt;0, RFR_spot_no_VA!J129, RFR_spot_no_VA!J129 - Shocks!$D129*ABS(RFR_spot_no_VA!J129 )),5)</f>
        <v>2.2509999999999999E-2</v>
      </c>
      <c r="K129" s="17"/>
      <c r="L129" s="17"/>
      <c r="M129" s="18"/>
      <c r="N129" s="18"/>
      <c r="O129" s="18"/>
      <c r="P129" s="18"/>
      <c r="Q129" s="18"/>
      <c r="R129" s="18"/>
      <c r="S129" s="18"/>
      <c r="T129" s="18"/>
      <c r="U129" s="18"/>
      <c r="V129" s="18"/>
      <c r="W129" s="18"/>
      <c r="X129" s="18"/>
      <c r="Y129" s="18"/>
      <c r="Z129" s="18">
        <f>ROUND(IF(RFR_spot_no_VA!Z129&lt;0, RFR_spot_no_VA!Z129, RFR_spot_no_VA!Z129 - Shocks!$D129*ABS(RFR_spot_no_VA!Z129 )),5)</f>
        <v>2.606E-2</v>
      </c>
      <c r="AA129" s="18"/>
      <c r="AB129" s="18"/>
      <c r="AC129" s="18"/>
      <c r="AD129" s="18"/>
      <c r="AE129" s="18"/>
      <c r="AF129" s="18"/>
      <c r="AG129" s="18"/>
      <c r="AH129" s="18">
        <f>ROUND(IF(RFR_spot_no_VA!AH129&lt;0, RFR_spot_no_VA!AH129, RFR_spot_no_VA!AH129 - Shocks!$D129*ABS(RFR_spot_no_VA!AH129 )),5)</f>
        <v>2.6370000000000001E-2</v>
      </c>
      <c r="AI129" s="18"/>
      <c r="AJ129" s="18">
        <f>ROUND(IF(RFR_spot_no_VA!AJ129&lt;0, RFR_spot_no_VA!AJ129, RFR_spot_no_VA!AJ129 - Shocks!$D129*ABS(RFR_spot_no_VA!AJ129 )),5)</f>
        <v>1.5980000000000001E-2</v>
      </c>
      <c r="AK129" s="18">
        <f>ROUND(IF(RFR_spot_no_VA!AK129&lt;0, RFR_spot_no_VA!AK129, RFR_spot_no_VA!AK129 - Shocks!$D129*ABS(RFR_spot_no_VA!AK129 )),5)</f>
        <v>2.341E-2</v>
      </c>
      <c r="AL129" s="18"/>
      <c r="AM129" s="18">
        <f>ROUND(IF(RFR_spot_no_VA!AM129&lt;0, RFR_spot_no_VA!AM129, RFR_spot_no_VA!AM129 - Shocks!$D129*ABS(RFR_spot_no_VA!AM129 )),5)</f>
        <v>2.3879999999999998E-2</v>
      </c>
      <c r="AN129" s="18"/>
      <c r="AO129" s="18"/>
      <c r="AP129" s="18"/>
      <c r="AQ129" s="18"/>
      <c r="AR129" s="18"/>
      <c r="AS129" s="18">
        <f>ROUND(IF(RFR_spot_no_VA!AS129&lt;0, RFR_spot_no_VA!AS129, RFR_spot_no_VA!AS129 - Shocks!$D129*ABS(RFR_spot_no_VA!AS129 )),5)</f>
        <v>1.9599999999999999E-2</v>
      </c>
      <c r="AT129" s="18"/>
      <c r="AU129" s="18"/>
      <c r="AV129" s="18"/>
      <c r="AW129" s="18"/>
      <c r="AX129" s="18"/>
      <c r="AY129" s="18"/>
      <c r="AZ129" s="18"/>
      <c r="BA129" s="18"/>
      <c r="BB129" s="18"/>
      <c r="BC129" s="18">
        <f>ROUND(IF(RFR_spot_no_VA!BC129&lt;0, RFR_spot_no_VA!BC129, RFR_spot_no_VA!BC129 - Shocks!$D129*ABS(RFR_spot_no_VA!BC129 )),5)</f>
        <v>1.8700000000000001E-2</v>
      </c>
      <c r="BD129" s="8"/>
      <c r="BE129" s="7"/>
    </row>
    <row r="130" spans="1:57" x14ac:dyDescent="0.25">
      <c r="A130" s="7"/>
      <c r="B130" s="19">
        <f>RFR_spot_no_VA!B130</f>
        <v>120</v>
      </c>
      <c r="C130" s="20">
        <f>ROUND(IF(RFR_spot_no_VA!C130&lt;0, RFR_spot_no_VA!C130, RFR_spot_no_VA!C130 - Shocks!$D130*ABS(RFR_spot_no_VA!C130 )),5)</f>
        <v>2.2579999999999999E-2</v>
      </c>
      <c r="D130" s="20"/>
      <c r="E130" s="20"/>
      <c r="F130" s="20"/>
      <c r="G130" s="20"/>
      <c r="H130" s="20"/>
      <c r="I130" s="20"/>
      <c r="J130" s="20">
        <f>ROUND(IF(RFR_spot_no_VA!J130&lt;0, RFR_spot_no_VA!J130, RFR_spot_no_VA!J130 - Shocks!$D130*ABS(RFR_spot_no_VA!J130 )),5)</f>
        <v>2.257E-2</v>
      </c>
      <c r="K130" s="20"/>
      <c r="L130" s="20"/>
      <c r="M130" s="6"/>
      <c r="N130" s="6"/>
      <c r="O130" s="6"/>
      <c r="P130" s="6"/>
      <c r="Q130" s="6"/>
      <c r="R130" s="6"/>
      <c r="S130" s="6"/>
      <c r="T130" s="6"/>
      <c r="U130" s="6"/>
      <c r="V130" s="6"/>
      <c r="W130" s="6"/>
      <c r="X130" s="6"/>
      <c r="Y130" s="6"/>
      <c r="Z130" s="6">
        <f>ROUND(IF(RFR_spot_no_VA!Z130&lt;0, RFR_spot_no_VA!Z130, RFR_spot_no_VA!Z130 - Shocks!$D130*ABS(RFR_spot_no_VA!Z130 )),5)</f>
        <v>2.6079999999999999E-2</v>
      </c>
      <c r="AA130" s="6"/>
      <c r="AB130" s="6"/>
      <c r="AC130" s="6"/>
      <c r="AD130" s="6"/>
      <c r="AE130" s="6"/>
      <c r="AF130" s="6"/>
      <c r="AG130" s="6"/>
      <c r="AH130" s="6">
        <f>ROUND(IF(RFR_spot_no_VA!AH130&lt;0, RFR_spot_no_VA!AH130, RFR_spot_no_VA!AH130 - Shocks!$D130*ABS(RFR_spot_no_VA!AH130 )),5)</f>
        <v>2.6380000000000001E-2</v>
      </c>
      <c r="AI130" s="6"/>
      <c r="AJ130" s="6">
        <f>ROUND(IF(RFR_spot_no_VA!AJ130&lt;0, RFR_spot_no_VA!AJ130, RFR_spot_no_VA!AJ130 - Shocks!$D130*ABS(RFR_spot_no_VA!AJ130 )),5)</f>
        <v>1.609E-2</v>
      </c>
      <c r="AK130" s="6">
        <f>ROUND(IF(RFR_spot_no_VA!AK130&lt;0, RFR_spot_no_VA!AK130, RFR_spot_no_VA!AK130 - Shocks!$D130*ABS(RFR_spot_no_VA!AK130 )),5)</f>
        <v>2.3460000000000002E-2</v>
      </c>
      <c r="AL130" s="6"/>
      <c r="AM130" s="6">
        <f>ROUND(IF(RFR_spot_no_VA!AM130&lt;0, RFR_spot_no_VA!AM130, RFR_spot_no_VA!AM130 - Shocks!$D130*ABS(RFR_spot_no_VA!AM130 )),5)</f>
        <v>2.392E-2</v>
      </c>
      <c r="AN130" s="6"/>
      <c r="AO130" s="6"/>
      <c r="AP130" s="6"/>
      <c r="AQ130" s="6"/>
      <c r="AR130" s="6"/>
      <c r="AS130" s="6">
        <f>ROUND(IF(RFR_spot_no_VA!AS130&lt;0, RFR_spot_no_VA!AS130, RFR_spot_no_VA!AS130 - Shocks!$D130*ABS(RFR_spot_no_VA!AS130 )),5)</f>
        <v>1.967E-2</v>
      </c>
      <c r="AT130" s="6"/>
      <c r="AU130" s="6"/>
      <c r="AV130" s="6"/>
      <c r="AW130" s="6"/>
      <c r="AX130" s="6"/>
      <c r="AY130" s="6"/>
      <c r="AZ130" s="6"/>
      <c r="BA130" s="6"/>
      <c r="BB130" s="6"/>
      <c r="BC130" s="6">
        <f>ROUND(IF(RFR_spot_no_VA!BC130&lt;0, RFR_spot_no_VA!BC130, RFR_spot_no_VA!BC130 - Shocks!$D130*ABS(RFR_spot_no_VA!BC130 )),5)</f>
        <v>1.8790000000000001E-2</v>
      </c>
      <c r="BD130" s="8"/>
      <c r="BE130" s="7"/>
    </row>
    <row r="131" spans="1:57" x14ac:dyDescent="0.25">
      <c r="A131" s="7"/>
      <c r="B131" s="7">
        <f>RFR_spot_no_VA!B131</f>
        <v>121</v>
      </c>
      <c r="C131" s="17">
        <f>ROUND(IF(RFR_spot_no_VA!C131&lt;0, RFR_spot_no_VA!C131, RFR_spot_no_VA!C131 - Shocks!$D131*ABS(RFR_spot_no_VA!C131 )),5)</f>
        <v>2.2630000000000001E-2</v>
      </c>
      <c r="D131" s="17"/>
      <c r="E131" s="17"/>
      <c r="F131" s="17"/>
      <c r="G131" s="17"/>
      <c r="H131" s="17"/>
      <c r="I131" s="17"/>
      <c r="J131" s="17">
        <f>ROUND(IF(RFR_spot_no_VA!J131&lt;0, RFR_spot_no_VA!J131, RFR_spot_no_VA!J131 - Shocks!$D131*ABS(RFR_spot_no_VA!J131 )),5)</f>
        <v>2.2620000000000001E-2</v>
      </c>
      <c r="K131" s="17"/>
      <c r="L131" s="17"/>
      <c r="M131" s="18"/>
      <c r="N131" s="18"/>
      <c r="O131" s="18"/>
      <c r="P131" s="18"/>
      <c r="Q131" s="18"/>
      <c r="R131" s="18"/>
      <c r="S131" s="18"/>
      <c r="T131" s="18"/>
      <c r="U131" s="18"/>
      <c r="V131" s="18"/>
      <c r="W131" s="18"/>
      <c r="X131" s="18"/>
      <c r="Y131" s="18"/>
      <c r="Z131" s="18">
        <f>ROUND(IF(RFR_spot_no_VA!Z131&lt;0, RFR_spot_no_VA!Z131, RFR_spot_no_VA!Z131 - Shocks!$D131*ABS(RFR_spot_no_VA!Z131 )),5)</f>
        <v>2.6100000000000002E-2</v>
      </c>
      <c r="AA131" s="18"/>
      <c r="AB131" s="18"/>
      <c r="AC131" s="18"/>
      <c r="AD131" s="18"/>
      <c r="AE131" s="18"/>
      <c r="AF131" s="18"/>
      <c r="AG131" s="18"/>
      <c r="AH131" s="18">
        <f>ROUND(IF(RFR_spot_no_VA!AH131&lt;0, RFR_spot_no_VA!AH131, RFR_spot_no_VA!AH131 - Shocks!$D131*ABS(RFR_spot_no_VA!AH131 )),5)</f>
        <v>2.6409999999999999E-2</v>
      </c>
      <c r="AI131" s="18"/>
      <c r="AJ131" s="18">
        <f>ROUND(IF(RFR_spot_no_VA!AJ131&lt;0, RFR_spot_no_VA!AJ131, RFR_spot_no_VA!AJ131 - Shocks!$D131*ABS(RFR_spot_no_VA!AJ131 )),5)</f>
        <v>1.619E-2</v>
      </c>
      <c r="AK131" s="18">
        <f>ROUND(IF(RFR_spot_no_VA!AK131&lt;0, RFR_spot_no_VA!AK131, RFR_spot_no_VA!AK131 - Shocks!$D131*ABS(RFR_spot_no_VA!AK131 )),5)</f>
        <v>2.35E-2</v>
      </c>
      <c r="AL131" s="18"/>
      <c r="AM131" s="18">
        <f>ROUND(IF(RFR_spot_no_VA!AM131&lt;0, RFR_spot_no_VA!AM131, RFR_spot_no_VA!AM131 - Shocks!$D131*ABS(RFR_spot_no_VA!AM131 )),5)</f>
        <v>2.3959999999999999E-2</v>
      </c>
      <c r="AN131" s="18"/>
      <c r="AO131" s="18"/>
      <c r="AP131" s="18"/>
      <c r="AQ131" s="18"/>
      <c r="AR131" s="18"/>
      <c r="AS131" s="18">
        <f>ROUND(IF(RFR_spot_no_VA!AS131&lt;0, RFR_spot_no_VA!AS131, RFR_spot_no_VA!AS131 - Shocks!$D131*ABS(RFR_spot_no_VA!AS131 )),5)</f>
        <v>1.9740000000000001E-2</v>
      </c>
      <c r="AT131" s="18"/>
      <c r="AU131" s="18"/>
      <c r="AV131" s="18"/>
      <c r="AW131" s="18"/>
      <c r="AX131" s="18"/>
      <c r="AY131" s="18"/>
      <c r="AZ131" s="18"/>
      <c r="BA131" s="18"/>
      <c r="BB131" s="18"/>
      <c r="BC131" s="18">
        <f>ROUND(IF(RFR_spot_no_VA!BC131&lt;0, RFR_spot_no_VA!BC131, RFR_spot_no_VA!BC131 - Shocks!$D131*ABS(RFR_spot_no_VA!BC131 )),5)</f>
        <v>1.8870000000000001E-2</v>
      </c>
      <c r="BD131" s="8"/>
      <c r="BE131" s="7"/>
    </row>
    <row r="132" spans="1:57" x14ac:dyDescent="0.25">
      <c r="A132" s="7"/>
      <c r="B132" s="7">
        <f>RFR_spot_no_VA!B132</f>
        <v>122</v>
      </c>
      <c r="C132" s="17">
        <f>ROUND(IF(RFR_spot_no_VA!C132&lt;0, RFR_spot_no_VA!C132, RFR_spot_no_VA!C132 - Shocks!$D132*ABS(RFR_spot_no_VA!C132 )),5)</f>
        <v>2.2689999999999998E-2</v>
      </c>
      <c r="D132" s="17"/>
      <c r="E132" s="17"/>
      <c r="F132" s="17"/>
      <c r="G132" s="17"/>
      <c r="H132" s="17"/>
      <c r="I132" s="17"/>
      <c r="J132" s="17">
        <f>ROUND(IF(RFR_spot_no_VA!J132&lt;0, RFR_spot_no_VA!J132, RFR_spot_no_VA!J132 - Shocks!$D132*ABS(RFR_spot_no_VA!J132 )),5)</f>
        <v>2.2669999999999999E-2</v>
      </c>
      <c r="K132" s="17"/>
      <c r="L132" s="17"/>
      <c r="M132" s="18"/>
      <c r="N132" s="18"/>
      <c r="O132" s="18"/>
      <c r="P132" s="18"/>
      <c r="Q132" s="18"/>
      <c r="R132" s="18"/>
      <c r="S132" s="18"/>
      <c r="T132" s="18"/>
      <c r="U132" s="18"/>
      <c r="V132" s="18"/>
      <c r="W132" s="18"/>
      <c r="X132" s="18"/>
      <c r="Y132" s="18"/>
      <c r="Z132" s="18">
        <f>ROUND(IF(RFR_spot_no_VA!Z132&lt;0, RFR_spot_no_VA!Z132, RFR_spot_no_VA!Z132 - Shocks!$D132*ABS(RFR_spot_no_VA!Z132 )),5)</f>
        <v>2.613E-2</v>
      </c>
      <c r="AA132" s="18"/>
      <c r="AB132" s="18"/>
      <c r="AC132" s="18"/>
      <c r="AD132" s="18"/>
      <c r="AE132" s="18"/>
      <c r="AF132" s="18"/>
      <c r="AG132" s="18"/>
      <c r="AH132" s="18">
        <f>ROUND(IF(RFR_spot_no_VA!AH132&lt;0, RFR_spot_no_VA!AH132, RFR_spot_no_VA!AH132 - Shocks!$D132*ABS(RFR_spot_no_VA!AH132 )),5)</f>
        <v>2.6419999999999999E-2</v>
      </c>
      <c r="AI132" s="18"/>
      <c r="AJ132" s="18">
        <f>ROUND(IF(RFR_spot_no_VA!AJ132&lt;0, RFR_spot_no_VA!AJ132, RFR_spot_no_VA!AJ132 - Shocks!$D132*ABS(RFR_spot_no_VA!AJ132 )),5)</f>
        <v>1.6299999999999999E-2</v>
      </c>
      <c r="AK132" s="18">
        <f>ROUND(IF(RFR_spot_no_VA!AK132&lt;0, RFR_spot_no_VA!AK132, RFR_spot_no_VA!AK132 - Shocks!$D132*ABS(RFR_spot_no_VA!AK132 )),5)</f>
        <v>2.3539999999999998E-2</v>
      </c>
      <c r="AL132" s="18"/>
      <c r="AM132" s="18">
        <f>ROUND(IF(RFR_spot_no_VA!AM132&lt;0, RFR_spot_no_VA!AM132, RFR_spot_no_VA!AM132 - Shocks!$D132*ABS(RFR_spot_no_VA!AM132 )),5)</f>
        <v>2.4E-2</v>
      </c>
      <c r="AN132" s="18"/>
      <c r="AO132" s="18"/>
      <c r="AP132" s="18"/>
      <c r="AQ132" s="18"/>
      <c r="AR132" s="18"/>
      <c r="AS132" s="18">
        <f>ROUND(IF(RFR_spot_no_VA!AS132&lt;0, RFR_spot_no_VA!AS132, RFR_spot_no_VA!AS132 - Shocks!$D132*ABS(RFR_spot_no_VA!AS132 )),5)</f>
        <v>1.9810000000000001E-2</v>
      </c>
      <c r="AT132" s="18"/>
      <c r="AU132" s="18"/>
      <c r="AV132" s="18"/>
      <c r="AW132" s="18"/>
      <c r="AX132" s="18"/>
      <c r="AY132" s="18"/>
      <c r="AZ132" s="18"/>
      <c r="BA132" s="18"/>
      <c r="BB132" s="18"/>
      <c r="BC132" s="18">
        <f>ROUND(IF(RFR_spot_no_VA!BC132&lt;0, RFR_spot_no_VA!BC132, RFR_spot_no_VA!BC132 - Shocks!$D132*ABS(RFR_spot_no_VA!BC132 )),5)</f>
        <v>1.8950000000000002E-2</v>
      </c>
      <c r="BD132" s="8"/>
      <c r="BE132" s="7"/>
    </row>
    <row r="133" spans="1:57" x14ac:dyDescent="0.25">
      <c r="A133" s="7"/>
      <c r="B133" s="7">
        <f>RFR_spot_no_VA!B133</f>
        <v>123</v>
      </c>
      <c r="C133" s="17">
        <f>ROUND(IF(RFR_spot_no_VA!C133&lt;0, RFR_spot_no_VA!C133, RFR_spot_no_VA!C133 - Shocks!$D133*ABS(RFR_spot_no_VA!C133 )),5)</f>
        <v>2.274E-2</v>
      </c>
      <c r="D133" s="17"/>
      <c r="E133" s="17"/>
      <c r="F133" s="17"/>
      <c r="G133" s="17"/>
      <c r="H133" s="17"/>
      <c r="I133" s="17"/>
      <c r="J133" s="17">
        <f>ROUND(IF(RFR_spot_no_VA!J133&lt;0, RFR_spot_no_VA!J133, RFR_spot_no_VA!J133 - Shocks!$D133*ABS(RFR_spot_no_VA!J133 )),5)</f>
        <v>2.2720000000000001E-2</v>
      </c>
      <c r="K133" s="17"/>
      <c r="L133" s="17"/>
      <c r="M133" s="18"/>
      <c r="N133" s="18"/>
      <c r="O133" s="18"/>
      <c r="P133" s="18"/>
      <c r="Q133" s="18"/>
      <c r="R133" s="18"/>
      <c r="S133" s="18"/>
      <c r="T133" s="18"/>
      <c r="U133" s="18"/>
      <c r="V133" s="18"/>
      <c r="W133" s="18"/>
      <c r="X133" s="18"/>
      <c r="Y133" s="18"/>
      <c r="Z133" s="18">
        <f>ROUND(IF(RFR_spot_no_VA!Z133&lt;0, RFR_spot_no_VA!Z133, RFR_spot_no_VA!Z133 - Shocks!$D133*ABS(RFR_spot_no_VA!Z133 )),5)</f>
        <v>2.614E-2</v>
      </c>
      <c r="AA133" s="18"/>
      <c r="AB133" s="18"/>
      <c r="AC133" s="18"/>
      <c r="AD133" s="18"/>
      <c r="AE133" s="18"/>
      <c r="AF133" s="18"/>
      <c r="AG133" s="18"/>
      <c r="AH133" s="18">
        <f>ROUND(IF(RFR_spot_no_VA!AH133&lt;0, RFR_spot_no_VA!AH133, RFR_spot_no_VA!AH133 - Shocks!$D133*ABS(RFR_spot_no_VA!AH133 )),5)</f>
        <v>2.6450000000000001E-2</v>
      </c>
      <c r="AI133" s="18"/>
      <c r="AJ133" s="18">
        <f>ROUND(IF(RFR_spot_no_VA!AJ133&lt;0, RFR_spot_no_VA!AJ133, RFR_spot_no_VA!AJ133 - Shocks!$D133*ABS(RFR_spot_no_VA!AJ133 )),5)</f>
        <v>1.6400000000000001E-2</v>
      </c>
      <c r="AK133" s="18">
        <f>ROUND(IF(RFR_spot_no_VA!AK133&lt;0, RFR_spot_no_VA!AK133, RFR_spot_no_VA!AK133 - Shocks!$D133*ABS(RFR_spot_no_VA!AK133 )),5)</f>
        <v>2.358E-2</v>
      </c>
      <c r="AL133" s="18"/>
      <c r="AM133" s="18">
        <f>ROUND(IF(RFR_spot_no_VA!AM133&lt;0, RFR_spot_no_VA!AM133, RFR_spot_no_VA!AM133 - Shocks!$D133*ABS(RFR_spot_no_VA!AM133 )),5)</f>
        <v>2.4039999999999999E-2</v>
      </c>
      <c r="AN133" s="18"/>
      <c r="AO133" s="18"/>
      <c r="AP133" s="18"/>
      <c r="AQ133" s="18"/>
      <c r="AR133" s="18"/>
      <c r="AS133" s="18">
        <f>ROUND(IF(RFR_spot_no_VA!AS133&lt;0, RFR_spot_no_VA!AS133, RFR_spot_no_VA!AS133 - Shocks!$D133*ABS(RFR_spot_no_VA!AS133 )),5)</f>
        <v>1.9869999999999999E-2</v>
      </c>
      <c r="AT133" s="18"/>
      <c r="AU133" s="18"/>
      <c r="AV133" s="18"/>
      <c r="AW133" s="18"/>
      <c r="AX133" s="18"/>
      <c r="AY133" s="18"/>
      <c r="AZ133" s="18"/>
      <c r="BA133" s="18"/>
      <c r="BB133" s="18"/>
      <c r="BC133" s="18">
        <f>ROUND(IF(RFR_spot_no_VA!BC133&lt;0, RFR_spot_no_VA!BC133, RFR_spot_no_VA!BC133 - Shocks!$D133*ABS(RFR_spot_no_VA!BC133 )),5)</f>
        <v>1.9029999999999998E-2</v>
      </c>
      <c r="BD133" s="8"/>
      <c r="BE133" s="7"/>
    </row>
    <row r="134" spans="1:57" x14ac:dyDescent="0.25">
      <c r="A134" s="7"/>
      <c r="B134" s="7">
        <f>RFR_spot_no_VA!B134</f>
        <v>124</v>
      </c>
      <c r="C134" s="17">
        <f>ROUND(IF(RFR_spot_no_VA!C134&lt;0, RFR_spot_no_VA!C134, RFR_spot_no_VA!C134 - Shocks!$D134*ABS(RFR_spot_no_VA!C134 )),5)</f>
        <v>2.2780000000000002E-2</v>
      </c>
      <c r="D134" s="17"/>
      <c r="E134" s="17"/>
      <c r="F134" s="17"/>
      <c r="G134" s="17"/>
      <c r="H134" s="17"/>
      <c r="I134" s="17"/>
      <c r="J134" s="17">
        <f>ROUND(IF(RFR_spot_no_VA!J134&lt;0, RFR_spot_no_VA!J134, RFR_spot_no_VA!J134 - Shocks!$D134*ABS(RFR_spot_no_VA!J134 )),5)</f>
        <v>2.2769999999999999E-2</v>
      </c>
      <c r="K134" s="17"/>
      <c r="L134" s="17"/>
      <c r="M134" s="18"/>
      <c r="N134" s="18"/>
      <c r="O134" s="18"/>
      <c r="P134" s="18"/>
      <c r="Q134" s="18"/>
      <c r="R134" s="18"/>
      <c r="S134" s="18"/>
      <c r="T134" s="18"/>
      <c r="U134" s="18"/>
      <c r="V134" s="18"/>
      <c r="W134" s="18"/>
      <c r="X134" s="18"/>
      <c r="Y134" s="18"/>
      <c r="Z134" s="18">
        <f>ROUND(IF(RFR_spot_no_VA!Z134&lt;0, RFR_spot_no_VA!Z134, RFR_spot_no_VA!Z134 - Shocks!$D134*ABS(RFR_spot_no_VA!Z134 )),5)</f>
        <v>2.6169999999999999E-2</v>
      </c>
      <c r="AA134" s="18"/>
      <c r="AB134" s="18"/>
      <c r="AC134" s="18"/>
      <c r="AD134" s="18"/>
      <c r="AE134" s="18"/>
      <c r="AF134" s="18"/>
      <c r="AG134" s="18"/>
      <c r="AH134" s="18">
        <f>ROUND(IF(RFR_spot_no_VA!AH134&lt;0, RFR_spot_no_VA!AH134, RFR_spot_no_VA!AH134 - Shocks!$D134*ABS(RFR_spot_no_VA!AH134 )),5)</f>
        <v>2.6460000000000001E-2</v>
      </c>
      <c r="AI134" s="18"/>
      <c r="AJ134" s="18">
        <f>ROUND(IF(RFR_spot_no_VA!AJ134&lt;0, RFR_spot_no_VA!AJ134, RFR_spot_no_VA!AJ134 - Shocks!$D134*ABS(RFR_spot_no_VA!AJ134 )),5)</f>
        <v>1.6500000000000001E-2</v>
      </c>
      <c r="AK134" s="18">
        <f>ROUND(IF(RFR_spot_no_VA!AK134&lt;0, RFR_spot_no_VA!AK134, RFR_spot_no_VA!AK134 - Shocks!$D134*ABS(RFR_spot_no_VA!AK134 )),5)</f>
        <v>2.3619999999999999E-2</v>
      </c>
      <c r="AL134" s="18"/>
      <c r="AM134" s="18">
        <f>ROUND(IF(RFR_spot_no_VA!AM134&lt;0, RFR_spot_no_VA!AM134, RFR_spot_no_VA!AM134 - Shocks!$D134*ABS(RFR_spot_no_VA!AM134 )),5)</f>
        <v>2.4070000000000001E-2</v>
      </c>
      <c r="AN134" s="18"/>
      <c r="AO134" s="18"/>
      <c r="AP134" s="18"/>
      <c r="AQ134" s="18"/>
      <c r="AR134" s="18"/>
      <c r="AS134" s="18">
        <f>ROUND(IF(RFR_spot_no_VA!AS134&lt;0, RFR_spot_no_VA!AS134, RFR_spot_no_VA!AS134 - Shocks!$D134*ABS(RFR_spot_no_VA!AS134 )),5)</f>
        <v>1.9939999999999999E-2</v>
      </c>
      <c r="AT134" s="18"/>
      <c r="AU134" s="18"/>
      <c r="AV134" s="18"/>
      <c r="AW134" s="18"/>
      <c r="AX134" s="18"/>
      <c r="AY134" s="18"/>
      <c r="AZ134" s="18"/>
      <c r="BA134" s="18"/>
      <c r="BB134" s="18"/>
      <c r="BC134" s="18">
        <f>ROUND(IF(RFR_spot_no_VA!BC134&lt;0, RFR_spot_no_VA!BC134, RFR_spot_no_VA!BC134 - Shocks!$D134*ABS(RFR_spot_no_VA!BC134 )),5)</f>
        <v>1.9109999999999999E-2</v>
      </c>
      <c r="BD134" s="8"/>
      <c r="BE134" s="7"/>
    </row>
    <row r="135" spans="1:57" x14ac:dyDescent="0.25">
      <c r="A135" s="7"/>
      <c r="B135" s="19">
        <f>RFR_spot_no_VA!B135</f>
        <v>125</v>
      </c>
      <c r="C135" s="20">
        <f>ROUND(IF(RFR_spot_no_VA!C135&lt;0, RFR_spot_no_VA!C135, RFR_spot_no_VA!C135 - Shocks!$D135*ABS(RFR_spot_no_VA!C135 )),5)</f>
        <v>2.283E-2</v>
      </c>
      <c r="D135" s="20"/>
      <c r="E135" s="20"/>
      <c r="F135" s="20"/>
      <c r="G135" s="20"/>
      <c r="H135" s="20"/>
      <c r="I135" s="20"/>
      <c r="J135" s="20">
        <f>ROUND(IF(RFR_spot_no_VA!J135&lt;0, RFR_spot_no_VA!J135, RFR_spot_no_VA!J135 - Shocks!$D135*ABS(RFR_spot_no_VA!J135 )),5)</f>
        <v>2.282E-2</v>
      </c>
      <c r="K135" s="20"/>
      <c r="L135" s="20"/>
      <c r="M135" s="6"/>
      <c r="N135" s="6"/>
      <c r="O135" s="6"/>
      <c r="P135" s="6"/>
      <c r="Q135" s="6"/>
      <c r="R135" s="6"/>
      <c r="S135" s="6"/>
      <c r="T135" s="6"/>
      <c r="U135" s="6"/>
      <c r="V135" s="6"/>
      <c r="W135" s="6"/>
      <c r="X135" s="6"/>
      <c r="Y135" s="6"/>
      <c r="Z135" s="6">
        <f>ROUND(IF(RFR_spot_no_VA!Z135&lt;0, RFR_spot_no_VA!Z135, RFR_spot_no_VA!Z135 - Shocks!$D135*ABS(RFR_spot_no_VA!Z135 )),5)</f>
        <v>2.6190000000000001E-2</v>
      </c>
      <c r="AA135" s="6"/>
      <c r="AB135" s="6"/>
      <c r="AC135" s="6"/>
      <c r="AD135" s="6"/>
      <c r="AE135" s="6"/>
      <c r="AF135" s="6"/>
      <c r="AG135" s="6"/>
      <c r="AH135" s="6">
        <f>ROUND(IF(RFR_spot_no_VA!AH135&lt;0, RFR_spot_no_VA!AH135, RFR_spot_no_VA!AH135 - Shocks!$D135*ABS(RFR_spot_no_VA!AH135 )),5)</f>
        <v>2.648E-2</v>
      </c>
      <c r="AI135" s="6"/>
      <c r="AJ135" s="6">
        <f>ROUND(IF(RFR_spot_no_VA!AJ135&lt;0, RFR_spot_no_VA!AJ135, RFR_spot_no_VA!AJ135 - Shocks!$D135*ABS(RFR_spot_no_VA!AJ135 )),5)</f>
        <v>1.6590000000000001E-2</v>
      </c>
      <c r="AK135" s="6">
        <f>ROUND(IF(RFR_spot_no_VA!AK135&lt;0, RFR_spot_no_VA!AK135, RFR_spot_no_VA!AK135 - Shocks!$D135*ABS(RFR_spot_no_VA!AK135 )),5)</f>
        <v>2.367E-2</v>
      </c>
      <c r="AL135" s="6"/>
      <c r="AM135" s="6">
        <f>ROUND(IF(RFR_spot_no_VA!AM135&lt;0, RFR_spot_no_VA!AM135, RFR_spot_no_VA!AM135 - Shocks!$D135*ABS(RFR_spot_no_VA!AM135 )),5)</f>
        <v>2.4109999999999999E-2</v>
      </c>
      <c r="AN135" s="6"/>
      <c r="AO135" s="6"/>
      <c r="AP135" s="6"/>
      <c r="AQ135" s="6"/>
      <c r="AR135" s="6"/>
      <c r="AS135" s="6">
        <f>ROUND(IF(RFR_spot_no_VA!AS135&lt;0, RFR_spot_no_VA!AS135, RFR_spot_no_VA!AS135 - Shocks!$D135*ABS(RFR_spot_no_VA!AS135 )),5)</f>
        <v>2.001E-2</v>
      </c>
      <c r="AT135" s="6"/>
      <c r="AU135" s="6"/>
      <c r="AV135" s="6"/>
      <c r="AW135" s="6"/>
      <c r="AX135" s="6"/>
      <c r="AY135" s="6"/>
      <c r="AZ135" s="6"/>
      <c r="BA135" s="6"/>
      <c r="BB135" s="6"/>
      <c r="BC135" s="6">
        <f>ROUND(IF(RFR_spot_no_VA!BC135&lt;0, RFR_spot_no_VA!BC135, RFR_spot_no_VA!BC135 - Shocks!$D135*ABS(RFR_spot_no_VA!BC135 )),5)</f>
        <v>1.9179999999999999E-2</v>
      </c>
      <c r="BD135" s="8"/>
      <c r="BE135" s="7"/>
    </row>
    <row r="136" spans="1:57" x14ac:dyDescent="0.25">
      <c r="A136" s="7"/>
      <c r="B136" s="7">
        <f>RFR_spot_no_VA!B136</f>
        <v>126</v>
      </c>
      <c r="C136" s="17">
        <f>ROUND(IF(RFR_spot_no_VA!C136&lt;0, RFR_spot_no_VA!C136, RFR_spot_no_VA!C136 - Shocks!$D136*ABS(RFR_spot_no_VA!C136 )),5)</f>
        <v>2.2880000000000001E-2</v>
      </c>
      <c r="D136" s="17"/>
      <c r="E136" s="17"/>
      <c r="F136" s="17"/>
      <c r="G136" s="17"/>
      <c r="H136" s="17"/>
      <c r="I136" s="17"/>
      <c r="J136" s="17">
        <f>ROUND(IF(RFR_spot_no_VA!J136&lt;0, RFR_spot_no_VA!J136, RFR_spot_no_VA!J136 - Shocks!$D136*ABS(RFR_spot_no_VA!J136 )),5)</f>
        <v>2.2859999999999998E-2</v>
      </c>
      <c r="K136" s="17"/>
      <c r="L136" s="17"/>
      <c r="M136" s="18"/>
      <c r="N136" s="18"/>
      <c r="O136" s="18"/>
      <c r="P136" s="18"/>
      <c r="Q136" s="18"/>
      <c r="R136" s="18"/>
      <c r="S136" s="18"/>
      <c r="T136" s="18"/>
      <c r="U136" s="18"/>
      <c r="V136" s="18"/>
      <c r="W136" s="18"/>
      <c r="X136" s="18"/>
      <c r="Y136" s="18"/>
      <c r="Z136" s="18">
        <f>ROUND(IF(RFR_spot_no_VA!Z136&lt;0, RFR_spot_no_VA!Z136, RFR_spot_no_VA!Z136 - Shocks!$D136*ABS(RFR_spot_no_VA!Z136 )),5)</f>
        <v>2.6210000000000001E-2</v>
      </c>
      <c r="AA136" s="18"/>
      <c r="AB136" s="18"/>
      <c r="AC136" s="18"/>
      <c r="AD136" s="18"/>
      <c r="AE136" s="18"/>
      <c r="AF136" s="18"/>
      <c r="AG136" s="18"/>
      <c r="AH136" s="18">
        <f>ROUND(IF(RFR_spot_no_VA!AH136&lt;0, RFR_spot_no_VA!AH136, RFR_spot_no_VA!AH136 - Shocks!$D136*ABS(RFR_spot_no_VA!AH136 )),5)</f>
        <v>2.6499999999999999E-2</v>
      </c>
      <c r="AI136" s="18"/>
      <c r="AJ136" s="18">
        <f>ROUND(IF(RFR_spot_no_VA!AJ136&lt;0, RFR_spot_no_VA!AJ136, RFR_spot_no_VA!AJ136 - Shocks!$D136*ABS(RFR_spot_no_VA!AJ136 )),5)</f>
        <v>1.669E-2</v>
      </c>
      <c r="AK136" s="18">
        <f>ROUND(IF(RFR_spot_no_VA!AK136&lt;0, RFR_spot_no_VA!AK136, RFR_spot_no_VA!AK136 - Shocks!$D136*ABS(RFR_spot_no_VA!AK136 )),5)</f>
        <v>2.3709999999999998E-2</v>
      </c>
      <c r="AL136" s="18"/>
      <c r="AM136" s="18">
        <f>ROUND(IF(RFR_spot_no_VA!AM136&lt;0, RFR_spot_no_VA!AM136, RFR_spot_no_VA!AM136 - Shocks!$D136*ABS(RFR_spot_no_VA!AM136 )),5)</f>
        <v>2.4150000000000001E-2</v>
      </c>
      <c r="AN136" s="18"/>
      <c r="AO136" s="18"/>
      <c r="AP136" s="18"/>
      <c r="AQ136" s="18"/>
      <c r="AR136" s="18"/>
      <c r="AS136" s="18">
        <f>ROUND(IF(RFR_spot_no_VA!AS136&lt;0, RFR_spot_no_VA!AS136, RFR_spot_no_VA!AS136 - Shocks!$D136*ABS(RFR_spot_no_VA!AS136 )),5)</f>
        <v>2.0060000000000001E-2</v>
      </c>
      <c r="AT136" s="18"/>
      <c r="AU136" s="18"/>
      <c r="AV136" s="18"/>
      <c r="AW136" s="18"/>
      <c r="AX136" s="18"/>
      <c r="AY136" s="18"/>
      <c r="AZ136" s="18"/>
      <c r="BA136" s="18"/>
      <c r="BB136" s="18"/>
      <c r="BC136" s="18">
        <f>ROUND(IF(RFR_spot_no_VA!BC136&lt;0, RFR_spot_no_VA!BC136, RFR_spot_no_VA!BC136 - Shocks!$D136*ABS(RFR_spot_no_VA!BC136 )),5)</f>
        <v>1.9259999999999999E-2</v>
      </c>
      <c r="BD136" s="8"/>
      <c r="BE136" s="7"/>
    </row>
    <row r="137" spans="1:57" x14ac:dyDescent="0.25">
      <c r="A137" s="7"/>
      <c r="B137" s="7">
        <f>RFR_spot_no_VA!B137</f>
        <v>127</v>
      </c>
      <c r="C137" s="17">
        <f>ROUND(IF(RFR_spot_no_VA!C137&lt;0, RFR_spot_no_VA!C137, RFR_spot_no_VA!C137 - Shocks!$D137*ABS(RFR_spot_no_VA!C137 )),5)</f>
        <v>2.2929999999999999E-2</v>
      </c>
      <c r="D137" s="17"/>
      <c r="E137" s="17"/>
      <c r="F137" s="17"/>
      <c r="G137" s="17"/>
      <c r="H137" s="17"/>
      <c r="I137" s="17"/>
      <c r="J137" s="17">
        <f>ROUND(IF(RFR_spot_no_VA!J137&lt;0, RFR_spot_no_VA!J137, RFR_spot_no_VA!J137 - Shocks!$D137*ABS(RFR_spot_no_VA!J137 )),5)</f>
        <v>2.291E-2</v>
      </c>
      <c r="K137" s="17"/>
      <c r="L137" s="17"/>
      <c r="M137" s="18"/>
      <c r="N137" s="18"/>
      <c r="O137" s="18"/>
      <c r="P137" s="18"/>
      <c r="Q137" s="18"/>
      <c r="R137" s="18"/>
      <c r="S137" s="18"/>
      <c r="T137" s="18"/>
      <c r="U137" s="18"/>
      <c r="V137" s="18"/>
      <c r="W137" s="18"/>
      <c r="X137" s="18"/>
      <c r="Y137" s="18"/>
      <c r="Z137" s="18">
        <f>ROUND(IF(RFR_spot_no_VA!Z137&lt;0, RFR_spot_no_VA!Z137, RFR_spot_no_VA!Z137 - Shocks!$D137*ABS(RFR_spot_no_VA!Z137 )),5)</f>
        <v>2.623E-2</v>
      </c>
      <c r="AA137" s="18"/>
      <c r="AB137" s="18"/>
      <c r="AC137" s="18"/>
      <c r="AD137" s="18"/>
      <c r="AE137" s="18"/>
      <c r="AF137" s="18"/>
      <c r="AG137" s="18"/>
      <c r="AH137" s="18">
        <f>ROUND(IF(RFR_spot_no_VA!AH137&lt;0, RFR_spot_no_VA!AH137, RFR_spot_no_VA!AH137 - Shocks!$D137*ABS(RFR_spot_no_VA!AH137 )),5)</f>
        <v>2.6519999999999998E-2</v>
      </c>
      <c r="AI137" s="18"/>
      <c r="AJ137" s="18">
        <f>ROUND(IF(RFR_spot_no_VA!AJ137&lt;0, RFR_spot_no_VA!AJ137, RFR_spot_no_VA!AJ137 - Shocks!$D137*ABS(RFR_spot_no_VA!AJ137 )),5)</f>
        <v>1.678E-2</v>
      </c>
      <c r="AK137" s="18">
        <f>ROUND(IF(RFR_spot_no_VA!AK137&lt;0, RFR_spot_no_VA!AK137, RFR_spot_no_VA!AK137 - Shocks!$D137*ABS(RFR_spot_no_VA!AK137 )),5)</f>
        <v>2.375E-2</v>
      </c>
      <c r="AL137" s="18"/>
      <c r="AM137" s="18">
        <f>ROUND(IF(RFR_spot_no_VA!AM137&lt;0, RFR_spot_no_VA!AM137, RFR_spot_no_VA!AM137 - Shocks!$D137*ABS(RFR_spot_no_VA!AM137 )),5)</f>
        <v>2.418E-2</v>
      </c>
      <c r="AN137" s="18"/>
      <c r="AO137" s="18"/>
      <c r="AP137" s="18"/>
      <c r="AQ137" s="18"/>
      <c r="AR137" s="18"/>
      <c r="AS137" s="18">
        <f>ROUND(IF(RFR_spot_no_VA!AS137&lt;0, RFR_spot_no_VA!AS137, RFR_spot_no_VA!AS137 - Shocks!$D137*ABS(RFR_spot_no_VA!AS137 )),5)</f>
        <v>2.0129999999999999E-2</v>
      </c>
      <c r="AT137" s="18"/>
      <c r="AU137" s="18"/>
      <c r="AV137" s="18"/>
      <c r="AW137" s="18"/>
      <c r="AX137" s="18"/>
      <c r="AY137" s="18"/>
      <c r="AZ137" s="18"/>
      <c r="BA137" s="18"/>
      <c r="BB137" s="18"/>
      <c r="BC137" s="18">
        <f>ROUND(IF(RFR_spot_no_VA!BC137&lt;0, RFR_spot_no_VA!BC137, RFR_spot_no_VA!BC137 - Shocks!$D137*ABS(RFR_spot_no_VA!BC137 )),5)</f>
        <v>1.934E-2</v>
      </c>
      <c r="BD137" s="8"/>
      <c r="BE137" s="7"/>
    </row>
    <row r="138" spans="1:57" x14ac:dyDescent="0.25">
      <c r="A138" s="7"/>
      <c r="B138" s="7">
        <f>RFR_spot_no_VA!B138</f>
        <v>128</v>
      </c>
      <c r="C138" s="17">
        <f>ROUND(IF(RFR_spot_no_VA!C138&lt;0, RFR_spot_no_VA!C138, RFR_spot_no_VA!C138 - Shocks!$D138*ABS(RFR_spot_no_VA!C138 )),5)</f>
        <v>2.2970000000000001E-2</v>
      </c>
      <c r="D138" s="17"/>
      <c r="E138" s="17"/>
      <c r="F138" s="17"/>
      <c r="G138" s="17"/>
      <c r="H138" s="17"/>
      <c r="I138" s="17"/>
      <c r="J138" s="17">
        <f>ROUND(IF(RFR_spot_no_VA!J138&lt;0, RFR_spot_no_VA!J138, RFR_spot_no_VA!J138 - Shocks!$D138*ABS(RFR_spot_no_VA!J138 )),5)</f>
        <v>2.2950000000000002E-2</v>
      </c>
      <c r="K138" s="17"/>
      <c r="L138" s="17"/>
      <c r="M138" s="18"/>
      <c r="N138" s="18"/>
      <c r="O138" s="18"/>
      <c r="P138" s="18"/>
      <c r="Q138" s="18"/>
      <c r="R138" s="18"/>
      <c r="S138" s="18"/>
      <c r="T138" s="18"/>
      <c r="U138" s="18"/>
      <c r="V138" s="18"/>
      <c r="W138" s="18"/>
      <c r="X138" s="18"/>
      <c r="Y138" s="18"/>
      <c r="Z138" s="18">
        <f>ROUND(IF(RFR_spot_no_VA!Z138&lt;0, RFR_spot_no_VA!Z138, RFR_spot_no_VA!Z138 - Shocks!$D138*ABS(RFR_spot_no_VA!Z138 )),5)</f>
        <v>2.6249999999999999E-2</v>
      </c>
      <c r="AA138" s="18"/>
      <c r="AB138" s="18"/>
      <c r="AC138" s="18"/>
      <c r="AD138" s="18"/>
      <c r="AE138" s="18"/>
      <c r="AF138" s="18"/>
      <c r="AG138" s="18"/>
      <c r="AH138" s="18">
        <f>ROUND(IF(RFR_spot_no_VA!AH138&lt;0, RFR_spot_no_VA!AH138, RFR_spot_no_VA!AH138 - Shocks!$D138*ABS(RFR_spot_no_VA!AH138 )),5)</f>
        <v>2.6540000000000001E-2</v>
      </c>
      <c r="AI138" s="18"/>
      <c r="AJ138" s="18">
        <f>ROUND(IF(RFR_spot_no_VA!AJ138&lt;0, RFR_spot_no_VA!AJ138, RFR_spot_no_VA!AJ138 - Shocks!$D138*ABS(RFR_spot_no_VA!AJ138 )),5)</f>
        <v>1.6879999999999999E-2</v>
      </c>
      <c r="AK138" s="18">
        <f>ROUND(IF(RFR_spot_no_VA!AK138&lt;0, RFR_spot_no_VA!AK138, RFR_spot_no_VA!AK138 - Shocks!$D138*ABS(RFR_spot_no_VA!AK138 )),5)</f>
        <v>2.3789999999999999E-2</v>
      </c>
      <c r="AL138" s="18"/>
      <c r="AM138" s="18">
        <f>ROUND(IF(RFR_spot_no_VA!AM138&lt;0, RFR_spot_no_VA!AM138, RFR_spot_no_VA!AM138 - Shocks!$D138*ABS(RFR_spot_no_VA!AM138 )),5)</f>
        <v>2.4219999999999998E-2</v>
      </c>
      <c r="AN138" s="18"/>
      <c r="AO138" s="18"/>
      <c r="AP138" s="18"/>
      <c r="AQ138" s="18"/>
      <c r="AR138" s="18"/>
      <c r="AS138" s="18">
        <f>ROUND(IF(RFR_spot_no_VA!AS138&lt;0, RFR_spot_no_VA!AS138, RFR_spot_no_VA!AS138 - Shocks!$D138*ABS(RFR_spot_no_VA!AS138 )),5)</f>
        <v>2.019E-2</v>
      </c>
      <c r="AT138" s="18"/>
      <c r="AU138" s="18"/>
      <c r="AV138" s="18"/>
      <c r="AW138" s="18"/>
      <c r="AX138" s="18"/>
      <c r="AY138" s="18"/>
      <c r="AZ138" s="18"/>
      <c r="BA138" s="18"/>
      <c r="BB138" s="18"/>
      <c r="BC138" s="18">
        <f>ROUND(IF(RFR_spot_no_VA!BC138&lt;0, RFR_spot_no_VA!BC138, RFR_spot_no_VA!BC138 - Shocks!$D138*ABS(RFR_spot_no_VA!BC138 )),5)</f>
        <v>1.941E-2</v>
      </c>
      <c r="BD138" s="8"/>
      <c r="BE138" s="7"/>
    </row>
    <row r="139" spans="1:57" x14ac:dyDescent="0.25">
      <c r="A139" s="7"/>
      <c r="B139" s="7">
        <f>RFR_spot_no_VA!B139</f>
        <v>129</v>
      </c>
      <c r="C139" s="17">
        <f>ROUND(IF(RFR_spot_no_VA!C139&lt;0, RFR_spot_no_VA!C139, RFR_spot_no_VA!C139 - Shocks!$D139*ABS(RFR_spot_no_VA!C139 )),5)</f>
        <v>2.3019999999999999E-2</v>
      </c>
      <c r="D139" s="17"/>
      <c r="E139" s="17"/>
      <c r="F139" s="17"/>
      <c r="G139" s="17"/>
      <c r="H139" s="17"/>
      <c r="I139" s="17"/>
      <c r="J139" s="17">
        <f>ROUND(IF(RFR_spot_no_VA!J139&lt;0, RFR_spot_no_VA!J139, RFR_spot_no_VA!J139 - Shocks!$D139*ABS(RFR_spot_no_VA!J139 )),5)</f>
        <v>2.3E-2</v>
      </c>
      <c r="K139" s="17"/>
      <c r="L139" s="17"/>
      <c r="M139" s="18"/>
      <c r="N139" s="18"/>
      <c r="O139" s="18"/>
      <c r="P139" s="18"/>
      <c r="Q139" s="18"/>
      <c r="R139" s="18"/>
      <c r="S139" s="18"/>
      <c r="T139" s="18"/>
      <c r="U139" s="18"/>
      <c r="V139" s="18"/>
      <c r="W139" s="18"/>
      <c r="X139" s="18"/>
      <c r="Y139" s="18"/>
      <c r="Z139" s="18">
        <f>ROUND(IF(RFR_spot_no_VA!Z139&lt;0, RFR_spot_no_VA!Z139, RFR_spot_no_VA!Z139 - Shocks!$D139*ABS(RFR_spot_no_VA!Z139 )),5)</f>
        <v>2.6270000000000002E-2</v>
      </c>
      <c r="AA139" s="18"/>
      <c r="AB139" s="18"/>
      <c r="AC139" s="18"/>
      <c r="AD139" s="18"/>
      <c r="AE139" s="18"/>
      <c r="AF139" s="18"/>
      <c r="AG139" s="18"/>
      <c r="AH139" s="18">
        <f>ROUND(IF(RFR_spot_no_VA!AH139&lt;0, RFR_spot_no_VA!AH139, RFR_spot_no_VA!AH139 - Shocks!$D139*ABS(RFR_spot_no_VA!AH139 )),5)</f>
        <v>2.6550000000000001E-2</v>
      </c>
      <c r="AI139" s="18"/>
      <c r="AJ139" s="18">
        <f>ROUND(IF(RFR_spot_no_VA!AJ139&lt;0, RFR_spot_no_VA!AJ139, RFR_spot_no_VA!AJ139 - Shocks!$D139*ABS(RFR_spot_no_VA!AJ139 )),5)</f>
        <v>1.6969999999999999E-2</v>
      </c>
      <c r="AK139" s="18">
        <f>ROUND(IF(RFR_spot_no_VA!AK139&lt;0, RFR_spot_no_VA!AK139, RFR_spot_no_VA!AK139 - Shocks!$D139*ABS(RFR_spot_no_VA!AK139 )),5)</f>
        <v>2.3820000000000001E-2</v>
      </c>
      <c r="AL139" s="18"/>
      <c r="AM139" s="18">
        <f>ROUND(IF(RFR_spot_no_VA!AM139&lt;0, RFR_spot_no_VA!AM139, RFR_spot_no_VA!AM139 - Shocks!$D139*ABS(RFR_spot_no_VA!AM139 )),5)</f>
        <v>2.426E-2</v>
      </c>
      <c r="AN139" s="18"/>
      <c r="AO139" s="18"/>
      <c r="AP139" s="18"/>
      <c r="AQ139" s="18"/>
      <c r="AR139" s="18"/>
      <c r="AS139" s="18">
        <f>ROUND(IF(RFR_spot_no_VA!AS139&lt;0, RFR_spot_no_VA!AS139, RFR_spot_no_VA!AS139 - Shocks!$D139*ABS(RFR_spot_no_VA!AS139 )),5)</f>
        <v>2.0250000000000001E-2</v>
      </c>
      <c r="AT139" s="18"/>
      <c r="AU139" s="18"/>
      <c r="AV139" s="18"/>
      <c r="AW139" s="18"/>
      <c r="AX139" s="18"/>
      <c r="AY139" s="18"/>
      <c r="AZ139" s="18"/>
      <c r="BA139" s="18"/>
      <c r="BB139" s="18"/>
      <c r="BC139" s="18">
        <f>ROUND(IF(RFR_spot_no_VA!BC139&lt;0, RFR_spot_no_VA!BC139, RFR_spot_no_VA!BC139 - Shocks!$D139*ABS(RFR_spot_no_VA!BC139 )),5)</f>
        <v>1.9480000000000001E-2</v>
      </c>
      <c r="BD139" s="8"/>
      <c r="BE139" s="7"/>
    </row>
    <row r="140" spans="1:57" x14ac:dyDescent="0.25">
      <c r="A140" s="7"/>
      <c r="B140" s="19">
        <f>RFR_spot_no_VA!B140</f>
        <v>130</v>
      </c>
      <c r="C140" s="20">
        <f>ROUND(IF(RFR_spot_no_VA!C140&lt;0, RFR_spot_no_VA!C140, RFR_spot_no_VA!C140 - Shocks!$D140*ABS(RFR_spot_no_VA!C140 )),5)</f>
        <v>2.3060000000000001E-2</v>
      </c>
      <c r="D140" s="20"/>
      <c r="E140" s="20"/>
      <c r="F140" s="20"/>
      <c r="G140" s="20"/>
      <c r="H140" s="20"/>
      <c r="I140" s="20"/>
      <c r="J140" s="20">
        <f>ROUND(IF(RFR_spot_no_VA!J140&lt;0, RFR_spot_no_VA!J140, RFR_spot_no_VA!J140 - Shocks!$D140*ABS(RFR_spot_no_VA!J140 )),5)</f>
        <v>2.3050000000000001E-2</v>
      </c>
      <c r="K140" s="20"/>
      <c r="L140" s="20"/>
      <c r="M140" s="6"/>
      <c r="N140" s="6"/>
      <c r="O140" s="6"/>
      <c r="P140" s="6"/>
      <c r="Q140" s="6"/>
      <c r="R140" s="6"/>
      <c r="S140" s="6"/>
      <c r="T140" s="6"/>
      <c r="U140" s="6"/>
      <c r="V140" s="6"/>
      <c r="W140" s="6"/>
      <c r="X140" s="6"/>
      <c r="Y140" s="6"/>
      <c r="Z140" s="6">
        <f>ROUND(IF(RFR_spot_no_VA!Z140&lt;0, RFR_spot_no_VA!Z140, RFR_spot_no_VA!Z140 - Shocks!$D140*ABS(RFR_spot_no_VA!Z140 )),5)</f>
        <v>2.6290000000000001E-2</v>
      </c>
      <c r="AA140" s="6"/>
      <c r="AB140" s="6"/>
      <c r="AC140" s="6"/>
      <c r="AD140" s="6"/>
      <c r="AE140" s="6"/>
      <c r="AF140" s="6"/>
      <c r="AG140" s="6"/>
      <c r="AH140" s="6">
        <f>ROUND(IF(RFR_spot_no_VA!AH140&lt;0, RFR_spot_no_VA!AH140, RFR_spot_no_VA!AH140 - Shocks!$D140*ABS(RFR_spot_no_VA!AH140 )),5)</f>
        <v>2.6579999999999999E-2</v>
      </c>
      <c r="AI140" s="6"/>
      <c r="AJ140" s="6">
        <f>ROUND(IF(RFR_spot_no_VA!AJ140&lt;0, RFR_spot_no_VA!AJ140, RFR_spot_no_VA!AJ140 - Shocks!$D140*ABS(RFR_spot_no_VA!AJ140 )),5)</f>
        <v>1.7059999999999999E-2</v>
      </c>
      <c r="AK140" s="6">
        <f>ROUND(IF(RFR_spot_no_VA!AK140&lt;0, RFR_spot_no_VA!AK140, RFR_spot_no_VA!AK140 - Shocks!$D140*ABS(RFR_spot_no_VA!AK140 )),5)</f>
        <v>2.3859999999999999E-2</v>
      </c>
      <c r="AL140" s="6"/>
      <c r="AM140" s="6">
        <f>ROUND(IF(RFR_spot_no_VA!AM140&lt;0, RFR_spot_no_VA!AM140, RFR_spot_no_VA!AM140 - Shocks!$D140*ABS(RFR_spot_no_VA!AM140 )),5)</f>
        <v>2.4299999999999999E-2</v>
      </c>
      <c r="AN140" s="6"/>
      <c r="AO140" s="6"/>
      <c r="AP140" s="6"/>
      <c r="AQ140" s="6"/>
      <c r="AR140" s="6"/>
      <c r="AS140" s="6">
        <f>ROUND(IF(RFR_spot_no_VA!AS140&lt;0, RFR_spot_no_VA!AS140, RFR_spot_no_VA!AS140 - Shocks!$D140*ABS(RFR_spot_no_VA!AS140 )),5)</f>
        <v>2.0310000000000002E-2</v>
      </c>
      <c r="AT140" s="6"/>
      <c r="AU140" s="6"/>
      <c r="AV140" s="6"/>
      <c r="AW140" s="6"/>
      <c r="AX140" s="6"/>
      <c r="AY140" s="6"/>
      <c r="AZ140" s="6"/>
      <c r="BA140" s="6"/>
      <c r="BB140" s="6"/>
      <c r="BC140" s="6">
        <f>ROUND(IF(RFR_spot_no_VA!BC140&lt;0, RFR_spot_no_VA!BC140, RFR_spot_no_VA!BC140 - Shocks!$D140*ABS(RFR_spot_no_VA!BC140 )),5)</f>
        <v>1.9550000000000001E-2</v>
      </c>
      <c r="BD140" s="8"/>
      <c r="BE140" s="7"/>
    </row>
    <row r="141" spans="1:57" x14ac:dyDescent="0.25">
      <c r="A141" s="7"/>
      <c r="B141" s="7">
        <f>RFR_spot_no_VA!B141</f>
        <v>131</v>
      </c>
      <c r="C141" s="17">
        <f>ROUND(IF(RFR_spot_no_VA!C141&lt;0, RFR_spot_no_VA!C141, RFR_spot_no_VA!C141 - Shocks!$D141*ABS(RFR_spot_no_VA!C141 )),5)</f>
        <v>2.3099999999999999E-2</v>
      </c>
      <c r="D141" s="17"/>
      <c r="E141" s="17"/>
      <c r="F141" s="17"/>
      <c r="G141" s="17"/>
      <c r="H141" s="17"/>
      <c r="I141" s="17"/>
      <c r="J141" s="17">
        <f>ROUND(IF(RFR_spot_no_VA!J141&lt;0, RFR_spot_no_VA!J141, RFR_spot_no_VA!J141 - Shocks!$D141*ABS(RFR_spot_no_VA!J141 )),5)</f>
        <v>2.3089999999999999E-2</v>
      </c>
      <c r="K141" s="17"/>
      <c r="L141" s="17"/>
      <c r="M141" s="18"/>
      <c r="N141" s="18"/>
      <c r="O141" s="18"/>
      <c r="P141" s="18"/>
      <c r="Q141" s="18"/>
      <c r="R141" s="18"/>
      <c r="S141" s="18"/>
      <c r="T141" s="18"/>
      <c r="U141" s="18"/>
      <c r="V141" s="18"/>
      <c r="W141" s="18"/>
      <c r="X141" s="18"/>
      <c r="Y141" s="18"/>
      <c r="Z141" s="18">
        <f>ROUND(IF(RFR_spot_no_VA!Z141&lt;0, RFR_spot_no_VA!Z141, RFR_spot_no_VA!Z141 - Shocks!$D141*ABS(RFR_spot_no_VA!Z141 )),5)</f>
        <v>2.63E-2</v>
      </c>
      <c r="AA141" s="18"/>
      <c r="AB141" s="18"/>
      <c r="AC141" s="18"/>
      <c r="AD141" s="18"/>
      <c r="AE141" s="18"/>
      <c r="AF141" s="18"/>
      <c r="AG141" s="18"/>
      <c r="AH141" s="18">
        <f>ROUND(IF(RFR_spot_no_VA!AH141&lt;0, RFR_spot_no_VA!AH141, RFR_spot_no_VA!AH141 - Shocks!$D141*ABS(RFR_spot_no_VA!AH141 )),5)</f>
        <v>2.6589999999999999E-2</v>
      </c>
      <c r="AI141" s="18"/>
      <c r="AJ141" s="18">
        <f>ROUND(IF(RFR_spot_no_VA!AJ141&lt;0, RFR_spot_no_VA!AJ141, RFR_spot_no_VA!AJ141 - Shocks!$D141*ABS(RFR_spot_no_VA!AJ141 )),5)</f>
        <v>1.7149999999999999E-2</v>
      </c>
      <c r="AK141" s="18">
        <f>ROUND(IF(RFR_spot_no_VA!AK141&lt;0, RFR_spot_no_VA!AK141, RFR_spot_no_VA!AK141 - Shocks!$D141*ABS(RFR_spot_no_VA!AK141 )),5)</f>
        <v>2.3900000000000001E-2</v>
      </c>
      <c r="AL141" s="18"/>
      <c r="AM141" s="18">
        <f>ROUND(IF(RFR_spot_no_VA!AM141&lt;0, RFR_spot_no_VA!AM141, RFR_spot_no_VA!AM141 - Shocks!$D141*ABS(RFR_spot_no_VA!AM141 )),5)</f>
        <v>2.4330000000000001E-2</v>
      </c>
      <c r="AN141" s="18"/>
      <c r="AO141" s="18"/>
      <c r="AP141" s="18"/>
      <c r="AQ141" s="18"/>
      <c r="AR141" s="18"/>
      <c r="AS141" s="18">
        <f>ROUND(IF(RFR_spot_no_VA!AS141&lt;0, RFR_spot_no_VA!AS141, RFR_spot_no_VA!AS141 - Shocks!$D141*ABS(RFR_spot_no_VA!AS141 )),5)</f>
        <v>2.0369999999999999E-2</v>
      </c>
      <c r="AT141" s="18"/>
      <c r="AU141" s="18"/>
      <c r="AV141" s="18"/>
      <c r="AW141" s="18"/>
      <c r="AX141" s="18"/>
      <c r="AY141" s="18"/>
      <c r="AZ141" s="18"/>
      <c r="BA141" s="18"/>
      <c r="BB141" s="18"/>
      <c r="BC141" s="18">
        <f>ROUND(IF(RFR_spot_no_VA!BC141&lt;0, RFR_spot_no_VA!BC141, RFR_spot_no_VA!BC141 - Shocks!$D141*ABS(RFR_spot_no_VA!BC141 )),5)</f>
        <v>1.9619999999999999E-2</v>
      </c>
      <c r="BD141" s="8"/>
      <c r="BE141" s="7"/>
    </row>
    <row r="142" spans="1:57" x14ac:dyDescent="0.25">
      <c r="A142" s="7"/>
      <c r="B142" s="7">
        <f>RFR_spot_no_VA!B142</f>
        <v>132</v>
      </c>
      <c r="C142" s="17">
        <f>ROUND(IF(RFR_spot_no_VA!C142&lt;0, RFR_spot_no_VA!C142, RFR_spot_no_VA!C142 - Shocks!$D142*ABS(RFR_spot_no_VA!C142 )),5)</f>
        <v>2.3140000000000001E-2</v>
      </c>
      <c r="D142" s="17"/>
      <c r="E142" s="17"/>
      <c r="F142" s="17"/>
      <c r="G142" s="17"/>
      <c r="H142" s="17"/>
      <c r="I142" s="17"/>
      <c r="J142" s="17">
        <f>ROUND(IF(RFR_spot_no_VA!J142&lt;0, RFR_spot_no_VA!J142, RFR_spot_no_VA!J142 - Shocks!$D142*ABS(RFR_spot_no_VA!J142 )),5)</f>
        <v>2.3130000000000001E-2</v>
      </c>
      <c r="K142" s="17"/>
      <c r="L142" s="17"/>
      <c r="M142" s="18"/>
      <c r="N142" s="18"/>
      <c r="O142" s="18"/>
      <c r="P142" s="18"/>
      <c r="Q142" s="18"/>
      <c r="R142" s="18"/>
      <c r="S142" s="18"/>
      <c r="T142" s="18"/>
      <c r="U142" s="18"/>
      <c r="V142" s="18"/>
      <c r="W142" s="18"/>
      <c r="X142" s="18"/>
      <c r="Y142" s="18"/>
      <c r="Z142" s="18">
        <f>ROUND(IF(RFR_spot_no_VA!Z142&lt;0, RFR_spot_no_VA!Z142, RFR_spot_no_VA!Z142 - Shocks!$D142*ABS(RFR_spot_no_VA!Z142 )),5)</f>
        <v>2.6329999999999999E-2</v>
      </c>
      <c r="AA142" s="18"/>
      <c r="AB142" s="18"/>
      <c r="AC142" s="18"/>
      <c r="AD142" s="18"/>
      <c r="AE142" s="18"/>
      <c r="AF142" s="18"/>
      <c r="AG142" s="18"/>
      <c r="AH142" s="18">
        <f>ROUND(IF(RFR_spot_no_VA!AH142&lt;0, RFR_spot_no_VA!AH142, RFR_spot_no_VA!AH142 - Shocks!$D142*ABS(RFR_spot_no_VA!AH142 )),5)</f>
        <v>2.6610000000000002E-2</v>
      </c>
      <c r="AI142" s="18"/>
      <c r="AJ142" s="18">
        <f>ROUND(IF(RFR_spot_no_VA!AJ142&lt;0, RFR_spot_no_VA!AJ142, RFR_spot_no_VA!AJ142 - Shocks!$D142*ABS(RFR_spot_no_VA!AJ142 )),5)</f>
        <v>1.7229999999999999E-2</v>
      </c>
      <c r="AK142" s="18">
        <f>ROUND(IF(RFR_spot_no_VA!AK142&lt;0, RFR_spot_no_VA!AK142, RFR_spot_no_VA!AK142 - Shocks!$D142*ABS(RFR_spot_no_VA!AK142 )),5)</f>
        <v>2.3939999999999999E-2</v>
      </c>
      <c r="AL142" s="18"/>
      <c r="AM142" s="18">
        <f>ROUND(IF(RFR_spot_no_VA!AM142&lt;0, RFR_spot_no_VA!AM142, RFR_spot_no_VA!AM142 - Shocks!$D142*ABS(RFR_spot_no_VA!AM142 )),5)</f>
        <v>2.436E-2</v>
      </c>
      <c r="AN142" s="18"/>
      <c r="AO142" s="18"/>
      <c r="AP142" s="18"/>
      <c r="AQ142" s="18"/>
      <c r="AR142" s="18"/>
      <c r="AS142" s="18">
        <f>ROUND(IF(RFR_spot_no_VA!AS142&lt;0, RFR_spot_no_VA!AS142, RFR_spot_no_VA!AS142 - Shocks!$D142*ABS(RFR_spot_no_VA!AS142 )),5)</f>
        <v>2.0420000000000001E-2</v>
      </c>
      <c r="AT142" s="18"/>
      <c r="AU142" s="18"/>
      <c r="AV142" s="18"/>
      <c r="AW142" s="18"/>
      <c r="AX142" s="18"/>
      <c r="AY142" s="18"/>
      <c r="AZ142" s="18"/>
      <c r="BA142" s="18"/>
      <c r="BB142" s="18"/>
      <c r="BC142" s="18">
        <f>ROUND(IF(RFR_spot_no_VA!BC142&lt;0, RFR_spot_no_VA!BC142, RFR_spot_no_VA!BC142 - Shocks!$D142*ABS(RFR_spot_no_VA!BC142 )),5)</f>
        <v>1.9699999999999999E-2</v>
      </c>
      <c r="BD142" s="8"/>
      <c r="BE142" s="7"/>
    </row>
    <row r="143" spans="1:57" x14ac:dyDescent="0.25">
      <c r="A143" s="7"/>
      <c r="B143" s="7">
        <f>RFR_spot_no_VA!B143</f>
        <v>133</v>
      </c>
      <c r="C143" s="17">
        <f>ROUND(IF(RFR_spot_no_VA!C143&lt;0, RFR_spot_no_VA!C143, RFR_spot_no_VA!C143 - Shocks!$D143*ABS(RFR_spot_no_VA!C143 )),5)</f>
        <v>2.3189999999999999E-2</v>
      </c>
      <c r="D143" s="17"/>
      <c r="E143" s="17"/>
      <c r="F143" s="17"/>
      <c r="G143" s="17"/>
      <c r="H143" s="17"/>
      <c r="I143" s="17"/>
      <c r="J143" s="17">
        <f>ROUND(IF(RFR_spot_no_VA!J143&lt;0, RFR_spot_no_VA!J143, RFR_spot_no_VA!J143 - Shocks!$D143*ABS(RFR_spot_no_VA!J143 )),5)</f>
        <v>2.3179999999999999E-2</v>
      </c>
      <c r="K143" s="17"/>
      <c r="L143" s="17"/>
      <c r="M143" s="18"/>
      <c r="N143" s="18"/>
      <c r="O143" s="18"/>
      <c r="P143" s="18"/>
      <c r="Q143" s="18"/>
      <c r="R143" s="18"/>
      <c r="S143" s="18"/>
      <c r="T143" s="18"/>
      <c r="U143" s="18"/>
      <c r="V143" s="18"/>
      <c r="W143" s="18"/>
      <c r="X143" s="18"/>
      <c r="Y143" s="18"/>
      <c r="Z143" s="18">
        <f>ROUND(IF(RFR_spot_no_VA!Z143&lt;0, RFR_spot_no_VA!Z143, RFR_spot_no_VA!Z143 - Shocks!$D143*ABS(RFR_spot_no_VA!Z143 )),5)</f>
        <v>2.6339999999999999E-2</v>
      </c>
      <c r="AA143" s="18"/>
      <c r="AB143" s="18"/>
      <c r="AC143" s="18"/>
      <c r="AD143" s="18"/>
      <c r="AE143" s="18"/>
      <c r="AF143" s="18"/>
      <c r="AG143" s="18"/>
      <c r="AH143" s="18">
        <f>ROUND(IF(RFR_spot_no_VA!AH143&lt;0, RFR_spot_no_VA!AH143, RFR_spot_no_VA!AH143 - Shocks!$D143*ABS(RFR_spot_no_VA!AH143 )),5)</f>
        <v>2.6620000000000001E-2</v>
      </c>
      <c r="AI143" s="18"/>
      <c r="AJ143" s="18">
        <f>ROUND(IF(RFR_spot_no_VA!AJ143&lt;0, RFR_spot_no_VA!AJ143, RFR_spot_no_VA!AJ143 - Shocks!$D143*ABS(RFR_spot_no_VA!AJ143 )),5)</f>
        <v>1.7319999999999999E-2</v>
      </c>
      <c r="AK143" s="18">
        <f>ROUND(IF(RFR_spot_no_VA!AK143&lt;0, RFR_spot_no_VA!AK143, RFR_spot_no_VA!AK143 - Shocks!$D143*ABS(RFR_spot_no_VA!AK143 )),5)</f>
        <v>2.3980000000000001E-2</v>
      </c>
      <c r="AL143" s="18"/>
      <c r="AM143" s="18">
        <f>ROUND(IF(RFR_spot_no_VA!AM143&lt;0, RFR_spot_no_VA!AM143, RFR_spot_no_VA!AM143 - Shocks!$D143*ABS(RFR_spot_no_VA!AM143 )),5)</f>
        <v>2.4389999999999998E-2</v>
      </c>
      <c r="AN143" s="18"/>
      <c r="AO143" s="18"/>
      <c r="AP143" s="18"/>
      <c r="AQ143" s="18"/>
      <c r="AR143" s="18"/>
      <c r="AS143" s="18">
        <f>ROUND(IF(RFR_spot_no_VA!AS143&lt;0, RFR_spot_no_VA!AS143, RFR_spot_no_VA!AS143 - Shocks!$D143*ABS(RFR_spot_no_VA!AS143 )),5)</f>
        <v>2.0480000000000002E-2</v>
      </c>
      <c r="AT143" s="18"/>
      <c r="AU143" s="18"/>
      <c r="AV143" s="18"/>
      <c r="AW143" s="18"/>
      <c r="AX143" s="18"/>
      <c r="AY143" s="18"/>
      <c r="AZ143" s="18"/>
      <c r="BA143" s="18"/>
      <c r="BB143" s="18"/>
      <c r="BC143" s="18">
        <f>ROUND(IF(RFR_spot_no_VA!BC143&lt;0, RFR_spot_no_VA!BC143, RFR_spot_no_VA!BC143 - Shocks!$D143*ABS(RFR_spot_no_VA!BC143 )),5)</f>
        <v>1.976E-2</v>
      </c>
      <c r="BD143" s="8"/>
      <c r="BE143" s="7"/>
    </row>
    <row r="144" spans="1:57" x14ac:dyDescent="0.25">
      <c r="A144" s="7"/>
      <c r="B144" s="7">
        <f>RFR_spot_no_VA!B144</f>
        <v>134</v>
      </c>
      <c r="C144" s="17">
        <f>ROUND(IF(RFR_spot_no_VA!C144&lt;0, RFR_spot_no_VA!C144, RFR_spot_no_VA!C144 - Shocks!$D144*ABS(RFR_spot_no_VA!C144 )),5)</f>
        <v>2.3230000000000001E-2</v>
      </c>
      <c r="D144" s="17"/>
      <c r="E144" s="17"/>
      <c r="F144" s="17"/>
      <c r="G144" s="17"/>
      <c r="H144" s="17"/>
      <c r="I144" s="17"/>
      <c r="J144" s="17">
        <f>ROUND(IF(RFR_spot_no_VA!J144&lt;0, RFR_spot_no_VA!J144, RFR_spot_no_VA!J144 - Shocks!$D144*ABS(RFR_spot_no_VA!J144 )),5)</f>
        <v>2.3220000000000001E-2</v>
      </c>
      <c r="K144" s="17"/>
      <c r="L144" s="17"/>
      <c r="M144" s="18"/>
      <c r="N144" s="18"/>
      <c r="O144" s="18"/>
      <c r="P144" s="18"/>
      <c r="Q144" s="18"/>
      <c r="R144" s="18"/>
      <c r="S144" s="18"/>
      <c r="T144" s="18"/>
      <c r="U144" s="18"/>
      <c r="V144" s="18"/>
      <c r="W144" s="18"/>
      <c r="X144" s="18"/>
      <c r="Y144" s="18"/>
      <c r="Z144" s="18">
        <f>ROUND(IF(RFR_spot_no_VA!Z144&lt;0, RFR_spot_no_VA!Z144, RFR_spot_no_VA!Z144 - Shocks!$D144*ABS(RFR_spot_no_VA!Z144 )),5)</f>
        <v>2.6360000000000001E-2</v>
      </c>
      <c r="AA144" s="18"/>
      <c r="AB144" s="18"/>
      <c r="AC144" s="18"/>
      <c r="AD144" s="18"/>
      <c r="AE144" s="18"/>
      <c r="AF144" s="18"/>
      <c r="AG144" s="18"/>
      <c r="AH144" s="18">
        <f>ROUND(IF(RFR_spot_no_VA!AH144&lt;0, RFR_spot_no_VA!AH144, RFR_spot_no_VA!AH144 - Shocks!$D144*ABS(RFR_spot_no_VA!AH144 )),5)</f>
        <v>2.664E-2</v>
      </c>
      <c r="AI144" s="18"/>
      <c r="AJ144" s="18">
        <f>ROUND(IF(RFR_spot_no_VA!AJ144&lt;0, RFR_spot_no_VA!AJ144, RFR_spot_no_VA!AJ144 - Shocks!$D144*ABS(RFR_spot_no_VA!AJ144 )),5)</f>
        <v>1.7409999999999998E-2</v>
      </c>
      <c r="AK144" s="18">
        <f>ROUND(IF(RFR_spot_no_VA!AK144&lt;0, RFR_spot_no_VA!AK144, RFR_spot_no_VA!AK144 - Shocks!$D144*ABS(RFR_spot_no_VA!AK144 )),5)</f>
        <v>2.402E-2</v>
      </c>
      <c r="AL144" s="18"/>
      <c r="AM144" s="18">
        <f>ROUND(IF(RFR_spot_no_VA!AM144&lt;0, RFR_spot_no_VA!AM144, RFR_spot_no_VA!AM144 - Shocks!$D144*ABS(RFR_spot_no_VA!AM144 )),5)</f>
        <v>2.4420000000000001E-2</v>
      </c>
      <c r="AN144" s="18"/>
      <c r="AO144" s="18"/>
      <c r="AP144" s="18"/>
      <c r="AQ144" s="18"/>
      <c r="AR144" s="18"/>
      <c r="AS144" s="18">
        <f>ROUND(IF(RFR_spot_no_VA!AS144&lt;0, RFR_spot_no_VA!AS144, RFR_spot_no_VA!AS144 - Shocks!$D144*ABS(RFR_spot_no_VA!AS144 )),5)</f>
        <v>2.0539999999999999E-2</v>
      </c>
      <c r="AT144" s="18"/>
      <c r="AU144" s="18"/>
      <c r="AV144" s="18"/>
      <c r="AW144" s="18"/>
      <c r="AX144" s="18"/>
      <c r="AY144" s="18"/>
      <c r="AZ144" s="18"/>
      <c r="BA144" s="18"/>
      <c r="BB144" s="18"/>
      <c r="BC144" s="18">
        <f>ROUND(IF(RFR_spot_no_VA!BC144&lt;0, RFR_spot_no_VA!BC144, RFR_spot_no_VA!BC144 - Shocks!$D144*ABS(RFR_spot_no_VA!BC144 )),5)</f>
        <v>1.983E-2</v>
      </c>
      <c r="BD144" s="8"/>
      <c r="BE144" s="7"/>
    </row>
    <row r="145" spans="1:57" x14ac:dyDescent="0.25">
      <c r="A145" s="7"/>
      <c r="B145" s="19">
        <f>RFR_spot_no_VA!B145</f>
        <v>135</v>
      </c>
      <c r="C145" s="20">
        <f>ROUND(IF(RFR_spot_no_VA!C145&lt;0, RFR_spot_no_VA!C145, RFR_spot_no_VA!C145 - Shocks!$D145*ABS(RFR_spot_no_VA!C145 )),5)</f>
        <v>2.3269999999999999E-2</v>
      </c>
      <c r="D145" s="20"/>
      <c r="E145" s="20"/>
      <c r="F145" s="20"/>
      <c r="G145" s="20"/>
      <c r="H145" s="20"/>
      <c r="I145" s="20"/>
      <c r="J145" s="20">
        <f>ROUND(IF(RFR_spot_no_VA!J145&lt;0, RFR_spot_no_VA!J145, RFR_spot_no_VA!J145 - Shocks!$D145*ABS(RFR_spot_no_VA!J145 )),5)</f>
        <v>2.3259999999999999E-2</v>
      </c>
      <c r="K145" s="20"/>
      <c r="L145" s="20"/>
      <c r="M145" s="6"/>
      <c r="N145" s="6"/>
      <c r="O145" s="6"/>
      <c r="P145" s="6"/>
      <c r="Q145" s="6"/>
      <c r="R145" s="6"/>
      <c r="S145" s="6"/>
      <c r="T145" s="6"/>
      <c r="U145" s="6"/>
      <c r="V145" s="6"/>
      <c r="W145" s="6"/>
      <c r="X145" s="6"/>
      <c r="Y145" s="6"/>
      <c r="Z145" s="6">
        <f>ROUND(IF(RFR_spot_no_VA!Z145&lt;0, RFR_spot_no_VA!Z145, RFR_spot_no_VA!Z145 - Shocks!$D145*ABS(RFR_spot_no_VA!Z145 )),5)</f>
        <v>2.6380000000000001E-2</v>
      </c>
      <c r="AA145" s="6"/>
      <c r="AB145" s="6"/>
      <c r="AC145" s="6"/>
      <c r="AD145" s="6"/>
      <c r="AE145" s="6"/>
      <c r="AF145" s="6"/>
      <c r="AG145" s="6"/>
      <c r="AH145" s="6">
        <f>ROUND(IF(RFR_spot_no_VA!AH145&lt;0, RFR_spot_no_VA!AH145, RFR_spot_no_VA!AH145 - Shocks!$D145*ABS(RFR_spot_no_VA!AH145 )),5)</f>
        <v>2.666E-2</v>
      </c>
      <c r="AI145" s="6"/>
      <c r="AJ145" s="6">
        <f>ROUND(IF(RFR_spot_no_VA!AJ145&lt;0, RFR_spot_no_VA!AJ145, RFR_spot_no_VA!AJ145 - Shocks!$D145*ABS(RFR_spot_no_VA!AJ145 )),5)</f>
        <v>1.7489999999999999E-2</v>
      </c>
      <c r="AK145" s="6">
        <f>ROUND(IF(RFR_spot_no_VA!AK145&lt;0, RFR_spot_no_VA!AK145, RFR_spot_no_VA!AK145 - Shocks!$D145*ABS(RFR_spot_no_VA!AK145 )),5)</f>
        <v>2.4049999999999998E-2</v>
      </c>
      <c r="AL145" s="6"/>
      <c r="AM145" s="6">
        <f>ROUND(IF(RFR_spot_no_VA!AM145&lt;0, RFR_spot_no_VA!AM145, RFR_spot_no_VA!AM145 - Shocks!$D145*ABS(RFR_spot_no_VA!AM145 )),5)</f>
        <v>2.4459999999999999E-2</v>
      </c>
      <c r="AN145" s="6"/>
      <c r="AO145" s="6"/>
      <c r="AP145" s="6"/>
      <c r="AQ145" s="6"/>
      <c r="AR145" s="6"/>
      <c r="AS145" s="6">
        <f>ROUND(IF(RFR_spot_no_VA!AS145&lt;0, RFR_spot_no_VA!AS145, RFR_spot_no_VA!AS145 - Shocks!$D145*ABS(RFR_spot_no_VA!AS145 )),5)</f>
        <v>2.0590000000000001E-2</v>
      </c>
      <c r="AT145" s="6"/>
      <c r="AU145" s="6"/>
      <c r="AV145" s="6"/>
      <c r="AW145" s="6"/>
      <c r="AX145" s="6"/>
      <c r="AY145" s="6"/>
      <c r="AZ145" s="6"/>
      <c r="BA145" s="6"/>
      <c r="BB145" s="6"/>
      <c r="BC145" s="6">
        <f>ROUND(IF(RFR_spot_no_VA!BC145&lt;0, RFR_spot_no_VA!BC145, RFR_spot_no_VA!BC145 - Shocks!$D145*ABS(RFR_spot_no_VA!BC145 )),5)</f>
        <v>1.9900000000000001E-2</v>
      </c>
      <c r="BD145" s="8"/>
      <c r="BE145" s="7"/>
    </row>
    <row r="146" spans="1:57" x14ac:dyDescent="0.25">
      <c r="A146" s="7"/>
      <c r="B146" s="7">
        <f>RFR_spot_no_VA!B146</f>
        <v>136</v>
      </c>
      <c r="C146" s="17">
        <f>ROUND(IF(RFR_spot_no_VA!C146&lt;0, RFR_spot_no_VA!C146, RFR_spot_no_VA!C146 - Shocks!$D146*ABS(RFR_spot_no_VA!C146 )),5)</f>
        <v>2.3310000000000001E-2</v>
      </c>
      <c r="D146" s="17"/>
      <c r="E146" s="17"/>
      <c r="F146" s="17"/>
      <c r="G146" s="17"/>
      <c r="H146" s="17"/>
      <c r="I146" s="17"/>
      <c r="J146" s="17">
        <f>ROUND(IF(RFR_spot_no_VA!J146&lt;0, RFR_spot_no_VA!J146, RFR_spot_no_VA!J146 - Shocks!$D146*ABS(RFR_spot_no_VA!J146 )),5)</f>
        <v>2.3300000000000001E-2</v>
      </c>
      <c r="K146" s="17"/>
      <c r="L146" s="17"/>
      <c r="M146" s="18"/>
      <c r="N146" s="18"/>
      <c r="O146" s="18"/>
      <c r="P146" s="18"/>
      <c r="Q146" s="18"/>
      <c r="R146" s="18"/>
      <c r="S146" s="18"/>
      <c r="T146" s="18"/>
      <c r="U146" s="18"/>
      <c r="V146" s="18"/>
      <c r="W146" s="18"/>
      <c r="X146" s="18"/>
      <c r="Y146" s="18"/>
      <c r="Z146" s="18">
        <f>ROUND(IF(RFR_spot_no_VA!Z146&lt;0, RFR_spot_no_VA!Z146, RFR_spot_no_VA!Z146 - Shocks!$D146*ABS(RFR_spot_no_VA!Z146 )),5)</f>
        <v>2.64E-2</v>
      </c>
      <c r="AA146" s="18"/>
      <c r="AB146" s="18"/>
      <c r="AC146" s="18"/>
      <c r="AD146" s="18"/>
      <c r="AE146" s="18"/>
      <c r="AF146" s="18"/>
      <c r="AG146" s="18"/>
      <c r="AH146" s="18">
        <f>ROUND(IF(RFR_spot_no_VA!AH146&lt;0, RFR_spot_no_VA!AH146, RFR_spot_no_VA!AH146 - Shocks!$D146*ABS(RFR_spot_no_VA!AH146 )),5)</f>
        <v>2.6669999999999999E-2</v>
      </c>
      <c r="AI146" s="18"/>
      <c r="AJ146" s="18">
        <f>ROUND(IF(RFR_spot_no_VA!AJ146&lt;0, RFR_spot_no_VA!AJ146, RFR_spot_no_VA!AJ146 - Shocks!$D146*ABS(RFR_spot_no_VA!AJ146 )),5)</f>
        <v>1.7579999999999998E-2</v>
      </c>
      <c r="AK146" s="18">
        <f>ROUND(IF(RFR_spot_no_VA!AK146&lt;0, RFR_spot_no_VA!AK146, RFR_spot_no_VA!AK146 - Shocks!$D146*ABS(RFR_spot_no_VA!AK146 )),5)</f>
        <v>2.4080000000000001E-2</v>
      </c>
      <c r="AL146" s="18"/>
      <c r="AM146" s="18">
        <f>ROUND(IF(RFR_spot_no_VA!AM146&lt;0, RFR_spot_no_VA!AM146, RFR_spot_no_VA!AM146 - Shocks!$D146*ABS(RFR_spot_no_VA!AM146 )),5)</f>
        <v>2.4490000000000001E-2</v>
      </c>
      <c r="AN146" s="18"/>
      <c r="AO146" s="18"/>
      <c r="AP146" s="18"/>
      <c r="AQ146" s="18"/>
      <c r="AR146" s="18"/>
      <c r="AS146" s="18">
        <f>ROUND(IF(RFR_spot_no_VA!AS146&lt;0, RFR_spot_no_VA!AS146, RFR_spot_no_VA!AS146 - Shocks!$D146*ABS(RFR_spot_no_VA!AS146 )),5)</f>
        <v>2.0650000000000002E-2</v>
      </c>
      <c r="AT146" s="18"/>
      <c r="AU146" s="18"/>
      <c r="AV146" s="18"/>
      <c r="AW146" s="18"/>
      <c r="AX146" s="18"/>
      <c r="AY146" s="18"/>
      <c r="AZ146" s="18"/>
      <c r="BA146" s="18"/>
      <c r="BB146" s="18"/>
      <c r="BC146" s="18">
        <f>ROUND(IF(RFR_spot_no_VA!BC146&lt;0, RFR_spot_no_VA!BC146, RFR_spot_no_VA!BC146 - Shocks!$D146*ABS(RFR_spot_no_VA!BC146 )),5)</f>
        <v>1.9959999999999999E-2</v>
      </c>
      <c r="BD146" s="8"/>
      <c r="BE146" s="7"/>
    </row>
    <row r="147" spans="1:57" x14ac:dyDescent="0.25">
      <c r="A147" s="7"/>
      <c r="B147" s="7">
        <f>RFR_spot_no_VA!B147</f>
        <v>137</v>
      </c>
      <c r="C147" s="17">
        <f>ROUND(IF(RFR_spot_no_VA!C147&lt;0, RFR_spot_no_VA!C147, RFR_spot_no_VA!C147 - Shocks!$D147*ABS(RFR_spot_no_VA!C147 )),5)</f>
        <v>2.3349999999999999E-2</v>
      </c>
      <c r="D147" s="17"/>
      <c r="E147" s="17"/>
      <c r="F147" s="17"/>
      <c r="G147" s="17"/>
      <c r="H147" s="17"/>
      <c r="I147" s="17"/>
      <c r="J147" s="17">
        <f>ROUND(IF(RFR_spot_no_VA!J147&lt;0, RFR_spot_no_VA!J147, RFR_spot_no_VA!J147 - Shocks!$D147*ABS(RFR_spot_no_VA!J147 )),5)</f>
        <v>2.334E-2</v>
      </c>
      <c r="K147" s="17"/>
      <c r="L147" s="17"/>
      <c r="M147" s="18"/>
      <c r="N147" s="18"/>
      <c r="O147" s="18"/>
      <c r="P147" s="18"/>
      <c r="Q147" s="18"/>
      <c r="R147" s="18"/>
      <c r="S147" s="18"/>
      <c r="T147" s="18"/>
      <c r="U147" s="18"/>
      <c r="V147" s="18"/>
      <c r="W147" s="18"/>
      <c r="X147" s="18"/>
      <c r="Y147" s="18"/>
      <c r="Z147" s="18">
        <f>ROUND(IF(RFR_spot_no_VA!Z147&lt;0, RFR_spot_no_VA!Z147, RFR_spot_no_VA!Z147 - Shocks!$D147*ABS(RFR_spot_no_VA!Z147 )),5)</f>
        <v>2.6419999999999999E-2</v>
      </c>
      <c r="AA147" s="18"/>
      <c r="AB147" s="18"/>
      <c r="AC147" s="18"/>
      <c r="AD147" s="18"/>
      <c r="AE147" s="18"/>
      <c r="AF147" s="18"/>
      <c r="AG147" s="18"/>
      <c r="AH147" s="18">
        <f>ROUND(IF(RFR_spot_no_VA!AH147&lt;0, RFR_spot_no_VA!AH147, RFR_spot_no_VA!AH147 - Shocks!$D147*ABS(RFR_spot_no_VA!AH147 )),5)</f>
        <v>2.6689999999999998E-2</v>
      </c>
      <c r="AI147" s="18"/>
      <c r="AJ147" s="18">
        <f>ROUND(IF(RFR_spot_no_VA!AJ147&lt;0, RFR_spot_no_VA!AJ147, RFR_spot_no_VA!AJ147 - Shocks!$D147*ABS(RFR_spot_no_VA!AJ147 )),5)</f>
        <v>1.7659999999999999E-2</v>
      </c>
      <c r="AK147" s="18">
        <f>ROUND(IF(RFR_spot_no_VA!AK147&lt;0, RFR_spot_no_VA!AK147, RFR_spot_no_VA!AK147 - Shocks!$D147*ABS(RFR_spot_no_VA!AK147 )),5)</f>
        <v>2.4119999999999999E-2</v>
      </c>
      <c r="AL147" s="18"/>
      <c r="AM147" s="18">
        <f>ROUND(IF(RFR_spot_no_VA!AM147&lt;0, RFR_spot_no_VA!AM147, RFR_spot_no_VA!AM147 - Shocks!$D147*ABS(RFR_spot_no_VA!AM147 )),5)</f>
        <v>2.452E-2</v>
      </c>
      <c r="AN147" s="18"/>
      <c r="AO147" s="18"/>
      <c r="AP147" s="18"/>
      <c r="AQ147" s="18"/>
      <c r="AR147" s="18"/>
      <c r="AS147" s="18">
        <f>ROUND(IF(RFR_spot_no_VA!AS147&lt;0, RFR_spot_no_VA!AS147, RFR_spot_no_VA!AS147 - Shocks!$D147*ABS(RFR_spot_no_VA!AS147 )),5)</f>
        <v>2.07E-2</v>
      </c>
      <c r="AT147" s="18"/>
      <c r="AU147" s="18"/>
      <c r="AV147" s="18"/>
      <c r="AW147" s="18"/>
      <c r="AX147" s="18"/>
      <c r="AY147" s="18"/>
      <c r="AZ147" s="18"/>
      <c r="BA147" s="18"/>
      <c r="BB147" s="18"/>
      <c r="BC147" s="18">
        <f>ROUND(IF(RFR_spot_no_VA!BC147&lt;0, RFR_spot_no_VA!BC147, RFR_spot_no_VA!BC147 - Shocks!$D147*ABS(RFR_spot_no_VA!BC147 )),5)</f>
        <v>2.002E-2</v>
      </c>
      <c r="BD147" s="8"/>
      <c r="BE147" s="7"/>
    </row>
    <row r="148" spans="1:57" x14ac:dyDescent="0.25">
      <c r="A148" s="7"/>
      <c r="B148" s="7">
        <f>RFR_spot_no_VA!B148</f>
        <v>138</v>
      </c>
      <c r="C148" s="17">
        <f>ROUND(IF(RFR_spot_no_VA!C148&lt;0, RFR_spot_no_VA!C148, RFR_spot_no_VA!C148 - Shocks!$D148*ABS(RFR_spot_no_VA!C148 )),5)</f>
        <v>2.3390000000000001E-2</v>
      </c>
      <c r="D148" s="17"/>
      <c r="E148" s="17"/>
      <c r="F148" s="17"/>
      <c r="G148" s="17"/>
      <c r="H148" s="17"/>
      <c r="I148" s="17"/>
      <c r="J148" s="17">
        <f>ROUND(IF(RFR_spot_no_VA!J148&lt;0, RFR_spot_no_VA!J148, RFR_spot_no_VA!J148 - Shocks!$D148*ABS(RFR_spot_no_VA!J148 )),5)</f>
        <v>2.3380000000000001E-2</v>
      </c>
      <c r="K148" s="17"/>
      <c r="L148" s="17"/>
      <c r="M148" s="18"/>
      <c r="N148" s="18"/>
      <c r="O148" s="18"/>
      <c r="P148" s="18"/>
      <c r="Q148" s="18"/>
      <c r="R148" s="18"/>
      <c r="S148" s="18"/>
      <c r="T148" s="18"/>
      <c r="U148" s="18"/>
      <c r="V148" s="18"/>
      <c r="W148" s="18"/>
      <c r="X148" s="18"/>
      <c r="Y148" s="18"/>
      <c r="Z148" s="18">
        <f>ROUND(IF(RFR_spot_no_VA!Z148&lt;0, RFR_spot_no_VA!Z148, RFR_spot_no_VA!Z148 - Shocks!$D148*ABS(RFR_spot_no_VA!Z148 )),5)</f>
        <v>2.6429999999999999E-2</v>
      </c>
      <c r="AA148" s="18"/>
      <c r="AB148" s="18"/>
      <c r="AC148" s="18"/>
      <c r="AD148" s="18"/>
      <c r="AE148" s="18"/>
      <c r="AF148" s="18"/>
      <c r="AG148" s="18"/>
      <c r="AH148" s="18">
        <f>ROUND(IF(RFR_spot_no_VA!AH148&lt;0, RFR_spot_no_VA!AH148, RFR_spot_no_VA!AH148 - Shocks!$D148*ABS(RFR_spot_no_VA!AH148 )),5)</f>
        <v>2.6700000000000002E-2</v>
      </c>
      <c r="AI148" s="18"/>
      <c r="AJ148" s="18">
        <f>ROUND(IF(RFR_spot_no_VA!AJ148&lt;0, RFR_spot_no_VA!AJ148, RFR_spot_no_VA!AJ148 - Shocks!$D148*ABS(RFR_spot_no_VA!AJ148 )),5)</f>
        <v>1.7739999999999999E-2</v>
      </c>
      <c r="AK148" s="18">
        <f>ROUND(IF(RFR_spot_no_VA!AK148&lt;0, RFR_spot_no_VA!AK148, RFR_spot_no_VA!AK148 - Shocks!$D148*ABS(RFR_spot_no_VA!AK148 )),5)</f>
        <v>2.4150000000000001E-2</v>
      </c>
      <c r="AL148" s="18"/>
      <c r="AM148" s="18">
        <f>ROUND(IF(RFR_spot_no_VA!AM148&lt;0, RFR_spot_no_VA!AM148, RFR_spot_no_VA!AM148 - Shocks!$D148*ABS(RFR_spot_no_VA!AM148 )),5)</f>
        <v>2.4549999999999999E-2</v>
      </c>
      <c r="AN148" s="18"/>
      <c r="AO148" s="18"/>
      <c r="AP148" s="18"/>
      <c r="AQ148" s="18"/>
      <c r="AR148" s="18"/>
      <c r="AS148" s="18">
        <f>ROUND(IF(RFR_spot_no_VA!AS148&lt;0, RFR_spot_no_VA!AS148, RFR_spot_no_VA!AS148 - Shocks!$D148*ABS(RFR_spot_no_VA!AS148 )),5)</f>
        <v>2.0750000000000001E-2</v>
      </c>
      <c r="AT148" s="18"/>
      <c r="AU148" s="18"/>
      <c r="AV148" s="18"/>
      <c r="AW148" s="18"/>
      <c r="AX148" s="18"/>
      <c r="AY148" s="18"/>
      <c r="AZ148" s="18"/>
      <c r="BA148" s="18"/>
      <c r="BB148" s="18"/>
      <c r="BC148" s="18">
        <f>ROUND(IF(RFR_spot_no_VA!BC148&lt;0, RFR_spot_no_VA!BC148, RFR_spot_no_VA!BC148 - Shocks!$D148*ABS(RFR_spot_no_VA!BC148 )),5)</f>
        <v>2.009E-2</v>
      </c>
      <c r="BD148" s="8"/>
      <c r="BE148" s="7"/>
    </row>
    <row r="149" spans="1:57" x14ac:dyDescent="0.25">
      <c r="A149" s="7"/>
      <c r="B149" s="7">
        <f>RFR_spot_no_VA!B149</f>
        <v>139</v>
      </c>
      <c r="C149" s="17">
        <f>ROUND(IF(RFR_spot_no_VA!C149&lt;0, RFR_spot_no_VA!C149, RFR_spot_no_VA!C149 - Shocks!$D149*ABS(RFR_spot_no_VA!C149 )),5)</f>
        <v>2.3429999999999999E-2</v>
      </c>
      <c r="D149" s="17"/>
      <c r="E149" s="17"/>
      <c r="F149" s="17"/>
      <c r="G149" s="17"/>
      <c r="H149" s="17"/>
      <c r="I149" s="17"/>
      <c r="J149" s="17">
        <f>ROUND(IF(RFR_spot_no_VA!J149&lt;0, RFR_spot_no_VA!J149, RFR_spot_no_VA!J149 - Shocks!$D149*ABS(RFR_spot_no_VA!J149 )),5)</f>
        <v>2.342E-2</v>
      </c>
      <c r="K149" s="17"/>
      <c r="L149" s="17"/>
      <c r="M149" s="18"/>
      <c r="N149" s="18"/>
      <c r="O149" s="18"/>
      <c r="P149" s="18"/>
      <c r="Q149" s="18"/>
      <c r="R149" s="18"/>
      <c r="S149" s="18"/>
      <c r="T149" s="18"/>
      <c r="U149" s="18"/>
      <c r="V149" s="18"/>
      <c r="W149" s="18"/>
      <c r="X149" s="18"/>
      <c r="Y149" s="18"/>
      <c r="Z149" s="18">
        <f>ROUND(IF(RFR_spot_no_VA!Z149&lt;0, RFR_spot_no_VA!Z149, RFR_spot_no_VA!Z149 - Shocks!$D149*ABS(RFR_spot_no_VA!Z149 )),5)</f>
        <v>2.6450000000000001E-2</v>
      </c>
      <c r="AA149" s="18"/>
      <c r="AB149" s="18"/>
      <c r="AC149" s="18"/>
      <c r="AD149" s="18"/>
      <c r="AE149" s="18"/>
      <c r="AF149" s="18"/>
      <c r="AG149" s="18"/>
      <c r="AH149" s="18">
        <f>ROUND(IF(RFR_spot_no_VA!AH149&lt;0, RFR_spot_no_VA!AH149, RFR_spot_no_VA!AH149 - Shocks!$D149*ABS(RFR_spot_no_VA!AH149 )),5)</f>
        <v>2.6720000000000001E-2</v>
      </c>
      <c r="AI149" s="18"/>
      <c r="AJ149" s="18">
        <f>ROUND(IF(RFR_spot_no_VA!AJ149&lt;0, RFR_spot_no_VA!AJ149, RFR_spot_no_VA!AJ149 - Shocks!$D149*ABS(RFR_spot_no_VA!AJ149 )),5)</f>
        <v>1.7819999999999999E-2</v>
      </c>
      <c r="AK149" s="18">
        <f>ROUND(IF(RFR_spot_no_VA!AK149&lt;0, RFR_spot_no_VA!AK149, RFR_spot_no_VA!AK149 - Shocks!$D149*ABS(RFR_spot_no_VA!AK149 )),5)</f>
        <v>2.418E-2</v>
      </c>
      <c r="AL149" s="18"/>
      <c r="AM149" s="18">
        <f>ROUND(IF(RFR_spot_no_VA!AM149&lt;0, RFR_spot_no_VA!AM149, RFR_spot_no_VA!AM149 - Shocks!$D149*ABS(RFR_spot_no_VA!AM149 )),5)</f>
        <v>2.4580000000000001E-2</v>
      </c>
      <c r="AN149" s="18"/>
      <c r="AO149" s="18"/>
      <c r="AP149" s="18"/>
      <c r="AQ149" s="18"/>
      <c r="AR149" s="18"/>
      <c r="AS149" s="18">
        <f>ROUND(IF(RFR_spot_no_VA!AS149&lt;0, RFR_spot_no_VA!AS149, RFR_spot_no_VA!AS149 - Shocks!$D149*ABS(RFR_spot_no_VA!AS149 )),5)</f>
        <v>2.0809999999999999E-2</v>
      </c>
      <c r="AT149" s="18"/>
      <c r="AU149" s="18"/>
      <c r="AV149" s="18"/>
      <c r="AW149" s="18"/>
      <c r="AX149" s="18"/>
      <c r="AY149" s="18"/>
      <c r="AZ149" s="18"/>
      <c r="BA149" s="18"/>
      <c r="BB149" s="18"/>
      <c r="BC149" s="18">
        <f>ROUND(IF(RFR_spot_no_VA!BC149&lt;0, RFR_spot_no_VA!BC149, RFR_spot_no_VA!BC149 - Shocks!$D149*ABS(RFR_spot_no_VA!BC149 )),5)</f>
        <v>2.0150000000000001E-2</v>
      </c>
      <c r="BD149" s="8"/>
      <c r="BE149" s="7"/>
    </row>
    <row r="150" spans="1:57" x14ac:dyDescent="0.25">
      <c r="A150" s="7"/>
      <c r="B150" s="19">
        <f>RFR_spot_no_VA!B150</f>
        <v>140</v>
      </c>
      <c r="C150" s="20">
        <f>ROUND(IF(RFR_spot_no_VA!C150&lt;0, RFR_spot_no_VA!C150, RFR_spot_no_VA!C150 - Shocks!$D150*ABS(RFR_spot_no_VA!C150 )),5)</f>
        <v>2.3470000000000001E-2</v>
      </c>
      <c r="D150" s="20"/>
      <c r="E150" s="20"/>
      <c r="F150" s="20"/>
      <c r="G150" s="20"/>
      <c r="H150" s="20"/>
      <c r="I150" s="20"/>
      <c r="J150" s="20">
        <f>ROUND(IF(RFR_spot_no_VA!J150&lt;0, RFR_spot_no_VA!J150, RFR_spot_no_VA!J150 - Shocks!$D150*ABS(RFR_spot_no_VA!J150 )),5)</f>
        <v>2.3460000000000002E-2</v>
      </c>
      <c r="K150" s="20"/>
      <c r="L150" s="20"/>
      <c r="M150" s="6"/>
      <c r="N150" s="6"/>
      <c r="O150" s="6"/>
      <c r="P150" s="6"/>
      <c r="Q150" s="6"/>
      <c r="R150" s="6"/>
      <c r="S150" s="6"/>
      <c r="T150" s="6"/>
      <c r="U150" s="6"/>
      <c r="V150" s="6"/>
      <c r="W150" s="6"/>
      <c r="X150" s="6"/>
      <c r="Y150" s="6"/>
      <c r="Z150" s="6">
        <f>ROUND(IF(RFR_spot_no_VA!Z150&lt;0, RFR_spot_no_VA!Z150, RFR_spot_no_VA!Z150 - Shocks!$D150*ABS(RFR_spot_no_VA!Z150 )),5)</f>
        <v>2.6460000000000001E-2</v>
      </c>
      <c r="AA150" s="6"/>
      <c r="AB150" s="6"/>
      <c r="AC150" s="6"/>
      <c r="AD150" s="6"/>
      <c r="AE150" s="6"/>
      <c r="AF150" s="6"/>
      <c r="AG150" s="6"/>
      <c r="AH150" s="6">
        <f>ROUND(IF(RFR_spot_no_VA!AH150&lt;0, RFR_spot_no_VA!AH150, RFR_spot_no_VA!AH150 - Shocks!$D150*ABS(RFR_spot_no_VA!AH150 )),5)</f>
        <v>2.673E-2</v>
      </c>
      <c r="AI150" s="6"/>
      <c r="AJ150" s="6">
        <f>ROUND(IF(RFR_spot_no_VA!AJ150&lt;0, RFR_spot_no_VA!AJ150, RFR_spot_no_VA!AJ150 - Shocks!$D150*ABS(RFR_spot_no_VA!AJ150 )),5)</f>
        <v>1.7899999999999999E-2</v>
      </c>
      <c r="AK150" s="6">
        <f>ROUND(IF(RFR_spot_no_VA!AK150&lt;0, RFR_spot_no_VA!AK150, RFR_spot_no_VA!AK150 - Shocks!$D150*ABS(RFR_spot_no_VA!AK150 )),5)</f>
        <v>2.4219999999999998E-2</v>
      </c>
      <c r="AL150" s="6"/>
      <c r="AM150" s="6">
        <f>ROUND(IF(RFR_spot_no_VA!AM150&lt;0, RFR_spot_no_VA!AM150, RFR_spot_no_VA!AM150 - Shocks!$D150*ABS(RFR_spot_no_VA!AM150 )),5)</f>
        <v>2.462E-2</v>
      </c>
      <c r="AN150" s="6"/>
      <c r="AO150" s="6"/>
      <c r="AP150" s="6"/>
      <c r="AQ150" s="6"/>
      <c r="AR150" s="6"/>
      <c r="AS150" s="6">
        <f>ROUND(IF(RFR_spot_no_VA!AS150&lt;0, RFR_spot_no_VA!AS150, RFR_spot_no_VA!AS150 - Shocks!$D150*ABS(RFR_spot_no_VA!AS150 )),5)</f>
        <v>2.086E-2</v>
      </c>
      <c r="AT150" s="6"/>
      <c r="AU150" s="6"/>
      <c r="AV150" s="6"/>
      <c r="AW150" s="6"/>
      <c r="AX150" s="6"/>
      <c r="AY150" s="6"/>
      <c r="AZ150" s="6"/>
      <c r="BA150" s="6"/>
      <c r="BB150" s="6"/>
      <c r="BC150" s="6">
        <f>ROUND(IF(RFR_spot_no_VA!BC150&lt;0, RFR_spot_no_VA!BC150, RFR_spot_no_VA!BC150 - Shocks!$D150*ABS(RFR_spot_no_VA!BC150 )),5)</f>
        <v>2.0209999999999999E-2</v>
      </c>
      <c r="BD150" s="8"/>
      <c r="BE150" s="7"/>
    </row>
    <row r="151" spans="1:57" x14ac:dyDescent="0.25">
      <c r="A151" s="7"/>
      <c r="B151" s="7">
        <f>RFR_spot_no_VA!B151</f>
        <v>141</v>
      </c>
      <c r="C151" s="17">
        <f>ROUND(IF(RFR_spot_no_VA!C151&lt;0, RFR_spot_no_VA!C151, RFR_spot_no_VA!C151 - Shocks!$D151*ABS(RFR_spot_no_VA!C151 )),5)</f>
        <v>2.35E-2</v>
      </c>
      <c r="D151" s="17"/>
      <c r="E151" s="17"/>
      <c r="F151" s="17"/>
      <c r="G151" s="17"/>
      <c r="H151" s="17"/>
      <c r="I151" s="17"/>
      <c r="J151" s="17">
        <f>ROUND(IF(RFR_spot_no_VA!J151&lt;0, RFR_spot_no_VA!J151, RFR_spot_no_VA!J151 - Shocks!$D151*ABS(RFR_spot_no_VA!J151 )),5)</f>
        <v>2.349E-2</v>
      </c>
      <c r="K151" s="17"/>
      <c r="L151" s="17"/>
      <c r="M151" s="18"/>
      <c r="N151" s="18"/>
      <c r="O151" s="18"/>
      <c r="P151" s="18"/>
      <c r="Q151" s="18"/>
      <c r="R151" s="18"/>
      <c r="S151" s="18"/>
      <c r="T151" s="18"/>
      <c r="U151" s="18"/>
      <c r="V151" s="18"/>
      <c r="W151" s="18"/>
      <c r="X151" s="18"/>
      <c r="Y151" s="18"/>
      <c r="Z151" s="18">
        <f>ROUND(IF(RFR_spot_no_VA!Z151&lt;0, RFR_spot_no_VA!Z151, RFR_spot_no_VA!Z151 - Shocks!$D151*ABS(RFR_spot_no_VA!Z151 )),5)</f>
        <v>2.649E-2</v>
      </c>
      <c r="AA151" s="18"/>
      <c r="AB151" s="18"/>
      <c r="AC151" s="18"/>
      <c r="AD151" s="18"/>
      <c r="AE151" s="18"/>
      <c r="AF151" s="18"/>
      <c r="AG151" s="18"/>
      <c r="AH151" s="18">
        <f>ROUND(IF(RFR_spot_no_VA!AH151&lt;0, RFR_spot_no_VA!AH151, RFR_spot_no_VA!AH151 - Shocks!$D151*ABS(RFR_spot_no_VA!AH151 )),5)</f>
        <v>2.674E-2</v>
      </c>
      <c r="AI151" s="18"/>
      <c r="AJ151" s="18">
        <f>ROUND(IF(RFR_spot_no_VA!AJ151&lt;0, RFR_spot_no_VA!AJ151, RFR_spot_no_VA!AJ151 - Shocks!$D151*ABS(RFR_spot_no_VA!AJ151 )),5)</f>
        <v>1.797E-2</v>
      </c>
      <c r="AK151" s="18">
        <f>ROUND(IF(RFR_spot_no_VA!AK151&lt;0, RFR_spot_no_VA!AK151, RFR_spot_no_VA!AK151 - Shocks!$D151*ABS(RFR_spot_no_VA!AK151 )),5)</f>
        <v>2.4250000000000001E-2</v>
      </c>
      <c r="AL151" s="18"/>
      <c r="AM151" s="18">
        <f>ROUND(IF(RFR_spot_no_VA!AM151&lt;0, RFR_spot_no_VA!AM151, RFR_spot_no_VA!AM151 - Shocks!$D151*ABS(RFR_spot_no_VA!AM151 )),5)</f>
        <v>2.4639999999999999E-2</v>
      </c>
      <c r="AN151" s="18"/>
      <c r="AO151" s="18"/>
      <c r="AP151" s="18"/>
      <c r="AQ151" s="18"/>
      <c r="AR151" s="18"/>
      <c r="AS151" s="18">
        <f>ROUND(IF(RFR_spot_no_VA!AS151&lt;0, RFR_spot_no_VA!AS151, RFR_spot_no_VA!AS151 - Shocks!$D151*ABS(RFR_spot_no_VA!AS151 )),5)</f>
        <v>2.0899999999999998E-2</v>
      </c>
      <c r="AT151" s="18"/>
      <c r="AU151" s="18"/>
      <c r="AV151" s="18"/>
      <c r="AW151" s="18"/>
      <c r="AX151" s="18"/>
      <c r="AY151" s="18"/>
      <c r="AZ151" s="18"/>
      <c r="BA151" s="18"/>
      <c r="BB151" s="18"/>
      <c r="BC151" s="18">
        <f>ROUND(IF(RFR_spot_no_VA!BC151&lt;0, RFR_spot_no_VA!BC151, RFR_spot_no_VA!BC151 - Shocks!$D151*ABS(RFR_spot_no_VA!BC151 )),5)</f>
        <v>2.027E-2</v>
      </c>
      <c r="BD151" s="8"/>
      <c r="BE151" s="7"/>
    </row>
    <row r="152" spans="1:57" x14ac:dyDescent="0.25">
      <c r="A152" s="7"/>
      <c r="B152" s="7">
        <f>RFR_spot_no_VA!B152</f>
        <v>142</v>
      </c>
      <c r="C152" s="17">
        <f>ROUND(IF(RFR_spot_no_VA!C152&lt;0, RFR_spot_no_VA!C152, RFR_spot_no_VA!C152 - Shocks!$D152*ABS(RFR_spot_no_VA!C152 )),5)</f>
        <v>2.3539999999999998E-2</v>
      </c>
      <c r="D152" s="17"/>
      <c r="E152" s="17"/>
      <c r="F152" s="17"/>
      <c r="G152" s="17"/>
      <c r="H152" s="17"/>
      <c r="I152" s="17"/>
      <c r="J152" s="17">
        <f>ROUND(IF(RFR_spot_no_VA!J152&lt;0, RFR_spot_no_VA!J152, RFR_spot_no_VA!J152 - Shocks!$D152*ABS(RFR_spot_no_VA!J152 )),5)</f>
        <v>2.3529999999999999E-2</v>
      </c>
      <c r="K152" s="17"/>
      <c r="L152" s="17"/>
      <c r="M152" s="18"/>
      <c r="N152" s="18"/>
      <c r="O152" s="18"/>
      <c r="P152" s="18"/>
      <c r="Q152" s="18"/>
      <c r="R152" s="18"/>
      <c r="S152" s="18"/>
      <c r="T152" s="18"/>
      <c r="U152" s="18"/>
      <c r="V152" s="18"/>
      <c r="W152" s="18"/>
      <c r="X152" s="18"/>
      <c r="Y152" s="18"/>
      <c r="Z152" s="18">
        <f>ROUND(IF(RFR_spot_no_VA!Z152&lt;0, RFR_spot_no_VA!Z152, RFR_spot_no_VA!Z152 - Shocks!$D152*ABS(RFR_spot_no_VA!Z152 )),5)</f>
        <v>2.6499999999999999E-2</v>
      </c>
      <c r="AA152" s="18"/>
      <c r="AB152" s="18"/>
      <c r="AC152" s="18"/>
      <c r="AD152" s="18"/>
      <c r="AE152" s="18"/>
      <c r="AF152" s="18"/>
      <c r="AG152" s="18"/>
      <c r="AH152" s="18">
        <f>ROUND(IF(RFR_spot_no_VA!AH152&lt;0, RFR_spot_no_VA!AH152, RFR_spot_no_VA!AH152 - Shocks!$D152*ABS(RFR_spot_no_VA!AH152 )),5)</f>
        <v>2.6759999999999999E-2</v>
      </c>
      <c r="AI152" s="18"/>
      <c r="AJ152" s="18">
        <f>ROUND(IF(RFR_spot_no_VA!AJ152&lt;0, RFR_spot_no_VA!AJ152, RFR_spot_no_VA!AJ152 - Shocks!$D152*ABS(RFR_spot_no_VA!AJ152 )),5)</f>
        <v>1.805E-2</v>
      </c>
      <c r="AK152" s="18">
        <f>ROUND(IF(RFR_spot_no_VA!AK152&lt;0, RFR_spot_no_VA!AK152, RFR_spot_no_VA!AK152 - Shocks!$D152*ABS(RFR_spot_no_VA!AK152 )),5)</f>
        <v>2.4279999999999999E-2</v>
      </c>
      <c r="AL152" s="18"/>
      <c r="AM152" s="18">
        <f>ROUND(IF(RFR_spot_no_VA!AM152&lt;0, RFR_spot_no_VA!AM152, RFR_spot_no_VA!AM152 - Shocks!$D152*ABS(RFR_spot_no_VA!AM152 )),5)</f>
        <v>2.4670000000000001E-2</v>
      </c>
      <c r="AN152" s="18"/>
      <c r="AO152" s="18"/>
      <c r="AP152" s="18"/>
      <c r="AQ152" s="18"/>
      <c r="AR152" s="18"/>
      <c r="AS152" s="18">
        <f>ROUND(IF(RFR_spot_no_VA!AS152&lt;0, RFR_spot_no_VA!AS152, RFR_spot_no_VA!AS152 - Shocks!$D152*ABS(RFR_spot_no_VA!AS152 )),5)</f>
        <v>2.0959999999999999E-2</v>
      </c>
      <c r="AT152" s="18"/>
      <c r="AU152" s="18"/>
      <c r="AV152" s="18"/>
      <c r="AW152" s="18"/>
      <c r="AX152" s="18"/>
      <c r="AY152" s="18"/>
      <c r="AZ152" s="18"/>
      <c r="BA152" s="18"/>
      <c r="BB152" s="18"/>
      <c r="BC152" s="18">
        <f>ROUND(IF(RFR_spot_no_VA!BC152&lt;0, RFR_spot_no_VA!BC152, RFR_spot_no_VA!BC152 - Shocks!$D152*ABS(RFR_spot_no_VA!BC152 )),5)</f>
        <v>2.034E-2</v>
      </c>
      <c r="BD152" s="8"/>
      <c r="BE152" s="7"/>
    </row>
    <row r="153" spans="1:57" x14ac:dyDescent="0.25">
      <c r="A153" s="7"/>
      <c r="B153" s="7">
        <f>RFR_spot_no_VA!B153</f>
        <v>143</v>
      </c>
      <c r="C153" s="17">
        <f>ROUND(IF(RFR_spot_no_VA!C153&lt;0, RFR_spot_no_VA!C153, RFR_spot_no_VA!C153 - Shocks!$D153*ABS(RFR_spot_no_VA!C153 )),5)</f>
        <v>2.358E-2</v>
      </c>
      <c r="D153" s="17"/>
      <c r="E153" s="17"/>
      <c r="F153" s="17"/>
      <c r="G153" s="17"/>
      <c r="H153" s="17"/>
      <c r="I153" s="17"/>
      <c r="J153" s="17">
        <f>ROUND(IF(RFR_spot_no_VA!J153&lt;0, RFR_spot_no_VA!J153, RFR_spot_no_VA!J153 - Shocks!$D153*ABS(RFR_spot_no_VA!J153 )),5)</f>
        <v>2.3570000000000001E-2</v>
      </c>
      <c r="K153" s="17"/>
      <c r="L153" s="17"/>
      <c r="M153" s="18"/>
      <c r="N153" s="18"/>
      <c r="O153" s="18"/>
      <c r="P153" s="18"/>
      <c r="Q153" s="18"/>
      <c r="R153" s="18"/>
      <c r="S153" s="18"/>
      <c r="T153" s="18"/>
      <c r="U153" s="18"/>
      <c r="V153" s="18"/>
      <c r="W153" s="18"/>
      <c r="X153" s="18"/>
      <c r="Y153" s="18"/>
      <c r="Z153" s="18">
        <f>ROUND(IF(RFR_spot_no_VA!Z153&lt;0, RFR_spot_no_VA!Z153, RFR_spot_no_VA!Z153 - Shocks!$D153*ABS(RFR_spot_no_VA!Z153 )),5)</f>
        <v>2.6519999999999998E-2</v>
      </c>
      <c r="AA153" s="18"/>
      <c r="AB153" s="18"/>
      <c r="AC153" s="18"/>
      <c r="AD153" s="18"/>
      <c r="AE153" s="18"/>
      <c r="AF153" s="18"/>
      <c r="AG153" s="18"/>
      <c r="AH153" s="18">
        <f>ROUND(IF(RFR_spot_no_VA!AH153&lt;0, RFR_spot_no_VA!AH153, RFR_spot_no_VA!AH153 - Shocks!$D153*ABS(RFR_spot_no_VA!AH153 )),5)</f>
        <v>2.6780000000000002E-2</v>
      </c>
      <c r="AI153" s="18"/>
      <c r="AJ153" s="18">
        <f>ROUND(IF(RFR_spot_no_VA!AJ153&lt;0, RFR_spot_no_VA!AJ153, RFR_spot_no_VA!AJ153 - Shocks!$D153*ABS(RFR_spot_no_VA!AJ153 )),5)</f>
        <v>1.8120000000000001E-2</v>
      </c>
      <c r="AK153" s="18">
        <f>ROUND(IF(RFR_spot_no_VA!AK153&lt;0, RFR_spot_no_VA!AK153, RFR_spot_no_VA!AK153 - Shocks!$D153*ABS(RFR_spot_no_VA!AK153 )),5)</f>
        <v>2.4309999999999998E-2</v>
      </c>
      <c r="AL153" s="18"/>
      <c r="AM153" s="18">
        <f>ROUND(IF(RFR_spot_no_VA!AM153&lt;0, RFR_spot_no_VA!AM153, RFR_spot_no_VA!AM153 - Shocks!$D153*ABS(RFR_spot_no_VA!AM153 )),5)</f>
        <v>2.47E-2</v>
      </c>
      <c r="AN153" s="18"/>
      <c r="AO153" s="18"/>
      <c r="AP153" s="18"/>
      <c r="AQ153" s="18"/>
      <c r="AR153" s="18"/>
      <c r="AS153" s="18">
        <f>ROUND(IF(RFR_spot_no_VA!AS153&lt;0, RFR_spot_no_VA!AS153, RFR_spot_no_VA!AS153 - Shocks!$D153*ABS(RFR_spot_no_VA!AS153 )),5)</f>
        <v>2.1010000000000001E-2</v>
      </c>
      <c r="AT153" s="18"/>
      <c r="AU153" s="18"/>
      <c r="AV153" s="18"/>
      <c r="AW153" s="18"/>
      <c r="AX153" s="18"/>
      <c r="AY153" s="18"/>
      <c r="AZ153" s="18"/>
      <c r="BA153" s="18"/>
      <c r="BB153" s="18"/>
      <c r="BC153" s="18">
        <f>ROUND(IF(RFR_spot_no_VA!BC153&lt;0, RFR_spot_no_VA!BC153, RFR_spot_no_VA!BC153 - Shocks!$D153*ABS(RFR_spot_no_VA!BC153 )),5)</f>
        <v>2.0389999999999998E-2</v>
      </c>
      <c r="BD153" s="8"/>
      <c r="BE153" s="7"/>
    </row>
    <row r="154" spans="1:57" x14ac:dyDescent="0.25">
      <c r="A154" s="7"/>
      <c r="B154" s="7">
        <f>RFR_spot_no_VA!B154</f>
        <v>144</v>
      </c>
      <c r="C154" s="17">
        <f>ROUND(IF(RFR_spot_no_VA!C154&lt;0, RFR_spot_no_VA!C154, RFR_spot_no_VA!C154 - Shocks!$D154*ABS(RFR_spot_no_VA!C154 )),5)</f>
        <v>2.3619999999999999E-2</v>
      </c>
      <c r="D154" s="17"/>
      <c r="E154" s="17"/>
      <c r="F154" s="17"/>
      <c r="G154" s="17"/>
      <c r="H154" s="17"/>
      <c r="I154" s="17"/>
      <c r="J154" s="17">
        <f>ROUND(IF(RFR_spot_no_VA!J154&lt;0, RFR_spot_no_VA!J154, RFR_spot_no_VA!J154 - Shocks!$D154*ABS(RFR_spot_no_VA!J154 )),5)</f>
        <v>2.3599999999999999E-2</v>
      </c>
      <c r="K154" s="17"/>
      <c r="L154" s="17"/>
      <c r="M154" s="18"/>
      <c r="N154" s="18"/>
      <c r="O154" s="18"/>
      <c r="P154" s="18"/>
      <c r="Q154" s="18"/>
      <c r="R154" s="18"/>
      <c r="S154" s="18"/>
      <c r="T154" s="18"/>
      <c r="U154" s="18"/>
      <c r="V154" s="18"/>
      <c r="W154" s="18"/>
      <c r="X154" s="18"/>
      <c r="Y154" s="18"/>
      <c r="Z154" s="18">
        <f>ROUND(IF(RFR_spot_no_VA!Z154&lt;0, RFR_spot_no_VA!Z154, RFR_spot_no_VA!Z154 - Shocks!$D154*ABS(RFR_spot_no_VA!Z154 )),5)</f>
        <v>2.6540000000000001E-2</v>
      </c>
      <c r="AA154" s="18"/>
      <c r="AB154" s="18"/>
      <c r="AC154" s="18"/>
      <c r="AD154" s="18"/>
      <c r="AE154" s="18"/>
      <c r="AF154" s="18"/>
      <c r="AG154" s="18"/>
      <c r="AH154" s="18">
        <f>ROUND(IF(RFR_spot_no_VA!AH154&lt;0, RFR_spot_no_VA!AH154, RFR_spot_no_VA!AH154 - Shocks!$D154*ABS(RFR_spot_no_VA!AH154 )),5)</f>
        <v>2.6790000000000001E-2</v>
      </c>
      <c r="AI154" s="18"/>
      <c r="AJ154" s="18">
        <f>ROUND(IF(RFR_spot_no_VA!AJ154&lt;0, RFR_spot_no_VA!AJ154, RFR_spot_no_VA!AJ154 - Shocks!$D154*ABS(RFR_spot_no_VA!AJ154 )),5)</f>
        <v>1.8190000000000001E-2</v>
      </c>
      <c r="AK154" s="18">
        <f>ROUND(IF(RFR_spot_no_VA!AK154&lt;0, RFR_spot_no_VA!AK154, RFR_spot_no_VA!AK154 - Shocks!$D154*ABS(RFR_spot_no_VA!AK154 )),5)</f>
        <v>2.4340000000000001E-2</v>
      </c>
      <c r="AL154" s="18"/>
      <c r="AM154" s="18">
        <f>ROUND(IF(RFR_spot_no_VA!AM154&lt;0, RFR_spot_no_VA!AM154, RFR_spot_no_VA!AM154 - Shocks!$D154*ABS(RFR_spot_no_VA!AM154 )),5)</f>
        <v>2.4729999999999999E-2</v>
      </c>
      <c r="AN154" s="18"/>
      <c r="AO154" s="18"/>
      <c r="AP154" s="18"/>
      <c r="AQ154" s="18"/>
      <c r="AR154" s="18"/>
      <c r="AS154" s="18">
        <f>ROUND(IF(RFR_spot_no_VA!AS154&lt;0, RFR_spot_no_VA!AS154, RFR_spot_no_VA!AS154 - Shocks!$D154*ABS(RFR_spot_no_VA!AS154 )),5)</f>
        <v>2.1059999999999999E-2</v>
      </c>
      <c r="AT154" s="18"/>
      <c r="AU154" s="18"/>
      <c r="AV154" s="18"/>
      <c r="AW154" s="18"/>
      <c r="AX154" s="18"/>
      <c r="AY154" s="18"/>
      <c r="AZ154" s="18"/>
      <c r="BA154" s="18"/>
      <c r="BB154" s="18"/>
      <c r="BC154" s="18">
        <f>ROUND(IF(RFR_spot_no_VA!BC154&lt;0, RFR_spot_no_VA!BC154, RFR_spot_no_VA!BC154 - Shocks!$D154*ABS(RFR_spot_no_VA!BC154 )),5)</f>
        <v>2.0449999999999999E-2</v>
      </c>
      <c r="BD154" s="8"/>
      <c r="BE154" s="7"/>
    </row>
    <row r="155" spans="1:57" x14ac:dyDescent="0.25">
      <c r="A155" s="7"/>
      <c r="B155" s="19">
        <f>RFR_spot_no_VA!B155</f>
        <v>145</v>
      </c>
      <c r="C155" s="20">
        <f>ROUND(IF(RFR_spot_no_VA!C155&lt;0, RFR_spot_no_VA!C155, RFR_spot_no_VA!C155 - Shocks!$D155*ABS(RFR_spot_no_VA!C155 )),5)</f>
        <v>2.3650000000000001E-2</v>
      </c>
      <c r="D155" s="20"/>
      <c r="E155" s="20"/>
      <c r="F155" s="20"/>
      <c r="G155" s="20"/>
      <c r="H155" s="20"/>
      <c r="I155" s="20"/>
      <c r="J155" s="20">
        <f>ROUND(IF(RFR_spot_no_VA!J155&lt;0, RFR_spot_no_VA!J155, RFR_spot_no_VA!J155 - Shocks!$D155*ABS(RFR_spot_no_VA!J155 )),5)</f>
        <v>2.3640000000000001E-2</v>
      </c>
      <c r="K155" s="20"/>
      <c r="L155" s="20"/>
      <c r="M155" s="6"/>
      <c r="N155" s="6"/>
      <c r="O155" s="6"/>
      <c r="P155" s="6"/>
      <c r="Q155" s="6"/>
      <c r="R155" s="6"/>
      <c r="S155" s="6"/>
      <c r="T155" s="6"/>
      <c r="U155" s="6"/>
      <c r="V155" s="6"/>
      <c r="W155" s="6"/>
      <c r="X155" s="6"/>
      <c r="Y155" s="6"/>
      <c r="Z155" s="6">
        <f>ROUND(IF(RFR_spot_no_VA!Z155&lt;0, RFR_spot_no_VA!Z155, RFR_spot_no_VA!Z155 - Shocks!$D155*ABS(RFR_spot_no_VA!Z155 )),5)</f>
        <v>2.6540000000000001E-2</v>
      </c>
      <c r="AA155" s="6"/>
      <c r="AB155" s="6"/>
      <c r="AC155" s="6"/>
      <c r="AD155" s="6"/>
      <c r="AE155" s="6"/>
      <c r="AF155" s="6"/>
      <c r="AG155" s="6"/>
      <c r="AH155" s="6">
        <f>ROUND(IF(RFR_spot_no_VA!AH155&lt;0, RFR_spot_no_VA!AH155, RFR_spot_no_VA!AH155 - Shocks!$D155*ABS(RFR_spot_no_VA!AH155 )),5)</f>
        <v>2.6800000000000001E-2</v>
      </c>
      <c r="AI155" s="6"/>
      <c r="AJ155" s="6">
        <f>ROUND(IF(RFR_spot_no_VA!AJ155&lt;0, RFR_spot_no_VA!AJ155, RFR_spot_no_VA!AJ155 - Shocks!$D155*ABS(RFR_spot_no_VA!AJ155 )),5)</f>
        <v>1.8259999999999998E-2</v>
      </c>
      <c r="AK155" s="6">
        <f>ROUND(IF(RFR_spot_no_VA!AK155&lt;0, RFR_spot_no_VA!AK155, RFR_spot_no_VA!AK155 - Shocks!$D155*ABS(RFR_spot_no_VA!AK155 )),5)</f>
        <v>2.4379999999999999E-2</v>
      </c>
      <c r="AL155" s="6"/>
      <c r="AM155" s="6">
        <f>ROUND(IF(RFR_spot_no_VA!AM155&lt;0, RFR_spot_no_VA!AM155, RFR_spot_no_VA!AM155 - Shocks!$D155*ABS(RFR_spot_no_VA!AM155 )),5)</f>
        <v>2.4760000000000001E-2</v>
      </c>
      <c r="AN155" s="6"/>
      <c r="AO155" s="6"/>
      <c r="AP155" s="6"/>
      <c r="AQ155" s="6"/>
      <c r="AR155" s="6"/>
      <c r="AS155" s="6">
        <f>ROUND(IF(RFR_spot_no_VA!AS155&lt;0, RFR_spot_no_VA!AS155, RFR_spot_no_VA!AS155 - Shocks!$D155*ABS(RFR_spot_no_VA!AS155 )),5)</f>
        <v>2.1100000000000001E-2</v>
      </c>
      <c r="AT155" s="6"/>
      <c r="AU155" s="6"/>
      <c r="AV155" s="6"/>
      <c r="AW155" s="6"/>
      <c r="AX155" s="6"/>
      <c r="AY155" s="6"/>
      <c r="AZ155" s="6"/>
      <c r="BA155" s="6"/>
      <c r="BB155" s="6"/>
      <c r="BC155" s="6">
        <f>ROUND(IF(RFR_spot_no_VA!BC155&lt;0, RFR_spot_no_VA!BC155, RFR_spot_no_VA!BC155 - Shocks!$D155*ABS(RFR_spot_no_VA!BC155 )),5)</f>
        <v>2.0500000000000001E-2</v>
      </c>
      <c r="BD155" s="8"/>
      <c r="BE155" s="7"/>
    </row>
    <row r="156" spans="1:57" x14ac:dyDescent="0.25">
      <c r="A156" s="7"/>
      <c r="B156" s="7">
        <f>RFR_spot_no_VA!B156</f>
        <v>146</v>
      </c>
      <c r="C156" s="17">
        <f>ROUND(IF(RFR_spot_no_VA!C156&lt;0, RFR_spot_no_VA!C156, RFR_spot_no_VA!C156 - Shocks!$D156*ABS(RFR_spot_no_VA!C156 )),5)</f>
        <v>2.3689999999999999E-2</v>
      </c>
      <c r="D156" s="17"/>
      <c r="E156" s="17"/>
      <c r="F156" s="17"/>
      <c r="G156" s="17"/>
      <c r="H156" s="17"/>
      <c r="I156" s="17"/>
      <c r="J156" s="17">
        <f>ROUND(IF(RFR_spot_no_VA!J156&lt;0, RFR_spot_no_VA!J156, RFR_spot_no_VA!J156 - Shocks!$D156*ABS(RFR_spot_no_VA!J156 )),5)</f>
        <v>2.367E-2</v>
      </c>
      <c r="K156" s="17"/>
      <c r="L156" s="17"/>
      <c r="M156" s="18"/>
      <c r="N156" s="18"/>
      <c r="O156" s="18"/>
      <c r="P156" s="18"/>
      <c r="Q156" s="18"/>
      <c r="R156" s="18"/>
      <c r="S156" s="18"/>
      <c r="T156" s="18"/>
      <c r="U156" s="18"/>
      <c r="V156" s="18"/>
      <c r="W156" s="18"/>
      <c r="X156" s="18"/>
      <c r="Y156" s="18"/>
      <c r="Z156" s="18">
        <f>ROUND(IF(RFR_spot_no_VA!Z156&lt;0, RFR_spot_no_VA!Z156, RFR_spot_no_VA!Z156 - Shocks!$D156*ABS(RFR_spot_no_VA!Z156 )),5)</f>
        <v>2.656E-2</v>
      </c>
      <c r="AA156" s="18"/>
      <c r="AB156" s="18"/>
      <c r="AC156" s="18"/>
      <c r="AD156" s="18"/>
      <c r="AE156" s="18"/>
      <c r="AF156" s="18"/>
      <c r="AG156" s="18"/>
      <c r="AH156" s="18">
        <f>ROUND(IF(RFR_spot_no_VA!AH156&lt;0, RFR_spot_no_VA!AH156, RFR_spot_no_VA!AH156 - Shocks!$D156*ABS(RFR_spot_no_VA!AH156 )),5)</f>
        <v>2.682E-2</v>
      </c>
      <c r="AI156" s="18"/>
      <c r="AJ156" s="18">
        <f>ROUND(IF(RFR_spot_no_VA!AJ156&lt;0, RFR_spot_no_VA!AJ156, RFR_spot_no_VA!AJ156 - Shocks!$D156*ABS(RFR_spot_no_VA!AJ156 )),5)</f>
        <v>1.8339999999999999E-2</v>
      </c>
      <c r="AK156" s="18">
        <f>ROUND(IF(RFR_spot_no_VA!AK156&lt;0, RFR_spot_no_VA!AK156, RFR_spot_no_VA!AK156 - Shocks!$D156*ABS(RFR_spot_no_VA!AK156 )),5)</f>
        <v>2.4410000000000001E-2</v>
      </c>
      <c r="AL156" s="18"/>
      <c r="AM156" s="18">
        <f>ROUND(IF(RFR_spot_no_VA!AM156&lt;0, RFR_spot_no_VA!AM156, RFR_spot_no_VA!AM156 - Shocks!$D156*ABS(RFR_spot_no_VA!AM156 )),5)</f>
        <v>2.478E-2</v>
      </c>
      <c r="AN156" s="18"/>
      <c r="AO156" s="18"/>
      <c r="AP156" s="18"/>
      <c r="AQ156" s="18"/>
      <c r="AR156" s="18"/>
      <c r="AS156" s="18">
        <f>ROUND(IF(RFR_spot_no_VA!AS156&lt;0, RFR_spot_no_VA!AS156, RFR_spot_no_VA!AS156 - Shocks!$D156*ABS(RFR_spot_no_VA!AS156 )),5)</f>
        <v>2.1149999999999999E-2</v>
      </c>
      <c r="AT156" s="18"/>
      <c r="AU156" s="18"/>
      <c r="AV156" s="18"/>
      <c r="AW156" s="18"/>
      <c r="AX156" s="18"/>
      <c r="AY156" s="18"/>
      <c r="AZ156" s="18"/>
      <c r="BA156" s="18"/>
      <c r="BB156" s="18"/>
      <c r="BC156" s="18">
        <f>ROUND(IF(RFR_spot_no_VA!BC156&lt;0, RFR_spot_no_VA!BC156, RFR_spot_no_VA!BC156 - Shocks!$D156*ABS(RFR_spot_no_VA!BC156 )),5)</f>
        <v>2.0559999999999998E-2</v>
      </c>
      <c r="BD156" s="8"/>
      <c r="BE156" s="7"/>
    </row>
    <row r="157" spans="1:57" x14ac:dyDescent="0.25">
      <c r="A157" s="7"/>
      <c r="B157" s="7">
        <f>RFR_spot_no_VA!B157</f>
        <v>147</v>
      </c>
      <c r="C157" s="17">
        <f>ROUND(IF(RFR_spot_no_VA!C157&lt;0, RFR_spot_no_VA!C157, RFR_spot_no_VA!C157 - Shocks!$D157*ABS(RFR_spot_no_VA!C157 )),5)</f>
        <v>2.3720000000000001E-2</v>
      </c>
      <c r="D157" s="17"/>
      <c r="E157" s="17"/>
      <c r="F157" s="17"/>
      <c r="G157" s="17"/>
      <c r="H157" s="17"/>
      <c r="I157" s="17"/>
      <c r="J157" s="17">
        <f>ROUND(IF(RFR_spot_no_VA!J157&lt;0, RFR_spot_no_VA!J157, RFR_spot_no_VA!J157 - Shocks!$D157*ABS(RFR_spot_no_VA!J157 )),5)</f>
        <v>2.3699999999999999E-2</v>
      </c>
      <c r="K157" s="17"/>
      <c r="L157" s="17"/>
      <c r="M157" s="18"/>
      <c r="N157" s="18"/>
      <c r="O157" s="18"/>
      <c r="P157" s="18"/>
      <c r="Q157" s="18"/>
      <c r="R157" s="18"/>
      <c r="S157" s="18"/>
      <c r="T157" s="18"/>
      <c r="U157" s="18"/>
      <c r="V157" s="18"/>
      <c r="W157" s="18"/>
      <c r="X157" s="18"/>
      <c r="Y157" s="18"/>
      <c r="Z157" s="18">
        <f>ROUND(IF(RFR_spot_no_VA!Z157&lt;0, RFR_spot_no_VA!Z157, RFR_spot_no_VA!Z157 - Shocks!$D157*ABS(RFR_spot_no_VA!Z157 )),5)</f>
        <v>2.6579999999999999E-2</v>
      </c>
      <c r="AA157" s="18"/>
      <c r="AB157" s="18"/>
      <c r="AC157" s="18"/>
      <c r="AD157" s="18"/>
      <c r="AE157" s="18"/>
      <c r="AF157" s="18"/>
      <c r="AG157" s="18"/>
      <c r="AH157" s="18">
        <f>ROUND(IF(RFR_spot_no_VA!AH157&lt;0, RFR_spot_no_VA!AH157, RFR_spot_no_VA!AH157 - Shocks!$D157*ABS(RFR_spot_no_VA!AH157 )),5)</f>
        <v>2.683E-2</v>
      </c>
      <c r="AI157" s="18"/>
      <c r="AJ157" s="18">
        <f>ROUND(IF(RFR_spot_no_VA!AJ157&lt;0, RFR_spot_no_VA!AJ157, RFR_spot_no_VA!AJ157 - Shocks!$D157*ABS(RFR_spot_no_VA!AJ157 )),5)</f>
        <v>1.8409999999999999E-2</v>
      </c>
      <c r="AK157" s="18">
        <f>ROUND(IF(RFR_spot_no_VA!AK157&lt;0, RFR_spot_no_VA!AK157, RFR_spot_no_VA!AK157 - Shocks!$D157*ABS(RFR_spot_no_VA!AK157 )),5)</f>
        <v>2.443E-2</v>
      </c>
      <c r="AL157" s="18"/>
      <c r="AM157" s="18">
        <f>ROUND(IF(RFR_spot_no_VA!AM157&lt;0, RFR_spot_no_VA!AM157, RFR_spot_no_VA!AM157 - Shocks!$D157*ABS(RFR_spot_no_VA!AM157 )),5)</f>
        <v>2.4819999999999998E-2</v>
      </c>
      <c r="AN157" s="18"/>
      <c r="AO157" s="18"/>
      <c r="AP157" s="18"/>
      <c r="AQ157" s="18"/>
      <c r="AR157" s="18"/>
      <c r="AS157" s="18">
        <f>ROUND(IF(RFR_spot_no_VA!AS157&lt;0, RFR_spot_no_VA!AS157, RFR_spot_no_VA!AS157 - Shocks!$D157*ABS(RFR_spot_no_VA!AS157 )),5)</f>
        <v>2.12E-2</v>
      </c>
      <c r="AT157" s="18"/>
      <c r="AU157" s="18"/>
      <c r="AV157" s="18"/>
      <c r="AW157" s="18"/>
      <c r="AX157" s="18"/>
      <c r="AY157" s="18"/>
      <c r="AZ157" s="18"/>
      <c r="BA157" s="18"/>
      <c r="BB157" s="18"/>
      <c r="BC157" s="18">
        <f>ROUND(IF(RFR_spot_no_VA!BC157&lt;0, RFR_spot_no_VA!BC157, RFR_spot_no_VA!BC157 - Shocks!$D157*ABS(RFR_spot_no_VA!BC157 )),5)</f>
        <v>2.0619999999999999E-2</v>
      </c>
      <c r="BD157" s="8"/>
      <c r="BE157" s="7"/>
    </row>
    <row r="158" spans="1:57" x14ac:dyDescent="0.25">
      <c r="A158" s="7"/>
      <c r="B158" s="7">
        <f>RFR_spot_no_VA!B158</f>
        <v>148</v>
      </c>
      <c r="C158" s="17">
        <f>ROUND(IF(RFR_spot_no_VA!C158&lt;0, RFR_spot_no_VA!C158, RFR_spot_no_VA!C158 - Shocks!$D158*ABS(RFR_spot_no_VA!C158 )),5)</f>
        <v>2.375E-2</v>
      </c>
      <c r="D158" s="17"/>
      <c r="E158" s="17"/>
      <c r="F158" s="17"/>
      <c r="G158" s="17"/>
      <c r="H158" s="17"/>
      <c r="I158" s="17"/>
      <c r="J158" s="17">
        <f>ROUND(IF(RFR_spot_no_VA!J158&lt;0, RFR_spot_no_VA!J158, RFR_spot_no_VA!J158 - Shocks!$D158*ABS(RFR_spot_no_VA!J158 )),5)</f>
        <v>2.3740000000000001E-2</v>
      </c>
      <c r="K158" s="17"/>
      <c r="L158" s="17"/>
      <c r="M158" s="18"/>
      <c r="N158" s="18"/>
      <c r="O158" s="18"/>
      <c r="P158" s="18"/>
      <c r="Q158" s="18"/>
      <c r="R158" s="18"/>
      <c r="S158" s="18"/>
      <c r="T158" s="18"/>
      <c r="U158" s="18"/>
      <c r="V158" s="18"/>
      <c r="W158" s="18"/>
      <c r="X158" s="18"/>
      <c r="Y158" s="18"/>
      <c r="Z158" s="18">
        <f>ROUND(IF(RFR_spot_no_VA!Z158&lt;0, RFR_spot_no_VA!Z158, RFR_spot_no_VA!Z158 - Shocks!$D158*ABS(RFR_spot_no_VA!Z158 )),5)</f>
        <v>2.6589999999999999E-2</v>
      </c>
      <c r="AA158" s="18"/>
      <c r="AB158" s="18"/>
      <c r="AC158" s="18"/>
      <c r="AD158" s="18"/>
      <c r="AE158" s="18"/>
      <c r="AF158" s="18"/>
      <c r="AG158" s="18"/>
      <c r="AH158" s="18">
        <f>ROUND(IF(RFR_spot_no_VA!AH158&lt;0, RFR_spot_no_VA!AH158, RFR_spot_no_VA!AH158 - Shocks!$D158*ABS(RFR_spot_no_VA!AH158 )),5)</f>
        <v>2.6839999999999999E-2</v>
      </c>
      <c r="AI158" s="18"/>
      <c r="AJ158" s="18">
        <f>ROUND(IF(RFR_spot_no_VA!AJ158&lt;0, RFR_spot_no_VA!AJ158, RFR_spot_no_VA!AJ158 - Shocks!$D158*ABS(RFR_spot_no_VA!AJ158 )),5)</f>
        <v>1.848E-2</v>
      </c>
      <c r="AK158" s="18">
        <f>ROUND(IF(RFR_spot_no_VA!AK158&lt;0, RFR_spot_no_VA!AK158, RFR_spot_no_VA!AK158 - Shocks!$D158*ABS(RFR_spot_no_VA!AK158 )),5)</f>
        <v>2.4459999999999999E-2</v>
      </c>
      <c r="AL158" s="18"/>
      <c r="AM158" s="18">
        <f>ROUND(IF(RFR_spot_no_VA!AM158&lt;0, RFR_spot_no_VA!AM158, RFR_spot_no_VA!AM158 - Shocks!$D158*ABS(RFR_spot_no_VA!AM158 )),5)</f>
        <v>2.4840000000000001E-2</v>
      </c>
      <c r="AN158" s="18"/>
      <c r="AO158" s="18"/>
      <c r="AP158" s="18"/>
      <c r="AQ158" s="18"/>
      <c r="AR158" s="18"/>
      <c r="AS158" s="18">
        <f>ROUND(IF(RFR_spot_no_VA!AS158&lt;0, RFR_spot_no_VA!AS158, RFR_spot_no_VA!AS158 - Shocks!$D158*ABS(RFR_spot_no_VA!AS158 )),5)</f>
        <v>2.1239999999999998E-2</v>
      </c>
      <c r="AT158" s="18"/>
      <c r="AU158" s="18"/>
      <c r="AV158" s="18"/>
      <c r="AW158" s="18"/>
      <c r="AX158" s="18"/>
      <c r="AY158" s="18"/>
      <c r="AZ158" s="18"/>
      <c r="BA158" s="18"/>
      <c r="BB158" s="18"/>
      <c r="BC158" s="18">
        <f>ROUND(IF(RFR_spot_no_VA!BC158&lt;0, RFR_spot_no_VA!BC158, RFR_spot_no_VA!BC158 - Shocks!$D158*ABS(RFR_spot_no_VA!BC158 )),5)</f>
        <v>2.0670000000000001E-2</v>
      </c>
      <c r="BD158" s="8"/>
      <c r="BE158" s="7"/>
    </row>
    <row r="159" spans="1:57" x14ac:dyDescent="0.25">
      <c r="A159" s="7"/>
      <c r="B159" s="7">
        <f>RFR_spot_no_VA!B159</f>
        <v>149</v>
      </c>
      <c r="C159" s="17">
        <f>ROUND(IF(RFR_spot_no_VA!C159&lt;0, RFR_spot_no_VA!C159, RFR_spot_no_VA!C159 - Shocks!$D159*ABS(RFR_spot_no_VA!C159 )),5)</f>
        <v>2.3789999999999999E-2</v>
      </c>
      <c r="D159" s="17"/>
      <c r="E159" s="17"/>
      <c r="F159" s="17"/>
      <c r="G159" s="17"/>
      <c r="H159" s="17"/>
      <c r="I159" s="17"/>
      <c r="J159" s="17">
        <f>ROUND(IF(RFR_spot_no_VA!J159&lt;0, RFR_spot_no_VA!J159, RFR_spot_no_VA!J159 - Shocks!$D159*ABS(RFR_spot_no_VA!J159 )),5)</f>
        <v>2.3779999999999999E-2</v>
      </c>
      <c r="K159" s="17"/>
      <c r="L159" s="17"/>
      <c r="M159" s="18"/>
      <c r="N159" s="18"/>
      <c r="O159" s="18"/>
      <c r="P159" s="18"/>
      <c r="Q159" s="18"/>
      <c r="R159" s="18"/>
      <c r="S159" s="18"/>
      <c r="T159" s="18"/>
      <c r="U159" s="18"/>
      <c r="V159" s="18"/>
      <c r="W159" s="18"/>
      <c r="X159" s="18"/>
      <c r="Y159" s="18"/>
      <c r="Z159" s="18">
        <f>ROUND(IF(RFR_spot_no_VA!Z159&lt;0, RFR_spot_no_VA!Z159, RFR_spot_no_VA!Z159 - Shocks!$D159*ABS(RFR_spot_no_VA!Z159 )),5)</f>
        <v>2.6610000000000002E-2</v>
      </c>
      <c r="AA159" s="18"/>
      <c r="AB159" s="18"/>
      <c r="AC159" s="18"/>
      <c r="AD159" s="18"/>
      <c r="AE159" s="18"/>
      <c r="AF159" s="18"/>
      <c r="AG159" s="18"/>
      <c r="AH159" s="18">
        <f>ROUND(IF(RFR_spot_no_VA!AH159&lt;0, RFR_spot_no_VA!AH159, RFR_spot_no_VA!AH159 - Shocks!$D159*ABS(RFR_spot_no_VA!AH159 )),5)</f>
        <v>2.6859999999999998E-2</v>
      </c>
      <c r="AI159" s="18"/>
      <c r="AJ159" s="18">
        <f>ROUND(IF(RFR_spot_no_VA!AJ159&lt;0, RFR_spot_no_VA!AJ159, RFR_spot_no_VA!AJ159 - Shocks!$D159*ABS(RFR_spot_no_VA!AJ159 )),5)</f>
        <v>1.8540000000000001E-2</v>
      </c>
      <c r="AK159" s="18">
        <f>ROUND(IF(RFR_spot_no_VA!AK159&lt;0, RFR_spot_no_VA!AK159, RFR_spot_no_VA!AK159 - Shocks!$D159*ABS(RFR_spot_no_VA!AK159 )),5)</f>
        <v>2.4500000000000001E-2</v>
      </c>
      <c r="AL159" s="18"/>
      <c r="AM159" s="18">
        <f>ROUND(IF(RFR_spot_no_VA!AM159&lt;0, RFR_spot_no_VA!AM159, RFR_spot_no_VA!AM159 - Shocks!$D159*ABS(RFR_spot_no_VA!AM159 )),5)</f>
        <v>2.486E-2</v>
      </c>
      <c r="AN159" s="18"/>
      <c r="AO159" s="18"/>
      <c r="AP159" s="18"/>
      <c r="AQ159" s="18"/>
      <c r="AR159" s="18"/>
      <c r="AS159" s="18">
        <f>ROUND(IF(RFR_spot_no_VA!AS159&lt;0, RFR_spot_no_VA!AS159, RFR_spot_no_VA!AS159 - Shocks!$D159*ABS(RFR_spot_no_VA!AS159 )),5)</f>
        <v>2.129E-2</v>
      </c>
      <c r="AT159" s="18"/>
      <c r="AU159" s="18"/>
      <c r="AV159" s="18"/>
      <c r="AW159" s="18"/>
      <c r="AX159" s="18"/>
      <c r="AY159" s="18"/>
      <c r="AZ159" s="18"/>
      <c r="BA159" s="18"/>
      <c r="BB159" s="18"/>
      <c r="BC159" s="18">
        <f>ROUND(IF(RFR_spot_no_VA!BC159&lt;0, RFR_spot_no_VA!BC159, RFR_spot_no_VA!BC159 - Shocks!$D159*ABS(RFR_spot_no_VA!BC159 )),5)</f>
        <v>2.0729999999999998E-2</v>
      </c>
      <c r="BD159" s="8"/>
      <c r="BE159" s="7"/>
    </row>
    <row r="160" spans="1:57" x14ac:dyDescent="0.25">
      <c r="A160" s="7"/>
      <c r="B160" s="19">
        <f>RFR_spot_no_VA!B160</f>
        <v>150</v>
      </c>
      <c r="C160" s="20">
        <f>ROUND(IF(RFR_spot_no_VA!C160&lt;0, RFR_spot_no_VA!C160, RFR_spot_no_VA!C160 - Shocks!$D160*ABS(RFR_spot_no_VA!C160 )),5)</f>
        <v>2.3820000000000001E-2</v>
      </c>
      <c r="D160" s="20"/>
      <c r="E160" s="20"/>
      <c r="F160" s="20"/>
      <c r="G160" s="20"/>
      <c r="H160" s="20"/>
      <c r="I160" s="20"/>
      <c r="J160" s="20">
        <f>ROUND(IF(RFR_spot_no_VA!J160&lt;0, RFR_spot_no_VA!J160, RFR_spot_no_VA!J160 - Shocks!$D160*ABS(RFR_spot_no_VA!J160 )),5)</f>
        <v>2.3810000000000001E-2</v>
      </c>
      <c r="K160" s="20"/>
      <c r="L160" s="20"/>
      <c r="M160" s="6"/>
      <c r="N160" s="6"/>
      <c r="O160" s="6"/>
      <c r="P160" s="6"/>
      <c r="Q160" s="6"/>
      <c r="R160" s="6"/>
      <c r="S160" s="6"/>
      <c r="T160" s="6"/>
      <c r="U160" s="6"/>
      <c r="V160" s="6"/>
      <c r="W160" s="6"/>
      <c r="X160" s="6"/>
      <c r="Y160" s="6"/>
      <c r="Z160" s="6">
        <f>ROUND(IF(RFR_spot_no_VA!Z160&lt;0, RFR_spot_no_VA!Z160, RFR_spot_no_VA!Z160 - Shocks!$D160*ABS(RFR_spot_no_VA!Z160 )),5)</f>
        <v>2.6620000000000001E-2</v>
      </c>
      <c r="AA160" s="6"/>
      <c r="AB160" s="6"/>
      <c r="AC160" s="6"/>
      <c r="AD160" s="6"/>
      <c r="AE160" s="6"/>
      <c r="AF160" s="6"/>
      <c r="AG160" s="6"/>
      <c r="AH160" s="6">
        <f>ROUND(IF(RFR_spot_no_VA!AH160&lt;0, RFR_spot_no_VA!AH160, RFR_spot_no_VA!AH160 - Shocks!$D160*ABS(RFR_spot_no_VA!AH160 )),5)</f>
        <v>2.6870000000000002E-2</v>
      </c>
      <c r="AI160" s="6"/>
      <c r="AJ160" s="6">
        <f>ROUND(IF(RFR_spot_no_VA!AJ160&lt;0, RFR_spot_no_VA!AJ160, RFR_spot_no_VA!AJ160 - Shocks!$D160*ABS(RFR_spot_no_VA!AJ160 )),5)</f>
        <v>1.8620000000000001E-2</v>
      </c>
      <c r="AK160" s="6">
        <f>ROUND(IF(RFR_spot_no_VA!AK160&lt;0, RFR_spot_no_VA!AK160, RFR_spot_no_VA!AK160 - Shocks!$D160*ABS(RFR_spot_no_VA!AK160 )),5)</f>
        <v>2.452E-2</v>
      </c>
      <c r="AL160" s="6"/>
      <c r="AM160" s="6">
        <f>ROUND(IF(RFR_spot_no_VA!AM160&lt;0, RFR_spot_no_VA!AM160, RFR_spot_no_VA!AM160 - Shocks!$D160*ABS(RFR_spot_no_VA!AM160 )),5)</f>
        <v>2.4899999999999999E-2</v>
      </c>
      <c r="AN160" s="6"/>
      <c r="AO160" s="6"/>
      <c r="AP160" s="6"/>
      <c r="AQ160" s="6"/>
      <c r="AR160" s="6"/>
      <c r="AS160" s="6">
        <f>ROUND(IF(RFR_spot_no_VA!AS160&lt;0, RFR_spot_no_VA!AS160, RFR_spot_no_VA!AS160 - Shocks!$D160*ABS(RFR_spot_no_VA!AS160 )),5)</f>
        <v>2.1329999999999998E-2</v>
      </c>
      <c r="AT160" s="6"/>
      <c r="AU160" s="6"/>
      <c r="AV160" s="6"/>
      <c r="AW160" s="6"/>
      <c r="AX160" s="6"/>
      <c r="AY160" s="6"/>
      <c r="AZ160" s="6"/>
      <c r="BA160" s="6"/>
      <c r="BB160" s="6"/>
      <c r="BC160" s="6">
        <f>ROUND(IF(RFR_spot_no_VA!BC160&lt;0, RFR_spot_no_VA!BC160, RFR_spot_no_VA!BC160 - Shocks!$D160*ABS(RFR_spot_no_VA!BC160 )),5)</f>
        <v>2.078E-2</v>
      </c>
      <c r="BD160" s="8"/>
      <c r="BE160" s="7"/>
    </row>
  </sheetData>
  <hyperlinks>
    <hyperlink ref="B2" location="Main_Menu!D10" display="Main menu" xr:uid="{00000000-0004-0000-0500-000000000000}"/>
  </hyperlink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E160"/>
  <sheetViews>
    <sheetView zoomScale="80" zoomScaleNormal="80" workbookViewId="0">
      <pane xSplit="2" ySplit="10" topLeftCell="AP11" activePane="bottomRight" state="frozen"/>
      <selection pane="topRight" activeCell="C1" sqref="C1"/>
      <selection pane="bottomLeft" activeCell="A11" sqref="A11"/>
      <selection pane="bottomRight"/>
    </sheetView>
  </sheetViews>
  <sheetFormatPr defaultColWidth="11.42578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7.5" customHeight="1" x14ac:dyDescent="0.25">
      <c r="A2" s="14"/>
      <c r="B2" s="13" t="s">
        <v>9</v>
      </c>
      <c r="C2" s="16" t="str">
        <f>IF(RFR_spot_no_VA!C2="","",RFR_spot_no_VA!C2)</f>
        <v>Euro</v>
      </c>
      <c r="D2" s="16" t="str">
        <f>IF(RFR_spot_no_VA!D2="","",RFR_spot_no_VA!D2)</f>
        <v/>
      </c>
      <c r="E2" s="16" t="str">
        <f>IF(RFR_spot_no_VA!E2="","",RFR_spot_no_VA!E2)</f>
        <v/>
      </c>
      <c r="F2" s="16" t="str">
        <f>IF(RFR_spot_no_VA!F2="","",RFR_spot_no_VA!F2)</f>
        <v/>
      </c>
      <c r="G2" s="16" t="str">
        <f>IF(RFR_spot_no_VA!G2="","",RFR_spot_no_VA!G2)</f>
        <v/>
      </c>
      <c r="H2" s="16" t="str">
        <f>IF(RFR_spot_no_VA!H2="","",RFR_spot_no_VA!H2)</f>
        <v/>
      </c>
      <c r="I2" s="16" t="str">
        <f>IF(RFR_spot_no_VA!I2="","",RFR_spot_no_VA!I2)</f>
        <v/>
      </c>
      <c r="J2" s="16" t="str">
        <f>IF(RFR_spot_no_VA!J2="","",RFR_spot_no_VA!J2)</f>
        <v>Denmark</v>
      </c>
      <c r="K2" s="16" t="str">
        <f>IF(RFR_spot_no_VA!K2="","",RFR_spot_no_VA!K2)</f>
        <v/>
      </c>
      <c r="L2" s="16" t="str">
        <f>IF(RFR_spot_no_VA!L2="","",RFR_spot_no_VA!L2)</f>
        <v/>
      </c>
      <c r="M2" s="16" t="str">
        <f>IF(RFR_spot_no_VA!M2="","",RFR_spot_no_VA!M2)</f>
        <v/>
      </c>
      <c r="N2" s="16" t="str">
        <f>IF(RFR_spot_no_VA!N2="","",RFR_spot_no_VA!N2)</f>
        <v/>
      </c>
      <c r="O2" s="16" t="str">
        <f>IF(RFR_spot_no_VA!O2="","",RFR_spot_no_VA!O2)</f>
        <v/>
      </c>
      <c r="P2" s="16" t="str">
        <f>IF(RFR_spot_no_VA!P2="","",RFR_spot_no_VA!P2)</f>
        <v/>
      </c>
      <c r="Q2" s="16" t="str">
        <f>IF(RFR_spot_no_VA!Q2="","",RFR_spot_no_VA!Q2)</f>
        <v/>
      </c>
      <c r="R2" s="16" t="str">
        <f>IF(RFR_spot_no_VA!R2="","",RFR_spot_no_VA!R2)</f>
        <v/>
      </c>
      <c r="S2" s="16" t="str">
        <f>IF(RFR_spot_no_VA!S2="","",RFR_spot_no_VA!S2)</f>
        <v/>
      </c>
      <c r="T2" s="16" t="str">
        <f>IF(RFR_spot_no_VA!T2="","",RFR_spot_no_VA!T2)</f>
        <v/>
      </c>
      <c r="U2" s="16" t="str">
        <f>IF(RFR_spot_no_VA!U2="","",RFR_spot_no_VA!U2)</f>
        <v/>
      </c>
      <c r="V2" s="16" t="str">
        <f>IF(RFR_spot_no_VA!V2="","",RFR_spot_no_VA!V2)</f>
        <v/>
      </c>
      <c r="W2" s="16" t="str">
        <f>IF(RFR_spot_no_VA!W2="","",RFR_spot_no_VA!W2)</f>
        <v/>
      </c>
      <c r="X2" s="16" t="str">
        <f>IF(RFR_spot_no_VA!X2="","",RFR_spot_no_VA!X2)</f>
        <v/>
      </c>
      <c r="Y2" s="16" t="str">
        <f>IF(RFR_spot_no_VA!Y2="","",RFR_spot_no_VA!Y2)</f>
        <v/>
      </c>
      <c r="Z2" s="16" t="str">
        <f>IF(RFR_spot_no_VA!Z2="","",RFR_spot_no_VA!Z2)</f>
        <v>Norway</v>
      </c>
      <c r="AA2" s="16" t="str">
        <f>IF(RFR_spot_no_VA!AA2="","",RFR_spot_no_VA!AA2)</f>
        <v/>
      </c>
      <c r="AB2" s="16" t="str">
        <f>IF(RFR_spot_no_VA!AB2="","",RFR_spot_no_VA!AB2)</f>
        <v/>
      </c>
      <c r="AC2" s="16" t="str">
        <f>IF(RFR_spot_no_VA!AC2="","",RFR_spot_no_VA!AC2)</f>
        <v/>
      </c>
      <c r="AD2" s="16" t="str">
        <f>IF(RFR_spot_no_VA!AD2="","",RFR_spot_no_VA!AD2)</f>
        <v/>
      </c>
      <c r="AE2" s="16" t="str">
        <f>IF(RFR_spot_no_VA!AE2="","",RFR_spot_no_VA!AE2)</f>
        <v/>
      </c>
      <c r="AF2" s="16" t="str">
        <f>IF(RFR_spot_no_VA!AF2="","",RFR_spot_no_VA!AF2)</f>
        <v/>
      </c>
      <c r="AG2" s="16" t="str">
        <f>IF(RFR_spot_no_VA!AG2="","",RFR_spot_no_VA!AG2)</f>
        <v/>
      </c>
      <c r="AH2" s="16" t="str">
        <f>IF(RFR_spot_no_VA!AH2="","",RFR_spot_no_VA!AH2)</f>
        <v>Sweden</v>
      </c>
      <c r="AI2" s="16" t="str">
        <f>IF(RFR_spot_no_VA!AI2="","",RFR_spot_no_VA!AI2)</f>
        <v/>
      </c>
      <c r="AJ2" s="16" t="str">
        <f>IF(RFR_spot_no_VA!AJ2="","",RFR_spot_no_VA!AJ2)</f>
        <v>United Kingdom</v>
      </c>
      <c r="AK2" s="16" t="str">
        <f>IF(RFR_spot_no_VA!AK2="","",RFR_spot_no_VA!AK2)</f>
        <v>Australia</v>
      </c>
      <c r="AL2" s="16" t="str">
        <f>IF(RFR_spot_no_VA!AL2="","",RFR_spot_no_VA!AL2)</f>
        <v/>
      </c>
      <c r="AM2" s="16" t="str">
        <f>IF(RFR_spot_no_VA!AM2="","",RFR_spot_no_VA!AM2)</f>
        <v>Canada</v>
      </c>
      <c r="AN2" s="16" t="str">
        <f>IF(RFR_spot_no_VA!AN2="","",RFR_spot_no_VA!AN2)</f>
        <v/>
      </c>
      <c r="AO2" s="16" t="str">
        <f>IF(RFR_spot_no_VA!AO2="","",RFR_spot_no_VA!AO2)</f>
        <v/>
      </c>
      <c r="AP2" s="16" t="str">
        <f>IF(RFR_spot_no_VA!AP2="","",RFR_spot_no_VA!AP2)</f>
        <v/>
      </c>
      <c r="AQ2" s="16" t="str">
        <f>IF(RFR_spot_no_VA!AQ2="","",RFR_spot_no_VA!AQ2)</f>
        <v/>
      </c>
      <c r="AR2" s="16" t="str">
        <f>IF(RFR_spot_no_VA!AR2="","",RFR_spot_no_VA!AR2)</f>
        <v/>
      </c>
      <c r="AS2" s="16" t="str">
        <f>IF(RFR_spot_no_VA!AS2="","",RFR_spot_no_VA!AS2)</f>
        <v>Japan</v>
      </c>
      <c r="AT2" s="16" t="str">
        <f>IF(RFR_spot_no_VA!AT2="","",RFR_spot_no_VA!AT2)</f>
        <v/>
      </c>
      <c r="AU2" s="16" t="str">
        <f>IF(RFR_spot_no_VA!AU2="","",RFR_spot_no_VA!AU2)</f>
        <v/>
      </c>
      <c r="AV2" s="16" t="str">
        <f>IF(RFR_spot_no_VA!AV2="","",RFR_spot_no_VA!AV2)</f>
        <v/>
      </c>
      <c r="AW2" s="16" t="str">
        <f>IF(RFR_spot_no_VA!AW2="","",RFR_spot_no_VA!AW2)</f>
        <v/>
      </c>
      <c r="AX2" s="16" t="str">
        <f>IF(RFR_spot_no_VA!AX2="","",RFR_spot_no_VA!AX2)</f>
        <v/>
      </c>
      <c r="AY2" s="16" t="str">
        <f>IF(RFR_spot_no_VA!AY2="","",RFR_spot_no_VA!AY2)</f>
        <v/>
      </c>
      <c r="AZ2" s="16" t="str">
        <f>IF(RFR_spot_no_VA!AZ2="","",RFR_spot_no_VA!AZ2)</f>
        <v/>
      </c>
      <c r="BA2" s="16" t="str">
        <f>IF(RFR_spot_no_VA!BA2="","",RFR_spot_no_VA!BA2)</f>
        <v/>
      </c>
      <c r="BB2" s="16" t="str">
        <f>IF(RFR_spot_no_VA!BB2="","",RFR_spot_no_VA!BB2)</f>
        <v/>
      </c>
      <c r="BC2" s="16" t="str">
        <f>IF(RFR_spot_no_VA!BC2="","",RFR_spot_no_VA!BC2)</f>
        <v>United States</v>
      </c>
      <c r="BD2" s="14"/>
      <c r="BE2" s="14"/>
    </row>
    <row r="3" spans="1:57" ht="45" customHeight="1" x14ac:dyDescent="0.25">
      <c r="A3" s="14"/>
      <c r="B3" s="14" t="str">
        <f>IF(RFR_spot_with_VA!B3="","",RFR_spot_with_VA!B3)</f>
        <v/>
      </c>
      <c r="C3" s="12" t="str">
        <f>IF(RFR_spot_no_VA!C3="","",RFR_spot_no_VA!C3)</f>
        <v>EUR_31_12_21_SWP_LLP_20_EXT_40_UFR_3.6</v>
      </c>
      <c r="D3" s="12"/>
      <c r="E3" s="12"/>
      <c r="F3" s="12"/>
      <c r="G3" s="12"/>
      <c r="H3" s="12"/>
      <c r="I3" s="12"/>
      <c r="J3" s="12" t="str">
        <f>IF(RFR_spot_no_VA!J3="","",RFR_spot_no_VA!J3)</f>
        <v>DK_31_12_21_SWP_LLP_20_EXT_40_UFR_3.6</v>
      </c>
      <c r="K3" s="12"/>
      <c r="L3" s="12"/>
      <c r="M3" s="12"/>
      <c r="N3" s="12"/>
      <c r="O3" s="12"/>
      <c r="P3" s="12"/>
      <c r="Q3" s="12"/>
      <c r="R3" s="12"/>
      <c r="S3" s="12"/>
      <c r="T3" s="12"/>
      <c r="U3" s="12"/>
      <c r="V3" s="12"/>
      <c r="W3" s="12"/>
      <c r="X3" s="12"/>
      <c r="Y3" s="12"/>
      <c r="Z3" s="12" t="str">
        <f>IF(RFR_spot_no_VA!Z3="","",RFR_spot_no_VA!Z3)</f>
        <v>NO_31_12_21_SWP_LLP_10_EXT_50_UFR_3.6</v>
      </c>
      <c r="AA3" s="12"/>
      <c r="AB3" s="12"/>
      <c r="AC3" s="12"/>
      <c r="AD3" s="12"/>
      <c r="AE3" s="12"/>
      <c r="AF3" s="12"/>
      <c r="AG3" s="12"/>
      <c r="AH3" s="12" t="str">
        <f>IF(RFR_spot_no_VA!AH3="","",RFR_spot_no_VA!AH3)</f>
        <v>SE_31_12_21_SWP_LLP_10_EXT_10_UFR_3.6</v>
      </c>
      <c r="AI3" s="12"/>
      <c r="AJ3" s="12" t="str">
        <f>IF(RFR_spot_no_VA!AJ3="","",RFR_spot_no_VA!AJ3)</f>
        <v>GB_31_12_21_SWP_LLP_50_EXT_40_UFR_3.6</v>
      </c>
      <c r="AK3" s="12" t="str">
        <f>IF(RFR_spot_no_VA!AK3="","",RFR_spot_no_VA!AK3)</f>
        <v>AU_31_12_21_SWP_LLP_30_EXT_40_UFR_3.6</v>
      </c>
      <c r="AL3" s="12"/>
      <c r="AM3" s="12" t="str">
        <f>IF(RFR_spot_no_VA!AM3="","",RFR_spot_no_VA!AM3)</f>
        <v>CA_31_12_21_SWP_LLP_30_EXT_40_UFR_3.6</v>
      </c>
      <c r="AN3" s="12"/>
      <c r="AO3" s="12"/>
      <c r="AP3" s="12"/>
      <c r="AQ3" s="12"/>
      <c r="AR3" s="12"/>
      <c r="AS3" s="12" t="str">
        <f>IF(RFR_spot_no_VA!AS3="","",RFR_spot_no_VA!AS3)</f>
        <v>JP_31_12_21_SWP_LLP_30_EXT_40_UFR_3.5</v>
      </c>
      <c r="AT3" s="12"/>
      <c r="AU3" s="12"/>
      <c r="AV3" s="12"/>
      <c r="AW3" s="12"/>
      <c r="AX3" s="12"/>
      <c r="AY3" s="12"/>
      <c r="AZ3" s="12"/>
      <c r="BA3" s="12"/>
      <c r="BB3" s="12"/>
      <c r="BC3" s="12" t="str">
        <f>IF(RFR_spot_no_VA!BC3="","",RFR_spot_no_VA!BC3)</f>
        <v>US_31_12_21_SWP_LLP_50_EXT_40_UFR_3.6</v>
      </c>
      <c r="BD3" s="14"/>
      <c r="BE3" s="14"/>
    </row>
    <row r="4" spans="1:57" ht="12" customHeight="1" x14ac:dyDescent="0.25">
      <c r="A4" s="7"/>
      <c r="B4" s="22" t="str">
        <f>IF(RFR_spot_with_VA!B4="","",RFR_spot_with_VA!B4)</f>
        <v>Coupon_freq</v>
      </c>
      <c r="C4" s="11">
        <f>IF(RFR_spot_no_VA!C4="","",RFR_spot_no_VA!C4)</f>
        <v>1</v>
      </c>
      <c r="D4" s="11"/>
      <c r="E4" s="11"/>
      <c r="F4" s="11"/>
      <c r="G4" s="11"/>
      <c r="H4" s="11"/>
      <c r="I4" s="11"/>
      <c r="J4" s="11">
        <f>IF(RFR_spot_no_VA!J4="","",RFR_spot_no_VA!J4)</f>
        <v>1</v>
      </c>
      <c r="K4" s="11"/>
      <c r="L4" s="11"/>
      <c r="M4" s="11"/>
      <c r="N4" s="11"/>
      <c r="O4" s="11"/>
      <c r="P4" s="11"/>
      <c r="Q4" s="11"/>
      <c r="R4" s="11"/>
      <c r="S4" s="11"/>
      <c r="T4" s="11"/>
      <c r="U4" s="11"/>
      <c r="V4" s="11"/>
      <c r="W4" s="11"/>
      <c r="X4" s="11"/>
      <c r="Y4" s="11"/>
      <c r="Z4" s="11">
        <f>IF(RFR_spot_no_VA!Z4="","",RFR_spot_no_VA!Z4)</f>
        <v>1</v>
      </c>
      <c r="AA4" s="11"/>
      <c r="AB4" s="11"/>
      <c r="AC4" s="11"/>
      <c r="AD4" s="11"/>
      <c r="AE4" s="11"/>
      <c r="AF4" s="11"/>
      <c r="AG4" s="11"/>
      <c r="AH4" s="11">
        <f>IF(RFR_spot_no_VA!AH4="","",RFR_spot_no_VA!AH4)</f>
        <v>1</v>
      </c>
      <c r="AI4" s="11"/>
      <c r="AJ4" s="11">
        <f>IF(RFR_spot_no_VA!AJ4="","",RFR_spot_no_VA!AJ4)</f>
        <v>1</v>
      </c>
      <c r="AK4" s="11">
        <f>IF(RFR_spot_no_VA!AK4="","",RFR_spot_no_VA!AK4)</f>
        <v>2</v>
      </c>
      <c r="AL4" s="11"/>
      <c r="AM4" s="11">
        <f>IF(RFR_spot_no_VA!AM4="","",RFR_spot_no_VA!AM4)</f>
        <v>2</v>
      </c>
      <c r="AN4" s="11"/>
      <c r="AO4" s="11"/>
      <c r="AP4" s="11"/>
      <c r="AQ4" s="11"/>
      <c r="AR4" s="11"/>
      <c r="AS4" s="11">
        <f>IF(RFR_spot_no_VA!AS4="","",RFR_spot_no_VA!AS4)</f>
        <v>2</v>
      </c>
      <c r="AT4" s="11"/>
      <c r="AU4" s="11"/>
      <c r="AV4" s="11"/>
      <c r="AW4" s="11"/>
      <c r="AX4" s="11"/>
      <c r="AY4" s="11"/>
      <c r="AZ4" s="11"/>
      <c r="BA4" s="11"/>
      <c r="BB4" s="11"/>
      <c r="BC4" s="11">
        <f>IF(RFR_spot_no_VA!BC4="","",RFR_spot_no_VA!BC4)</f>
        <v>2</v>
      </c>
      <c r="BD4" s="7"/>
      <c r="BE4" s="7"/>
    </row>
    <row r="5" spans="1:57" ht="12" customHeight="1" x14ac:dyDescent="0.25">
      <c r="A5" s="7"/>
      <c r="B5" s="22" t="str">
        <f>IF(RFR_spot_with_VA!B5="","",RFR_spot_with_VA!B5)</f>
        <v>LLP</v>
      </c>
      <c r="C5" s="11">
        <f>IF(RFR_spot_no_VA!C5="","",RFR_spot_no_VA!C5)</f>
        <v>20</v>
      </c>
      <c r="D5" s="11"/>
      <c r="E5" s="11"/>
      <c r="F5" s="11"/>
      <c r="G5" s="11"/>
      <c r="H5" s="11"/>
      <c r="I5" s="11"/>
      <c r="J5" s="11">
        <f>IF(RFR_spot_no_VA!J5="","",RFR_spot_no_VA!J5)</f>
        <v>20</v>
      </c>
      <c r="K5" s="11"/>
      <c r="L5" s="11"/>
      <c r="M5" s="11"/>
      <c r="N5" s="11"/>
      <c r="O5" s="11"/>
      <c r="P5" s="11"/>
      <c r="Q5" s="11"/>
      <c r="R5" s="11"/>
      <c r="S5" s="11"/>
      <c r="T5" s="11"/>
      <c r="U5" s="11"/>
      <c r="V5" s="11"/>
      <c r="W5" s="11"/>
      <c r="X5" s="11"/>
      <c r="Y5" s="11"/>
      <c r="Z5" s="11">
        <f>IF(RFR_spot_no_VA!Z5="","",RFR_spot_no_VA!Z5)</f>
        <v>10</v>
      </c>
      <c r="AA5" s="11"/>
      <c r="AB5" s="11"/>
      <c r="AC5" s="11"/>
      <c r="AD5" s="11"/>
      <c r="AE5" s="11"/>
      <c r="AF5" s="11"/>
      <c r="AG5" s="11"/>
      <c r="AH5" s="11">
        <f>IF(RFR_spot_no_VA!AH5="","",RFR_spot_no_VA!AH5)</f>
        <v>10</v>
      </c>
      <c r="AI5" s="11"/>
      <c r="AJ5" s="11">
        <f>IF(RFR_spot_no_VA!AJ5="","",RFR_spot_no_VA!AJ5)</f>
        <v>50</v>
      </c>
      <c r="AK5" s="11">
        <f>IF(RFR_spot_no_VA!AK5="","",RFR_spot_no_VA!AK5)</f>
        <v>30</v>
      </c>
      <c r="AL5" s="11"/>
      <c r="AM5" s="11">
        <f>IF(RFR_spot_no_VA!AM5="","",RFR_spot_no_VA!AM5)</f>
        <v>30</v>
      </c>
      <c r="AN5" s="11"/>
      <c r="AO5" s="11"/>
      <c r="AP5" s="11"/>
      <c r="AQ5" s="11"/>
      <c r="AR5" s="11"/>
      <c r="AS5" s="11">
        <f>IF(RFR_spot_no_VA!AS5="","",RFR_spot_no_VA!AS5)</f>
        <v>30</v>
      </c>
      <c r="AT5" s="11"/>
      <c r="AU5" s="11"/>
      <c r="AV5" s="11"/>
      <c r="AW5" s="11"/>
      <c r="AX5" s="11"/>
      <c r="AY5" s="11"/>
      <c r="AZ5" s="11"/>
      <c r="BA5" s="11"/>
      <c r="BB5" s="11"/>
      <c r="BC5" s="11">
        <f>IF(RFR_spot_no_VA!BC5="","",RFR_spot_no_VA!BC5)</f>
        <v>50</v>
      </c>
      <c r="BD5" s="7"/>
      <c r="BE5" s="7"/>
    </row>
    <row r="6" spans="1:57" ht="12" customHeight="1" x14ac:dyDescent="0.25">
      <c r="A6" s="7"/>
      <c r="B6" s="22" t="str">
        <f>IF(RFR_spot_with_VA!B6="","",RFR_spot_with_VA!B6)</f>
        <v>Convergence</v>
      </c>
      <c r="C6" s="11">
        <f>IF(RFR_spot_no_VA!C6="","",RFR_spot_no_VA!C6)</f>
        <v>40</v>
      </c>
      <c r="D6" s="11"/>
      <c r="E6" s="11"/>
      <c r="F6" s="11"/>
      <c r="G6" s="11"/>
      <c r="H6" s="11"/>
      <c r="I6" s="11"/>
      <c r="J6" s="11">
        <f>IF(RFR_spot_no_VA!J6="","",RFR_spot_no_VA!J6)</f>
        <v>40</v>
      </c>
      <c r="K6" s="11"/>
      <c r="L6" s="11"/>
      <c r="M6" s="11"/>
      <c r="N6" s="11"/>
      <c r="O6" s="11"/>
      <c r="P6" s="11"/>
      <c r="Q6" s="11"/>
      <c r="R6" s="11"/>
      <c r="S6" s="11"/>
      <c r="T6" s="11"/>
      <c r="U6" s="11"/>
      <c r="V6" s="11"/>
      <c r="W6" s="11"/>
      <c r="X6" s="11"/>
      <c r="Y6" s="11"/>
      <c r="Z6" s="11">
        <f>IF(RFR_spot_no_VA!Z6="","",RFR_spot_no_VA!Z6)</f>
        <v>50</v>
      </c>
      <c r="AA6" s="11"/>
      <c r="AB6" s="11"/>
      <c r="AC6" s="11"/>
      <c r="AD6" s="11"/>
      <c r="AE6" s="11"/>
      <c r="AF6" s="11"/>
      <c r="AG6" s="11"/>
      <c r="AH6" s="11">
        <f>IF(RFR_spot_no_VA!AH6="","",RFR_spot_no_VA!AH6)</f>
        <v>10</v>
      </c>
      <c r="AI6" s="11"/>
      <c r="AJ6" s="11">
        <f>IF(RFR_spot_no_VA!AJ6="","",RFR_spot_no_VA!AJ6)</f>
        <v>40</v>
      </c>
      <c r="AK6" s="11">
        <f>IF(RFR_spot_no_VA!AK6="","",RFR_spot_no_VA!AK6)</f>
        <v>40</v>
      </c>
      <c r="AL6" s="11"/>
      <c r="AM6" s="11">
        <f>IF(RFR_spot_no_VA!AM6="","",RFR_spot_no_VA!AM6)</f>
        <v>40</v>
      </c>
      <c r="AN6" s="11"/>
      <c r="AO6" s="11"/>
      <c r="AP6" s="11"/>
      <c r="AQ6" s="11"/>
      <c r="AR6" s="11"/>
      <c r="AS6" s="11">
        <f>IF(RFR_spot_no_VA!AS6="","",RFR_spot_no_VA!AS6)</f>
        <v>40</v>
      </c>
      <c r="AT6" s="11"/>
      <c r="AU6" s="11"/>
      <c r="AV6" s="11"/>
      <c r="AW6" s="11"/>
      <c r="AX6" s="11"/>
      <c r="AY6" s="11"/>
      <c r="AZ6" s="11"/>
      <c r="BA6" s="11"/>
      <c r="BB6" s="11"/>
      <c r="BC6" s="11">
        <f>IF(RFR_spot_no_VA!BC6="","",RFR_spot_no_VA!BC6)</f>
        <v>40</v>
      </c>
      <c r="BD6" s="7"/>
      <c r="BE6" s="7"/>
    </row>
    <row r="7" spans="1:57" ht="12" customHeight="1" x14ac:dyDescent="0.25">
      <c r="A7" s="7"/>
      <c r="B7" s="22" t="str">
        <f>IF(RFR_spot_with_VA!B7="","",RFR_spot_with_VA!B7)</f>
        <v>UFR</v>
      </c>
      <c r="C7" s="11">
        <f>IF(RFR_spot_no_VA!C7="","",RFR_spot_no_VA!C7)</f>
        <v>3.6</v>
      </c>
      <c r="D7" s="11"/>
      <c r="E7" s="11"/>
      <c r="F7" s="11"/>
      <c r="G7" s="11"/>
      <c r="H7" s="11"/>
      <c r="I7" s="11"/>
      <c r="J7" s="11">
        <f>IF(RFR_spot_no_VA!J7="","",RFR_spot_no_VA!J7)</f>
        <v>3.6</v>
      </c>
      <c r="K7" s="11"/>
      <c r="L7" s="11"/>
      <c r="M7" s="11"/>
      <c r="N7" s="11"/>
      <c r="O7" s="11"/>
      <c r="P7" s="11"/>
      <c r="Q7" s="11"/>
      <c r="R7" s="11"/>
      <c r="S7" s="11"/>
      <c r="T7" s="11"/>
      <c r="U7" s="11"/>
      <c r="V7" s="11"/>
      <c r="W7" s="11"/>
      <c r="X7" s="11"/>
      <c r="Y7" s="11"/>
      <c r="Z7" s="11">
        <f>IF(RFR_spot_no_VA!Z7="","",RFR_spot_no_VA!Z7)</f>
        <v>3.6</v>
      </c>
      <c r="AA7" s="11"/>
      <c r="AB7" s="11"/>
      <c r="AC7" s="11"/>
      <c r="AD7" s="11"/>
      <c r="AE7" s="11"/>
      <c r="AF7" s="11"/>
      <c r="AG7" s="11"/>
      <c r="AH7" s="11">
        <f>IF(RFR_spot_no_VA!AH7="","",RFR_spot_no_VA!AH7)</f>
        <v>3.6</v>
      </c>
      <c r="AI7" s="11"/>
      <c r="AJ7" s="11">
        <f>IF(RFR_spot_no_VA!AJ7="","",RFR_spot_no_VA!AJ7)</f>
        <v>3.6</v>
      </c>
      <c r="AK7" s="11">
        <f>IF(RFR_spot_no_VA!AK7="","",RFR_spot_no_VA!AK7)</f>
        <v>3.6</v>
      </c>
      <c r="AL7" s="11"/>
      <c r="AM7" s="11">
        <f>IF(RFR_spot_no_VA!AM7="","",RFR_spot_no_VA!AM7)</f>
        <v>3.6</v>
      </c>
      <c r="AN7" s="11"/>
      <c r="AO7" s="11"/>
      <c r="AP7" s="11"/>
      <c r="AQ7" s="11"/>
      <c r="AR7" s="11"/>
      <c r="AS7" s="11">
        <f>IF(RFR_spot_no_VA!AS7="","",RFR_spot_no_VA!AS7)</f>
        <v>3.5</v>
      </c>
      <c r="AT7" s="11"/>
      <c r="AU7" s="11"/>
      <c r="AV7" s="11"/>
      <c r="AW7" s="11"/>
      <c r="AX7" s="11"/>
      <c r="AY7" s="11"/>
      <c r="AZ7" s="11"/>
      <c r="BA7" s="11"/>
      <c r="BB7" s="11"/>
      <c r="BC7" s="11">
        <f>IF(RFR_spot_no_VA!BC7="","",RFR_spot_no_VA!BC7)</f>
        <v>3.6</v>
      </c>
      <c r="BD7" s="7"/>
      <c r="BE7" s="7"/>
    </row>
    <row r="8" spans="1:57" ht="12" customHeight="1" x14ac:dyDescent="0.25">
      <c r="A8" s="7"/>
      <c r="B8" s="22"/>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7"/>
      <c r="BE8" s="7"/>
    </row>
    <row r="9" spans="1:57" ht="12" customHeight="1" x14ac:dyDescent="0.25">
      <c r="A9" s="7"/>
      <c r="B9" s="22" t="str">
        <f>IF(RFR_spot_with_VA!B9="","",RFR_spot_with_VA!B9)</f>
        <v>CRA</v>
      </c>
      <c r="C9" s="11">
        <f>IF(RFR_spot_no_VA!C9="","",RFR_spot_no_VA!C9)</f>
        <v>10</v>
      </c>
      <c r="D9" s="11"/>
      <c r="E9" s="11"/>
      <c r="F9" s="11"/>
      <c r="G9" s="11"/>
      <c r="H9" s="11"/>
      <c r="I9" s="11"/>
      <c r="J9" s="11">
        <f>IF(RFR_spot_no_VA!J9="","",RFR_spot_no_VA!J9)</f>
        <v>11</v>
      </c>
      <c r="K9" s="11"/>
      <c r="L9" s="11"/>
      <c r="M9" s="11"/>
      <c r="N9" s="11"/>
      <c r="O9" s="11"/>
      <c r="P9" s="11"/>
      <c r="Q9" s="11"/>
      <c r="R9" s="11"/>
      <c r="S9" s="11"/>
      <c r="T9" s="11"/>
      <c r="U9" s="11"/>
      <c r="V9" s="11"/>
      <c r="W9" s="11"/>
      <c r="X9" s="11"/>
      <c r="Y9" s="11"/>
      <c r="Z9" s="11">
        <f>IF(RFR_spot_no_VA!Z9="","",RFR_spot_no_VA!Z9)</f>
        <v>10</v>
      </c>
      <c r="AA9" s="11"/>
      <c r="AB9" s="11"/>
      <c r="AC9" s="11"/>
      <c r="AD9" s="11"/>
      <c r="AE9" s="11"/>
      <c r="AF9" s="11"/>
      <c r="AG9" s="11"/>
      <c r="AH9" s="11">
        <f>IF(RFR_spot_no_VA!AH9="","",RFR_spot_no_VA!AH9)</f>
        <v>10</v>
      </c>
      <c r="AI9" s="11"/>
      <c r="AJ9" s="11">
        <f>IF(RFR_spot_no_VA!AJ9="","",RFR_spot_no_VA!AJ9)</f>
        <v>0</v>
      </c>
      <c r="AK9" s="11">
        <f>IF(RFR_spot_no_VA!AK9="","",RFR_spot_no_VA!AK9)</f>
        <v>10</v>
      </c>
      <c r="AL9" s="11"/>
      <c r="AM9" s="11">
        <f>IF(RFR_spot_no_VA!AM9="","",RFR_spot_no_VA!AM9)</f>
        <v>13</v>
      </c>
      <c r="AN9" s="11"/>
      <c r="AO9" s="11"/>
      <c r="AP9" s="11"/>
      <c r="AQ9" s="11"/>
      <c r="AR9" s="11"/>
      <c r="AS9" s="11">
        <f>IF(RFR_spot_no_VA!AS9="","",RFR_spot_no_VA!AS9)</f>
        <v>10</v>
      </c>
      <c r="AT9" s="11"/>
      <c r="AU9" s="11"/>
      <c r="AV9" s="11"/>
      <c r="AW9" s="11"/>
      <c r="AX9" s="11"/>
      <c r="AY9" s="11"/>
      <c r="AZ9" s="11"/>
      <c r="BA9" s="11"/>
      <c r="BB9" s="11"/>
      <c r="BC9" s="11">
        <f>IF(RFR_spot_no_VA!BC9="","",RFR_spot_no_VA!BC9)</f>
        <v>10</v>
      </c>
      <c r="BD9" s="7"/>
      <c r="BE9" s="7"/>
    </row>
    <row r="10" spans="1:57" ht="12" customHeight="1" x14ac:dyDescent="0.25">
      <c r="A10" s="7"/>
      <c r="B10" s="22" t="str">
        <f>IF(RFR_spot_with_VA!B10="","",RFR_spot_with_VA!B10)</f>
        <v>VA</v>
      </c>
      <c r="C10" s="21">
        <f>IF(RFR_spot_with_VA!C10="","",RFR_spot_with_VA!C10)</f>
        <v>59</v>
      </c>
      <c r="D10" s="21"/>
      <c r="E10" s="21"/>
      <c r="F10" s="21"/>
      <c r="G10" s="21"/>
      <c r="H10" s="21"/>
      <c r="I10" s="21"/>
      <c r="J10" s="21">
        <f>IF(RFR_spot_with_VA!J10="","",RFR_spot_with_VA!J10)</f>
        <v>99</v>
      </c>
      <c r="K10" s="21"/>
      <c r="L10" s="21"/>
      <c r="M10" s="21"/>
      <c r="N10" s="21"/>
      <c r="O10" s="21"/>
      <c r="P10" s="21"/>
      <c r="Q10" s="21"/>
      <c r="R10" s="21"/>
      <c r="S10" s="21"/>
      <c r="T10" s="21"/>
      <c r="U10" s="21"/>
      <c r="V10" s="21"/>
      <c r="W10" s="21"/>
      <c r="X10" s="21"/>
      <c r="Y10" s="21"/>
      <c r="Z10" s="21">
        <f>IF(RFR_spot_with_VA!Z10="","",RFR_spot_with_VA!Z10)</f>
        <v>111</v>
      </c>
      <c r="AA10" s="21"/>
      <c r="AB10" s="21"/>
      <c r="AC10" s="21"/>
      <c r="AD10" s="21"/>
      <c r="AE10" s="21"/>
      <c r="AF10" s="21"/>
      <c r="AG10" s="21"/>
      <c r="AH10" s="21">
        <f>IF(RFR_spot_with_VA!AH10="","",RFR_spot_with_VA!AH10)</f>
        <v>49</v>
      </c>
      <c r="AI10" s="21"/>
      <c r="AJ10" s="21">
        <f>IF(RFR_spot_with_VA!AJ10="","",RFR_spot_with_VA!AJ10)</f>
        <v>65</v>
      </c>
      <c r="AK10" s="21">
        <f>IF(RFR_spot_with_VA!AK10="","",RFR_spot_with_VA!AK10)</f>
        <v>49</v>
      </c>
      <c r="AL10" s="21"/>
      <c r="AM10" s="21">
        <f>IF(RFR_spot_with_VA!AM10="","",RFR_spot_with_VA!AM10)</f>
        <v>95</v>
      </c>
      <c r="AN10" s="21"/>
      <c r="AO10" s="21"/>
      <c r="AP10" s="21"/>
      <c r="AQ10" s="21"/>
      <c r="AR10" s="21"/>
      <c r="AS10" s="21">
        <f>IF(RFR_spot_with_VA!AS10="","",RFR_spot_with_VA!AS10)</f>
        <v>9</v>
      </c>
      <c r="AT10" s="21"/>
      <c r="AU10" s="21"/>
      <c r="AV10" s="21"/>
      <c r="AW10" s="21"/>
      <c r="AX10" s="21"/>
      <c r="AY10" s="21"/>
      <c r="AZ10" s="21"/>
      <c r="BA10" s="21"/>
      <c r="BB10" s="21"/>
      <c r="BC10" s="21">
        <f>IF(RFR_spot_with_VA!BC10="","",RFR_spot_with_VA!BC10)</f>
        <v>97</v>
      </c>
      <c r="BD10" s="7"/>
      <c r="BE10" s="7"/>
    </row>
    <row r="11" spans="1:57" x14ac:dyDescent="0.25">
      <c r="A11" s="7"/>
      <c r="B11" s="7">
        <f>RFR_spot_no_VA!B11</f>
        <v>1</v>
      </c>
      <c r="C11" s="17">
        <f>ROUND(RFR_spot_no_VA!C11 + MAX(0.01,Shocks!$E11*ABS(RFR_spot_no_VA!C11) )+VA!C11,5)</f>
        <v>5.0499999999999998E-3</v>
      </c>
      <c r="D11" s="17"/>
      <c r="E11" s="17"/>
      <c r="F11" s="17"/>
      <c r="G11" s="17"/>
      <c r="H11" s="17"/>
      <c r="I11" s="17"/>
      <c r="J11" s="17">
        <f>ROUND(RFR_spot_no_VA!J11 + MAX(0.01,Shocks!$E11*ABS(RFR_spot_no_VA!J11) )+VA!J11,5)</f>
        <v>8.9499999999999996E-3</v>
      </c>
      <c r="K11" s="17"/>
      <c r="L11" s="17"/>
      <c r="M11" s="18"/>
      <c r="N11" s="18"/>
      <c r="O11" s="18"/>
      <c r="P11" s="18"/>
      <c r="Q11" s="18"/>
      <c r="R11" s="18"/>
      <c r="S11" s="18"/>
      <c r="T11" s="18"/>
      <c r="U11" s="18"/>
      <c r="V11" s="18"/>
      <c r="W11" s="18"/>
      <c r="X11" s="18"/>
      <c r="Y11" s="18"/>
      <c r="Z11" s="18">
        <f>ROUND(RFR_spot_no_VA!Z11 + MAX(0.01,Shocks!$E11*ABS(RFR_spot_no_VA!Z11) )+VA!Z11,5)</f>
        <v>2.75E-2</v>
      </c>
      <c r="AA11" s="18"/>
      <c r="AB11" s="18"/>
      <c r="AC11" s="18"/>
      <c r="AD11" s="18"/>
      <c r="AE11" s="18"/>
      <c r="AF11" s="18"/>
      <c r="AG11" s="18"/>
      <c r="AH11" s="18">
        <f>ROUND(RFR_spot_no_VA!AH11 + MAX(0.01,Shocks!$E11*ABS(RFR_spot_no_VA!AH11) )+VA!AH11,5)</f>
        <v>9.7900000000000001E-3</v>
      </c>
      <c r="AI11" s="18"/>
      <c r="AJ11" s="18">
        <f>ROUND(RFR_spot_no_VA!AJ11 + MAX(0.01,Shocks!$E11*ABS(RFR_spot_no_VA!AJ11) )+VA!AJ11,5)</f>
        <v>1.908E-2</v>
      </c>
      <c r="AK11" s="18">
        <f>ROUND(RFR_spot_no_VA!AK11 + MAX(0.01,Shocks!$E11*ABS(RFR_spot_no_VA!AK11) )+VA!AK11,5)</f>
        <v>1.349E-2</v>
      </c>
      <c r="AL11" s="18"/>
      <c r="AM11" s="18">
        <f>ROUND(RFR_spot_no_VA!AM11 + MAX(0.01,Shocks!$E11*ABS(RFR_spot_no_VA!AM11) )+VA!AM11,5)</f>
        <v>2.6530000000000001E-2</v>
      </c>
      <c r="AN11" s="18"/>
      <c r="AO11" s="18"/>
      <c r="AP11" s="18"/>
      <c r="AQ11" s="18"/>
      <c r="AR11" s="18"/>
      <c r="AS11" s="18">
        <f>ROUND(RFR_spot_no_VA!AS11 + MAX(0.01,Shocks!$E11*ABS(RFR_spot_no_VA!AS11) )+VA!AS11,5)</f>
        <v>5.1200000000000004E-3</v>
      </c>
      <c r="AT11" s="18"/>
      <c r="AU11" s="18"/>
      <c r="AV11" s="18"/>
      <c r="AW11" s="18"/>
      <c r="AX11" s="18"/>
      <c r="AY11" s="18"/>
      <c r="AZ11" s="18"/>
      <c r="BA11" s="18"/>
      <c r="BB11" s="18"/>
      <c r="BC11" s="18">
        <f>ROUND(RFR_spot_no_VA!BC11 + MAX(0.01,Shocks!$E11*ABS(RFR_spot_no_VA!BC11) )+VA!BC11,5)</f>
        <v>1.9089999999999999E-2</v>
      </c>
      <c r="BD11" s="8"/>
      <c r="BE11" s="7"/>
    </row>
    <row r="12" spans="1:57" x14ac:dyDescent="0.25">
      <c r="A12" s="7"/>
      <c r="B12" s="7">
        <f>RFR_spot_no_VA!B12</f>
        <v>2</v>
      </c>
      <c r="C12" s="17">
        <f>ROUND(RFR_spot_no_VA!C12 + MAX(0.01,Shocks!$E12*ABS(RFR_spot_no_VA!C12) )+VA!C12,5)</f>
        <v>6.94E-3</v>
      </c>
      <c r="D12" s="17"/>
      <c r="E12" s="17"/>
      <c r="F12" s="17"/>
      <c r="G12" s="17"/>
      <c r="H12" s="17"/>
      <c r="I12" s="17"/>
      <c r="J12" s="17">
        <f>ROUND(RFR_spot_no_VA!J12 + MAX(0.01,Shocks!$E12*ABS(RFR_spot_no_VA!J12) )+VA!J12,5)</f>
        <v>1.0840000000000001E-2</v>
      </c>
      <c r="K12" s="17"/>
      <c r="L12" s="17"/>
      <c r="M12" s="18"/>
      <c r="N12" s="18"/>
      <c r="O12" s="18"/>
      <c r="P12" s="18"/>
      <c r="Q12" s="18"/>
      <c r="R12" s="18"/>
      <c r="S12" s="18"/>
      <c r="T12" s="18"/>
      <c r="U12" s="18"/>
      <c r="V12" s="18"/>
      <c r="W12" s="18"/>
      <c r="X12" s="18"/>
      <c r="Y12" s="18"/>
      <c r="Z12" s="18">
        <f>ROUND(RFR_spot_no_VA!Z12 + MAX(0.01,Shocks!$E12*ABS(RFR_spot_no_VA!Z12) )+VA!Z12,5)</f>
        <v>3.1280000000000002E-2</v>
      </c>
      <c r="AA12" s="18"/>
      <c r="AB12" s="18"/>
      <c r="AC12" s="18"/>
      <c r="AD12" s="18"/>
      <c r="AE12" s="18"/>
      <c r="AF12" s="18"/>
      <c r="AG12" s="18"/>
      <c r="AH12" s="18">
        <f>ROUND(RFR_spot_no_VA!AH12 + MAX(0.01,Shocks!$E12*ABS(RFR_spot_no_VA!AH12) )+VA!AH12,5)</f>
        <v>1.187E-2</v>
      </c>
      <c r="AI12" s="18"/>
      <c r="AJ12" s="18">
        <f>ROUND(RFR_spot_no_VA!AJ12 + MAX(0.01,Shocks!$E12*ABS(RFR_spot_no_VA!AJ12) )+VA!AJ12,5)</f>
        <v>2.155E-2</v>
      </c>
      <c r="AK12" s="18">
        <f>ROUND(RFR_spot_no_VA!AK12 + MAX(0.01,Shocks!$E12*ABS(RFR_spot_no_VA!AK12) )+VA!AK12,5)</f>
        <v>1.8710000000000001E-2</v>
      </c>
      <c r="AL12" s="18"/>
      <c r="AM12" s="18">
        <f>ROUND(RFR_spot_no_VA!AM12 + MAX(0.01,Shocks!$E12*ABS(RFR_spot_no_VA!AM12) )+VA!AM12,5)</f>
        <v>2.8490000000000001E-2</v>
      </c>
      <c r="AN12" s="18"/>
      <c r="AO12" s="18"/>
      <c r="AP12" s="18"/>
      <c r="AQ12" s="18"/>
      <c r="AR12" s="18"/>
      <c r="AS12" s="18">
        <f>ROUND(RFR_spot_no_VA!AS12 + MAX(0.01,Shocks!$E12*ABS(RFR_spot_no_VA!AS12) )+VA!AS12,5)</f>
        <v>5.1500000000000001E-3</v>
      </c>
      <c r="AT12" s="18"/>
      <c r="AU12" s="18"/>
      <c r="AV12" s="18"/>
      <c r="AW12" s="18"/>
      <c r="AX12" s="18"/>
      <c r="AY12" s="18"/>
      <c r="AZ12" s="18"/>
      <c r="BA12" s="18"/>
      <c r="BB12" s="18"/>
      <c r="BC12" s="18">
        <f>ROUND(RFR_spot_no_VA!BC12 + MAX(0.01,Shocks!$E12*ABS(RFR_spot_no_VA!BC12) )+VA!BC12,5)</f>
        <v>2.3019999999999999E-2</v>
      </c>
      <c r="BD12" s="8"/>
      <c r="BE12" s="7"/>
    </row>
    <row r="13" spans="1:57" x14ac:dyDescent="0.25">
      <c r="A13" s="7"/>
      <c r="B13" s="7">
        <f>RFR_spot_no_VA!B13</f>
        <v>3</v>
      </c>
      <c r="C13" s="17">
        <f>ROUND(RFR_spot_no_VA!C13 + MAX(0.01,Shocks!$E13*ABS(RFR_spot_no_VA!C13) )+VA!C13,5)</f>
        <v>8.43E-3</v>
      </c>
      <c r="D13" s="17"/>
      <c r="E13" s="17"/>
      <c r="F13" s="17"/>
      <c r="G13" s="17"/>
      <c r="H13" s="17"/>
      <c r="I13" s="17"/>
      <c r="J13" s="17">
        <f>ROUND(RFR_spot_no_VA!J13 + MAX(0.01,Shocks!$E13*ABS(RFR_spot_no_VA!J13) )+VA!J13,5)</f>
        <v>1.2330000000000001E-2</v>
      </c>
      <c r="K13" s="17"/>
      <c r="L13" s="17"/>
      <c r="M13" s="18"/>
      <c r="N13" s="18"/>
      <c r="O13" s="18"/>
      <c r="P13" s="18"/>
      <c r="Q13" s="18"/>
      <c r="R13" s="18"/>
      <c r="S13" s="18"/>
      <c r="T13" s="18"/>
      <c r="U13" s="18"/>
      <c r="V13" s="18"/>
      <c r="W13" s="18"/>
      <c r="X13" s="18"/>
      <c r="Y13" s="18"/>
      <c r="Z13" s="18">
        <f>ROUND(RFR_spot_no_VA!Z13 + MAX(0.01,Shocks!$E13*ABS(RFR_spot_no_VA!Z13) )+VA!Z13,5)</f>
        <v>3.2989999999999998E-2</v>
      </c>
      <c r="AA13" s="18"/>
      <c r="AB13" s="18"/>
      <c r="AC13" s="18"/>
      <c r="AD13" s="18"/>
      <c r="AE13" s="18"/>
      <c r="AF13" s="18"/>
      <c r="AG13" s="18"/>
      <c r="AH13" s="18">
        <f>ROUND(RFR_spot_no_VA!AH13 + MAX(0.01,Shocks!$E13*ABS(RFR_spot_no_VA!AH13) )+VA!AH13,5)</f>
        <v>1.3769999999999999E-2</v>
      </c>
      <c r="AI13" s="18"/>
      <c r="AJ13" s="18">
        <f>ROUND(RFR_spot_no_VA!AJ13 + MAX(0.01,Shocks!$E13*ABS(RFR_spot_no_VA!AJ13) )+VA!AJ13,5)</f>
        <v>2.2329999999999999E-2</v>
      </c>
      <c r="AK13" s="18">
        <f>ROUND(RFR_spot_no_VA!AK13 + MAX(0.01,Shocks!$E13*ABS(RFR_spot_no_VA!AK13) )+VA!AK13,5)</f>
        <v>2.2440000000000002E-2</v>
      </c>
      <c r="AL13" s="18"/>
      <c r="AM13" s="18">
        <f>ROUND(RFR_spot_no_VA!AM13 + MAX(0.01,Shocks!$E13*ABS(RFR_spot_no_VA!AM13) )+VA!AM13,5)</f>
        <v>3.0669999999999999E-2</v>
      </c>
      <c r="AN13" s="18"/>
      <c r="AO13" s="18"/>
      <c r="AP13" s="18"/>
      <c r="AQ13" s="18"/>
      <c r="AR13" s="18"/>
      <c r="AS13" s="18">
        <f>ROUND(RFR_spot_no_VA!AS13 + MAX(0.01,Shocks!$E13*ABS(RFR_spot_no_VA!AS13) )+VA!AS13,5)</f>
        <v>5.0800000000000003E-3</v>
      </c>
      <c r="AT13" s="18"/>
      <c r="AU13" s="18"/>
      <c r="AV13" s="18"/>
      <c r="AW13" s="18"/>
      <c r="AX13" s="18"/>
      <c r="AY13" s="18"/>
      <c r="AZ13" s="18"/>
      <c r="BA13" s="18"/>
      <c r="BB13" s="18"/>
      <c r="BC13" s="18">
        <f>ROUND(RFR_spot_no_VA!BC13 + MAX(0.01,Shocks!$E13*ABS(RFR_spot_no_VA!BC13) )+VA!BC13,5)</f>
        <v>2.5430000000000001E-2</v>
      </c>
      <c r="BD13" s="8"/>
      <c r="BE13" s="7"/>
    </row>
    <row r="14" spans="1:57" x14ac:dyDescent="0.25">
      <c r="A14" s="7"/>
      <c r="B14" s="7">
        <f>RFR_spot_no_VA!B14</f>
        <v>4</v>
      </c>
      <c r="C14" s="17">
        <f>ROUND(RFR_spot_no_VA!C14 + MAX(0.01,Shocks!$E14*ABS(RFR_spot_no_VA!C14) )+VA!C14,5)</f>
        <v>9.4299999999999991E-3</v>
      </c>
      <c r="D14" s="17"/>
      <c r="E14" s="17"/>
      <c r="F14" s="17"/>
      <c r="G14" s="17"/>
      <c r="H14" s="17"/>
      <c r="I14" s="17"/>
      <c r="J14" s="17">
        <f>ROUND(RFR_spot_no_VA!J14 + MAX(0.01,Shocks!$E14*ABS(RFR_spot_no_VA!J14) )+VA!J14,5)</f>
        <v>1.333E-2</v>
      </c>
      <c r="K14" s="17"/>
      <c r="L14" s="17"/>
      <c r="M14" s="18"/>
      <c r="N14" s="18"/>
      <c r="O14" s="18"/>
      <c r="P14" s="18"/>
      <c r="Q14" s="18"/>
      <c r="R14" s="18"/>
      <c r="S14" s="18"/>
      <c r="T14" s="18"/>
      <c r="U14" s="18"/>
      <c r="V14" s="18"/>
      <c r="W14" s="18"/>
      <c r="X14" s="18"/>
      <c r="Y14" s="18"/>
      <c r="Z14" s="18">
        <f>ROUND(RFR_spot_no_VA!Z14 + MAX(0.01,Shocks!$E14*ABS(RFR_spot_no_VA!Z14) )+VA!Z14,5)</f>
        <v>3.3660000000000002E-2</v>
      </c>
      <c r="AA14" s="18"/>
      <c r="AB14" s="18"/>
      <c r="AC14" s="18"/>
      <c r="AD14" s="18"/>
      <c r="AE14" s="18"/>
      <c r="AF14" s="18"/>
      <c r="AG14" s="18"/>
      <c r="AH14" s="18">
        <f>ROUND(RFR_spot_no_VA!AH14 + MAX(0.01,Shocks!$E14*ABS(RFR_spot_no_VA!AH14) )+VA!AH14,5)</f>
        <v>1.5049999999999999E-2</v>
      </c>
      <c r="AI14" s="18"/>
      <c r="AJ14" s="18">
        <f>ROUND(RFR_spot_no_VA!AJ14 + MAX(0.01,Shocks!$E14*ABS(RFR_spot_no_VA!AJ14) )+VA!AJ14,5)</f>
        <v>2.2280000000000001E-2</v>
      </c>
      <c r="AK14" s="18">
        <f>ROUND(RFR_spot_no_VA!AK14 + MAX(0.01,Shocks!$E14*ABS(RFR_spot_no_VA!AK14) )+VA!AK14,5)</f>
        <v>2.4420000000000001E-2</v>
      </c>
      <c r="AL14" s="18"/>
      <c r="AM14" s="18">
        <f>ROUND(RFR_spot_no_VA!AM14 + MAX(0.01,Shocks!$E14*ABS(RFR_spot_no_VA!AM14) )+VA!AM14,5)</f>
        <v>3.1350000000000003E-2</v>
      </c>
      <c r="AN14" s="18"/>
      <c r="AO14" s="18"/>
      <c r="AP14" s="18"/>
      <c r="AQ14" s="18"/>
      <c r="AR14" s="18"/>
      <c r="AS14" s="18">
        <f>ROUND(RFR_spot_no_VA!AS14 + MAX(0.01,Shocks!$E14*ABS(RFR_spot_no_VA!AS14) )+VA!AS14,5)</f>
        <v>5.1799999999999997E-3</v>
      </c>
      <c r="AT14" s="18"/>
      <c r="AU14" s="18"/>
      <c r="AV14" s="18"/>
      <c r="AW14" s="18"/>
      <c r="AX14" s="18"/>
      <c r="AY14" s="18"/>
      <c r="AZ14" s="18"/>
      <c r="BA14" s="18"/>
      <c r="BB14" s="18"/>
      <c r="BC14" s="18">
        <f>ROUND(RFR_spot_no_VA!BC14 + MAX(0.01,Shocks!$E14*ABS(RFR_spot_no_VA!BC14) )+VA!BC14,5)</f>
        <v>2.6499999999999999E-2</v>
      </c>
      <c r="BD14" s="8"/>
      <c r="BE14" s="7"/>
    </row>
    <row r="15" spans="1:57" x14ac:dyDescent="0.25">
      <c r="A15" s="7"/>
      <c r="B15" s="19">
        <f>RFR_spot_no_VA!B15</f>
        <v>5</v>
      </c>
      <c r="C15" s="20">
        <f>ROUND(RFR_spot_no_VA!C15 + MAX(0.01,Shocks!$E15*ABS(RFR_spot_no_VA!C15) )+VA!C15,5)</f>
        <v>1.004E-2</v>
      </c>
      <c r="D15" s="20"/>
      <c r="E15" s="20"/>
      <c r="F15" s="20"/>
      <c r="G15" s="20"/>
      <c r="H15" s="20"/>
      <c r="I15" s="20"/>
      <c r="J15" s="20">
        <f>ROUND(RFR_spot_no_VA!J15 + MAX(0.01,Shocks!$E15*ABS(RFR_spot_no_VA!J15) )+VA!J15,5)</f>
        <v>1.3939999999999999E-2</v>
      </c>
      <c r="K15" s="20"/>
      <c r="L15" s="20"/>
      <c r="M15" s="6"/>
      <c r="N15" s="6"/>
      <c r="O15" s="6"/>
      <c r="P15" s="6"/>
      <c r="Q15" s="6"/>
      <c r="R15" s="6"/>
      <c r="S15" s="6"/>
      <c r="T15" s="6"/>
      <c r="U15" s="6"/>
      <c r="V15" s="6"/>
      <c r="W15" s="6"/>
      <c r="X15" s="6"/>
      <c r="Y15" s="6"/>
      <c r="Z15" s="6">
        <f>ROUND(RFR_spot_no_VA!Z15 + MAX(0.01,Shocks!$E15*ABS(RFR_spot_no_VA!Z15) )+VA!Z15,5)</f>
        <v>3.3869999999999997E-2</v>
      </c>
      <c r="AA15" s="6"/>
      <c r="AB15" s="6"/>
      <c r="AC15" s="6"/>
      <c r="AD15" s="6"/>
      <c r="AE15" s="6"/>
      <c r="AF15" s="6"/>
      <c r="AG15" s="6"/>
      <c r="AH15" s="6">
        <f>ROUND(RFR_spot_no_VA!AH15 + MAX(0.01,Shocks!$E15*ABS(RFR_spot_no_VA!AH15) )+VA!AH15,5)</f>
        <v>1.601E-2</v>
      </c>
      <c r="AI15" s="6"/>
      <c r="AJ15" s="6">
        <f>ROUND(RFR_spot_no_VA!AJ15 + MAX(0.01,Shocks!$E15*ABS(RFR_spot_no_VA!AJ15) )+VA!AJ15,5)</f>
        <v>2.1999999999999999E-2</v>
      </c>
      <c r="AK15" s="6">
        <f>ROUND(RFR_spot_no_VA!AK15 + MAX(0.01,Shocks!$E15*ABS(RFR_spot_no_VA!AK15) )+VA!AK15,5)</f>
        <v>2.5649999999999999E-2</v>
      </c>
      <c r="AL15" s="6"/>
      <c r="AM15" s="6">
        <f>ROUND(RFR_spot_no_VA!AM15 + MAX(0.01,Shocks!$E15*ABS(RFR_spot_no_VA!AM15) )+VA!AM15,5)</f>
        <v>3.1309999999999998E-2</v>
      </c>
      <c r="AN15" s="6"/>
      <c r="AO15" s="6"/>
      <c r="AP15" s="6"/>
      <c r="AQ15" s="6"/>
      <c r="AR15" s="6"/>
      <c r="AS15" s="6">
        <f>ROUND(RFR_spot_no_VA!AS15 + MAX(0.01,Shocks!$E15*ABS(RFR_spot_no_VA!AS15) )+VA!AS15,5)</f>
        <v>5.2700000000000004E-3</v>
      </c>
      <c r="AT15" s="6"/>
      <c r="AU15" s="6"/>
      <c r="AV15" s="6"/>
      <c r="AW15" s="6"/>
      <c r="AX15" s="6"/>
      <c r="AY15" s="6"/>
      <c r="AZ15" s="6"/>
      <c r="BA15" s="6"/>
      <c r="BB15" s="6"/>
      <c r="BC15" s="6">
        <f>ROUND(RFR_spot_no_VA!BC15 + MAX(0.01,Shocks!$E15*ABS(RFR_spot_no_VA!BC15) )+VA!BC15,5)</f>
        <v>2.741E-2</v>
      </c>
      <c r="BD15" s="8"/>
      <c r="BE15" s="7"/>
    </row>
    <row r="16" spans="1:57" x14ac:dyDescent="0.25">
      <c r="A16" s="7"/>
      <c r="B16" s="7">
        <f>RFR_spot_no_VA!B16</f>
        <v>6</v>
      </c>
      <c r="C16" s="17">
        <f>ROUND(RFR_spot_no_VA!C16 + MAX(0.01,Shocks!$E16*ABS(RFR_spot_no_VA!C16) )+VA!C16,5)</f>
        <v>1.0619999999999999E-2</v>
      </c>
      <c r="D16" s="17"/>
      <c r="E16" s="17"/>
      <c r="F16" s="17"/>
      <c r="G16" s="17"/>
      <c r="H16" s="17"/>
      <c r="I16" s="17"/>
      <c r="J16" s="17">
        <f>ROUND(RFR_spot_no_VA!J16 + MAX(0.01,Shocks!$E16*ABS(RFR_spot_no_VA!J16) )+VA!J16,5)</f>
        <v>1.452E-2</v>
      </c>
      <c r="K16" s="17"/>
      <c r="L16" s="17"/>
      <c r="M16" s="18"/>
      <c r="N16" s="18"/>
      <c r="O16" s="18"/>
      <c r="P16" s="18"/>
      <c r="Q16" s="18"/>
      <c r="R16" s="18"/>
      <c r="S16" s="18"/>
      <c r="T16" s="18"/>
      <c r="U16" s="18"/>
      <c r="V16" s="18"/>
      <c r="W16" s="18"/>
      <c r="X16" s="18"/>
      <c r="Y16" s="18"/>
      <c r="Z16" s="18">
        <f>ROUND(RFR_spot_no_VA!Z16 + MAX(0.01,Shocks!$E16*ABS(RFR_spot_no_VA!Z16) )+VA!Z16,5)</f>
        <v>3.3840000000000002E-2</v>
      </c>
      <c r="AA16" s="18"/>
      <c r="AB16" s="18"/>
      <c r="AC16" s="18"/>
      <c r="AD16" s="18"/>
      <c r="AE16" s="18"/>
      <c r="AF16" s="18"/>
      <c r="AG16" s="18"/>
      <c r="AH16" s="18">
        <f>ROUND(RFR_spot_no_VA!AH16 + MAX(0.01,Shocks!$E16*ABS(RFR_spot_no_VA!AH16) )+VA!AH16,5)</f>
        <v>1.635E-2</v>
      </c>
      <c r="AI16" s="18"/>
      <c r="AJ16" s="18">
        <f>ROUND(RFR_spot_no_VA!AJ16 + MAX(0.01,Shocks!$E16*ABS(RFR_spot_no_VA!AJ16) )+VA!AJ16,5)</f>
        <v>2.1669999999999998E-2</v>
      </c>
      <c r="AK16" s="18">
        <f>ROUND(RFR_spot_no_VA!AK16 + MAX(0.01,Shocks!$E16*ABS(RFR_spot_no_VA!AK16) )+VA!AK16,5)</f>
        <v>2.6630000000000001E-2</v>
      </c>
      <c r="AL16" s="18"/>
      <c r="AM16" s="18">
        <f>ROUND(RFR_spot_no_VA!AM16 + MAX(0.01,Shocks!$E16*ABS(RFR_spot_no_VA!AM16) )+VA!AM16,5)</f>
        <v>3.1440000000000003E-2</v>
      </c>
      <c r="AN16" s="18"/>
      <c r="AO16" s="18"/>
      <c r="AP16" s="18"/>
      <c r="AQ16" s="18"/>
      <c r="AR16" s="18"/>
      <c r="AS16" s="18">
        <f>ROUND(RFR_spot_no_VA!AS16 + MAX(0.01,Shocks!$E16*ABS(RFR_spot_no_VA!AS16) )+VA!AS16,5)</f>
        <v>5.4200000000000003E-3</v>
      </c>
      <c r="AT16" s="18"/>
      <c r="AU16" s="18"/>
      <c r="AV16" s="18"/>
      <c r="AW16" s="18"/>
      <c r="AX16" s="18"/>
      <c r="AY16" s="18"/>
      <c r="AZ16" s="18"/>
      <c r="BA16" s="18"/>
      <c r="BB16" s="18"/>
      <c r="BC16" s="18">
        <f>ROUND(RFR_spot_no_VA!BC16 + MAX(0.01,Shocks!$E16*ABS(RFR_spot_no_VA!BC16) )+VA!BC16,5)</f>
        <v>2.7969999999999998E-2</v>
      </c>
      <c r="BD16" s="8"/>
      <c r="BE16" s="7"/>
    </row>
    <row r="17" spans="1:57" x14ac:dyDescent="0.25">
      <c r="A17" s="7"/>
      <c r="B17" s="7">
        <f>RFR_spot_no_VA!B17</f>
        <v>7</v>
      </c>
      <c r="C17" s="17">
        <f>ROUND(RFR_spot_no_VA!C17 + MAX(0.01,Shocks!$E17*ABS(RFR_spot_no_VA!C17) )+VA!C17,5)</f>
        <v>1.1169999999999999E-2</v>
      </c>
      <c r="D17" s="17"/>
      <c r="E17" s="17"/>
      <c r="F17" s="17"/>
      <c r="G17" s="17"/>
      <c r="H17" s="17"/>
      <c r="I17" s="17"/>
      <c r="J17" s="17">
        <f>ROUND(RFR_spot_no_VA!J17 + MAX(0.01,Shocks!$E17*ABS(RFR_spot_no_VA!J17) )+VA!J17,5)</f>
        <v>1.507E-2</v>
      </c>
      <c r="K17" s="17"/>
      <c r="L17" s="17"/>
      <c r="M17" s="18"/>
      <c r="N17" s="18"/>
      <c r="O17" s="18"/>
      <c r="P17" s="18"/>
      <c r="Q17" s="18"/>
      <c r="R17" s="18"/>
      <c r="S17" s="18"/>
      <c r="T17" s="18"/>
      <c r="U17" s="18"/>
      <c r="V17" s="18"/>
      <c r="W17" s="18"/>
      <c r="X17" s="18"/>
      <c r="Y17" s="18"/>
      <c r="Z17" s="18">
        <f>ROUND(RFR_spot_no_VA!Z17 + MAX(0.01,Shocks!$E17*ABS(RFR_spot_no_VA!Z17) )+VA!Z17,5)</f>
        <v>3.3779999999999998E-2</v>
      </c>
      <c r="AA17" s="18"/>
      <c r="AB17" s="18"/>
      <c r="AC17" s="18"/>
      <c r="AD17" s="18"/>
      <c r="AE17" s="18"/>
      <c r="AF17" s="18"/>
      <c r="AG17" s="18"/>
      <c r="AH17" s="18">
        <f>ROUND(RFR_spot_no_VA!AH17 + MAX(0.01,Shocks!$E17*ABS(RFR_spot_no_VA!AH17) )+VA!AH17,5)</f>
        <v>1.653E-2</v>
      </c>
      <c r="AI17" s="18"/>
      <c r="AJ17" s="18">
        <f>ROUND(RFR_spot_no_VA!AJ17 + MAX(0.01,Shocks!$E17*ABS(RFR_spot_no_VA!AJ17) )+VA!AJ17,5)</f>
        <v>2.137E-2</v>
      </c>
      <c r="AK17" s="18">
        <f>ROUND(RFR_spot_no_VA!AK17 + MAX(0.01,Shocks!$E17*ABS(RFR_spot_no_VA!AK17) )+VA!AK17,5)</f>
        <v>2.743E-2</v>
      </c>
      <c r="AL17" s="18"/>
      <c r="AM17" s="18">
        <f>ROUND(RFR_spot_no_VA!AM17 + MAX(0.01,Shocks!$E17*ABS(RFR_spot_no_VA!AM17) )+VA!AM17,5)</f>
        <v>3.1780000000000003E-2</v>
      </c>
      <c r="AN17" s="18"/>
      <c r="AO17" s="18"/>
      <c r="AP17" s="18"/>
      <c r="AQ17" s="18"/>
      <c r="AR17" s="18"/>
      <c r="AS17" s="18">
        <f>ROUND(RFR_spot_no_VA!AS17 + MAX(0.01,Shocks!$E17*ABS(RFR_spot_no_VA!AS17) )+VA!AS17,5)</f>
        <v>5.5599999999999998E-3</v>
      </c>
      <c r="AT17" s="18"/>
      <c r="AU17" s="18"/>
      <c r="AV17" s="18"/>
      <c r="AW17" s="18"/>
      <c r="AX17" s="18"/>
      <c r="AY17" s="18"/>
      <c r="AZ17" s="18"/>
      <c r="BA17" s="18"/>
      <c r="BB17" s="18"/>
      <c r="BC17" s="18">
        <f>ROUND(RFR_spot_no_VA!BC17 + MAX(0.01,Shocks!$E17*ABS(RFR_spot_no_VA!BC17) )+VA!BC17,5)</f>
        <v>2.8469999999999999E-2</v>
      </c>
      <c r="BD17" s="8"/>
      <c r="BE17" s="7"/>
    </row>
    <row r="18" spans="1:57" x14ac:dyDescent="0.25">
      <c r="A18" s="7"/>
      <c r="B18" s="7">
        <f>RFR_spot_no_VA!B18</f>
        <v>8</v>
      </c>
      <c r="C18" s="17">
        <f>ROUND(RFR_spot_no_VA!C18 + MAX(0.01,Shocks!$E18*ABS(RFR_spot_no_VA!C18) )+VA!C18,5)</f>
        <v>1.174E-2</v>
      </c>
      <c r="D18" s="17"/>
      <c r="E18" s="17"/>
      <c r="F18" s="17"/>
      <c r="G18" s="17"/>
      <c r="H18" s="17"/>
      <c r="I18" s="17"/>
      <c r="J18" s="17">
        <f>ROUND(RFR_spot_no_VA!J18 + MAX(0.01,Shocks!$E18*ABS(RFR_spot_no_VA!J18) )+VA!J18,5)</f>
        <v>1.5640000000000001E-2</v>
      </c>
      <c r="K18" s="17"/>
      <c r="L18" s="17"/>
      <c r="M18" s="18"/>
      <c r="N18" s="18"/>
      <c r="O18" s="18"/>
      <c r="P18" s="18"/>
      <c r="Q18" s="18"/>
      <c r="R18" s="18"/>
      <c r="S18" s="18"/>
      <c r="T18" s="18"/>
      <c r="U18" s="18"/>
      <c r="V18" s="18"/>
      <c r="W18" s="18"/>
      <c r="X18" s="18"/>
      <c r="Y18" s="18"/>
      <c r="Z18" s="18">
        <f>ROUND(RFR_spot_no_VA!Z18 + MAX(0.01,Shocks!$E18*ABS(RFR_spot_no_VA!Z18) )+VA!Z18,5)</f>
        <v>3.3779999999999998E-2</v>
      </c>
      <c r="AA18" s="18"/>
      <c r="AB18" s="18"/>
      <c r="AC18" s="18"/>
      <c r="AD18" s="18"/>
      <c r="AE18" s="18"/>
      <c r="AF18" s="18"/>
      <c r="AG18" s="18"/>
      <c r="AH18" s="18">
        <f>ROUND(RFR_spot_no_VA!AH18 + MAX(0.01,Shocks!$E18*ABS(RFR_spot_no_VA!AH18) )+VA!AH18,5)</f>
        <v>1.687E-2</v>
      </c>
      <c r="AI18" s="18"/>
      <c r="AJ18" s="18">
        <f>ROUND(RFR_spot_no_VA!AJ18 + MAX(0.01,Shocks!$E18*ABS(RFR_spot_no_VA!AJ18) )+VA!AJ18,5)</f>
        <v>2.1160000000000002E-2</v>
      </c>
      <c r="AK18" s="18">
        <f>ROUND(RFR_spot_no_VA!AK18 + MAX(0.01,Shocks!$E18*ABS(RFR_spot_no_VA!AK18) )+VA!AK18,5)</f>
        <v>2.8049999999999999E-2</v>
      </c>
      <c r="AL18" s="18"/>
      <c r="AM18" s="18">
        <f>ROUND(RFR_spot_no_VA!AM18 + MAX(0.01,Shocks!$E18*ABS(RFR_spot_no_VA!AM18) )+VA!AM18,5)</f>
        <v>3.2239999999999998E-2</v>
      </c>
      <c r="AN18" s="18"/>
      <c r="AO18" s="18"/>
      <c r="AP18" s="18"/>
      <c r="AQ18" s="18"/>
      <c r="AR18" s="18"/>
      <c r="AS18" s="18">
        <f>ROUND(RFR_spot_no_VA!AS18 + MAX(0.01,Shocks!$E18*ABS(RFR_spot_no_VA!AS18) )+VA!AS18,5)</f>
        <v>5.77E-3</v>
      </c>
      <c r="AT18" s="18"/>
      <c r="AU18" s="18"/>
      <c r="AV18" s="18"/>
      <c r="AW18" s="18"/>
      <c r="AX18" s="18"/>
      <c r="AY18" s="18"/>
      <c r="AZ18" s="18"/>
      <c r="BA18" s="18"/>
      <c r="BB18" s="18"/>
      <c r="BC18" s="18">
        <f>ROUND(RFR_spot_no_VA!BC18 + MAX(0.01,Shocks!$E18*ABS(RFR_spot_no_VA!BC18) )+VA!BC18,5)</f>
        <v>2.896E-2</v>
      </c>
      <c r="BD18" s="8"/>
      <c r="BE18" s="7"/>
    </row>
    <row r="19" spans="1:57" x14ac:dyDescent="0.25">
      <c r="A19" s="7"/>
      <c r="B19" s="7">
        <f>RFR_spot_no_VA!B19</f>
        <v>9</v>
      </c>
      <c r="C19" s="17">
        <f>ROUND(RFR_spot_no_VA!C19 + MAX(0.01,Shocks!$E19*ABS(RFR_spot_no_VA!C19) )+VA!C19,5)</f>
        <v>1.2330000000000001E-2</v>
      </c>
      <c r="D19" s="17"/>
      <c r="E19" s="17"/>
      <c r="F19" s="17"/>
      <c r="G19" s="17"/>
      <c r="H19" s="17"/>
      <c r="I19" s="17"/>
      <c r="J19" s="17">
        <f>ROUND(RFR_spot_no_VA!J19 + MAX(0.01,Shocks!$E19*ABS(RFR_spot_no_VA!J19) )+VA!J19,5)</f>
        <v>1.6230000000000001E-2</v>
      </c>
      <c r="K19" s="17"/>
      <c r="L19" s="17"/>
      <c r="M19" s="18"/>
      <c r="N19" s="18"/>
      <c r="O19" s="18"/>
      <c r="P19" s="18"/>
      <c r="Q19" s="18"/>
      <c r="R19" s="18"/>
      <c r="S19" s="18"/>
      <c r="T19" s="18"/>
      <c r="U19" s="18"/>
      <c r="V19" s="18"/>
      <c r="W19" s="18"/>
      <c r="X19" s="18"/>
      <c r="Y19" s="18"/>
      <c r="Z19" s="18">
        <f>ROUND(RFR_spot_no_VA!Z19 + MAX(0.01,Shocks!$E19*ABS(RFR_spot_no_VA!Z19) )+VA!Z19,5)</f>
        <v>3.3910000000000003E-2</v>
      </c>
      <c r="AA19" s="18"/>
      <c r="AB19" s="18"/>
      <c r="AC19" s="18"/>
      <c r="AD19" s="18"/>
      <c r="AE19" s="18"/>
      <c r="AF19" s="18"/>
      <c r="AG19" s="18"/>
      <c r="AH19" s="18">
        <f>ROUND(RFR_spot_no_VA!AH19 + MAX(0.01,Shocks!$E19*ABS(RFR_spot_no_VA!AH19) )+VA!AH19,5)</f>
        <v>1.753E-2</v>
      </c>
      <c r="AI19" s="18"/>
      <c r="AJ19" s="18">
        <f>ROUND(RFR_spot_no_VA!AJ19 + MAX(0.01,Shocks!$E19*ABS(RFR_spot_no_VA!AJ19) )+VA!AJ19,5)</f>
        <v>2.1010000000000001E-2</v>
      </c>
      <c r="AK19" s="18">
        <f>ROUND(RFR_spot_no_VA!AK19 + MAX(0.01,Shocks!$E19*ABS(RFR_spot_no_VA!AK19) )+VA!AK19,5)</f>
        <v>2.852E-2</v>
      </c>
      <c r="AL19" s="18"/>
      <c r="AM19" s="18">
        <f>ROUND(RFR_spot_no_VA!AM19 + MAX(0.01,Shocks!$E19*ABS(RFR_spot_no_VA!AM19) )+VA!AM19,5)</f>
        <v>3.2680000000000001E-2</v>
      </c>
      <c r="AN19" s="18"/>
      <c r="AO19" s="18"/>
      <c r="AP19" s="18"/>
      <c r="AQ19" s="18"/>
      <c r="AR19" s="18"/>
      <c r="AS19" s="18">
        <f>ROUND(RFR_spot_no_VA!AS19 + MAX(0.01,Shocks!$E19*ABS(RFR_spot_no_VA!AS19) )+VA!AS19,5)</f>
        <v>5.9899999999999997E-3</v>
      </c>
      <c r="AT19" s="18"/>
      <c r="AU19" s="18"/>
      <c r="AV19" s="18"/>
      <c r="AW19" s="18"/>
      <c r="AX19" s="18"/>
      <c r="AY19" s="18"/>
      <c r="AZ19" s="18"/>
      <c r="BA19" s="18"/>
      <c r="BB19" s="18"/>
      <c r="BC19" s="18">
        <f>ROUND(RFR_spot_no_VA!BC19 + MAX(0.01,Shocks!$E19*ABS(RFR_spot_no_VA!BC19) )+VA!BC19,5)</f>
        <v>2.9239999999999999E-2</v>
      </c>
      <c r="BD19" s="8"/>
      <c r="BE19" s="7"/>
    </row>
    <row r="20" spans="1:57" x14ac:dyDescent="0.25">
      <c r="A20" s="7"/>
      <c r="B20" s="19">
        <f>RFR_spot_no_VA!B20</f>
        <v>10</v>
      </c>
      <c r="C20" s="20">
        <f>ROUND(RFR_spot_no_VA!C20 + MAX(0.01,Shocks!$E20*ABS(RFR_spot_no_VA!C20) )+VA!C20,5)</f>
        <v>1.29E-2</v>
      </c>
      <c r="D20" s="20"/>
      <c r="E20" s="20"/>
      <c r="F20" s="20"/>
      <c r="G20" s="20"/>
      <c r="H20" s="20"/>
      <c r="I20" s="20"/>
      <c r="J20" s="20">
        <f>ROUND(RFR_spot_no_VA!J20 + MAX(0.01,Shocks!$E20*ABS(RFR_spot_no_VA!J20) )+VA!J20,5)</f>
        <v>1.6799999999999999E-2</v>
      </c>
      <c r="K20" s="20"/>
      <c r="L20" s="20"/>
      <c r="M20" s="6"/>
      <c r="N20" s="6"/>
      <c r="O20" s="6"/>
      <c r="P20" s="6"/>
      <c r="Q20" s="6"/>
      <c r="R20" s="6"/>
      <c r="S20" s="6"/>
      <c r="T20" s="6"/>
      <c r="U20" s="6"/>
      <c r="V20" s="6"/>
      <c r="W20" s="6"/>
      <c r="X20" s="6"/>
      <c r="Y20" s="6"/>
      <c r="Z20" s="6">
        <f>ROUND(RFR_spot_no_VA!Z20 + MAX(0.01,Shocks!$E20*ABS(RFR_spot_no_VA!Z20) )+VA!Z20,5)</f>
        <v>3.4180000000000002E-2</v>
      </c>
      <c r="AA20" s="6"/>
      <c r="AB20" s="6"/>
      <c r="AC20" s="6"/>
      <c r="AD20" s="6"/>
      <c r="AE20" s="6"/>
      <c r="AF20" s="6"/>
      <c r="AG20" s="6"/>
      <c r="AH20" s="6">
        <f>ROUND(RFR_spot_no_VA!AH20 + MAX(0.01,Shocks!$E20*ABS(RFR_spot_no_VA!AH20) )+VA!AH20,5)</f>
        <v>1.865E-2</v>
      </c>
      <c r="AI20" s="6"/>
      <c r="AJ20" s="6">
        <f>ROUND(RFR_spot_no_VA!AJ20 + MAX(0.01,Shocks!$E20*ABS(RFR_spot_no_VA!AJ20) )+VA!AJ20,5)</f>
        <v>2.0990000000000002E-2</v>
      </c>
      <c r="AK20" s="6">
        <f>ROUND(RFR_spot_no_VA!AK20 + MAX(0.01,Shocks!$E20*ABS(RFR_spot_no_VA!AK20) )+VA!AK20,5)</f>
        <v>2.8969999999999999E-2</v>
      </c>
      <c r="AL20" s="6"/>
      <c r="AM20" s="6">
        <f>ROUND(RFR_spot_no_VA!AM20 + MAX(0.01,Shocks!$E20*ABS(RFR_spot_no_VA!AM20) )+VA!AM20,5)</f>
        <v>3.2969999999999999E-2</v>
      </c>
      <c r="AN20" s="6"/>
      <c r="AO20" s="6"/>
      <c r="AP20" s="6"/>
      <c r="AQ20" s="6"/>
      <c r="AR20" s="6"/>
      <c r="AS20" s="6">
        <f>ROUND(RFR_spot_no_VA!AS20 + MAX(0.01,Shocks!$E20*ABS(RFR_spot_no_VA!AS20) )+VA!AS20,5)</f>
        <v>6.2199999999999998E-3</v>
      </c>
      <c r="AT20" s="6"/>
      <c r="AU20" s="6"/>
      <c r="AV20" s="6"/>
      <c r="AW20" s="6"/>
      <c r="AX20" s="6"/>
      <c r="AY20" s="6"/>
      <c r="AZ20" s="6"/>
      <c r="BA20" s="6"/>
      <c r="BB20" s="6"/>
      <c r="BC20" s="6">
        <f>ROUND(RFR_spot_no_VA!BC20 + MAX(0.01,Shocks!$E20*ABS(RFR_spot_no_VA!BC20) )+VA!BC20,5)</f>
        <v>2.9579999999999999E-2</v>
      </c>
      <c r="BD20" s="8"/>
      <c r="BE20" s="7"/>
    </row>
    <row r="21" spans="1:57" x14ac:dyDescent="0.25">
      <c r="A21" s="7"/>
      <c r="B21" s="7">
        <f>RFR_spot_no_VA!B21</f>
        <v>11</v>
      </c>
      <c r="C21" s="17">
        <f>ROUND(RFR_spot_no_VA!C21 + MAX(0.01,Shocks!$E21*ABS(RFR_spot_no_VA!C21) )+VA!C21,5)</f>
        <v>1.336E-2</v>
      </c>
      <c r="D21" s="17"/>
      <c r="E21" s="17"/>
      <c r="F21" s="17"/>
      <c r="G21" s="17"/>
      <c r="H21" s="17"/>
      <c r="I21" s="17"/>
      <c r="J21" s="17">
        <f>ROUND(RFR_spot_no_VA!J21 + MAX(0.01,Shocks!$E21*ABS(RFR_spot_no_VA!J21) )+VA!J21,5)</f>
        <v>1.7260000000000001E-2</v>
      </c>
      <c r="K21" s="17"/>
      <c r="L21" s="17"/>
      <c r="M21" s="18"/>
      <c r="N21" s="18"/>
      <c r="O21" s="18"/>
      <c r="P21" s="18"/>
      <c r="Q21" s="18"/>
      <c r="R21" s="18"/>
      <c r="S21" s="18"/>
      <c r="T21" s="18"/>
      <c r="U21" s="18"/>
      <c r="V21" s="18"/>
      <c r="W21" s="18"/>
      <c r="X21" s="18"/>
      <c r="Y21" s="18"/>
      <c r="Z21" s="18">
        <f>ROUND(RFR_spot_no_VA!Z21 + MAX(0.01,Shocks!$E21*ABS(RFR_spot_no_VA!Z21) )+VA!Z21,5)</f>
        <v>3.4500000000000003E-2</v>
      </c>
      <c r="AA21" s="18"/>
      <c r="AB21" s="18"/>
      <c r="AC21" s="18"/>
      <c r="AD21" s="18"/>
      <c r="AE21" s="18"/>
      <c r="AF21" s="18"/>
      <c r="AG21" s="18"/>
      <c r="AH21" s="18">
        <f>ROUND(RFR_spot_no_VA!AH21 + MAX(0.01,Shocks!$E21*ABS(RFR_spot_no_VA!AH21) )+VA!AH21,5)</f>
        <v>2.0140000000000002E-2</v>
      </c>
      <c r="AI21" s="18"/>
      <c r="AJ21" s="18">
        <f>ROUND(RFR_spot_no_VA!AJ21 + MAX(0.01,Shocks!$E21*ABS(RFR_spot_no_VA!AJ21) )+VA!AJ21,5)</f>
        <v>2.0969999999999999E-2</v>
      </c>
      <c r="AK21" s="18">
        <f>ROUND(RFR_spot_no_VA!AK21 + MAX(0.01,Shocks!$E21*ABS(RFR_spot_no_VA!AK21) )+VA!AK21,5)</f>
        <v>2.9360000000000001E-2</v>
      </c>
      <c r="AL21" s="18"/>
      <c r="AM21" s="18">
        <f>ROUND(RFR_spot_no_VA!AM21 + MAX(0.01,Shocks!$E21*ABS(RFR_spot_no_VA!AM21) )+VA!AM21,5)</f>
        <v>3.3079999999999998E-2</v>
      </c>
      <c r="AN21" s="18"/>
      <c r="AO21" s="18"/>
      <c r="AP21" s="18"/>
      <c r="AQ21" s="18"/>
      <c r="AR21" s="18"/>
      <c r="AS21" s="18">
        <f>ROUND(RFR_spot_no_VA!AS21 + MAX(0.01,Shocks!$E21*ABS(RFR_spot_no_VA!AS21) )+VA!AS21,5)</f>
        <v>6.4400000000000004E-3</v>
      </c>
      <c r="AT21" s="18"/>
      <c r="AU21" s="18"/>
      <c r="AV21" s="18"/>
      <c r="AW21" s="18"/>
      <c r="AX21" s="18"/>
      <c r="AY21" s="18"/>
      <c r="AZ21" s="18"/>
      <c r="BA21" s="18"/>
      <c r="BB21" s="18"/>
      <c r="BC21" s="18">
        <f>ROUND(RFR_spot_no_VA!BC21 + MAX(0.01,Shocks!$E21*ABS(RFR_spot_no_VA!BC21) )+VA!BC21,5)</f>
        <v>2.9850000000000002E-2</v>
      </c>
      <c r="BD21" s="8"/>
      <c r="BE21" s="7"/>
    </row>
    <row r="22" spans="1:57" x14ac:dyDescent="0.25">
      <c r="A22" s="7"/>
      <c r="B22" s="7">
        <f>RFR_spot_no_VA!B22</f>
        <v>12</v>
      </c>
      <c r="C22" s="17">
        <f>ROUND(RFR_spot_no_VA!C22 + MAX(0.01,Shocks!$E22*ABS(RFR_spot_no_VA!C22) )+VA!C22,5)</f>
        <v>1.384E-2</v>
      </c>
      <c r="D22" s="17"/>
      <c r="E22" s="17"/>
      <c r="F22" s="17"/>
      <c r="G22" s="17"/>
      <c r="H22" s="17"/>
      <c r="I22" s="17"/>
      <c r="J22" s="17">
        <f>ROUND(RFR_spot_no_VA!J22 + MAX(0.01,Shocks!$E22*ABS(RFR_spot_no_VA!J22) )+VA!J22,5)</f>
        <v>1.7739999999999999E-2</v>
      </c>
      <c r="K22" s="17"/>
      <c r="L22" s="17"/>
      <c r="M22" s="18"/>
      <c r="N22" s="18"/>
      <c r="O22" s="18"/>
      <c r="P22" s="18"/>
      <c r="Q22" s="18"/>
      <c r="R22" s="18"/>
      <c r="S22" s="18"/>
      <c r="T22" s="18"/>
      <c r="U22" s="18"/>
      <c r="V22" s="18"/>
      <c r="W22" s="18"/>
      <c r="X22" s="18"/>
      <c r="Y22" s="18"/>
      <c r="Z22" s="18">
        <f>ROUND(RFR_spot_no_VA!Z22 + MAX(0.01,Shocks!$E22*ABS(RFR_spot_no_VA!Z22) )+VA!Z22,5)</f>
        <v>3.4819999999999997E-2</v>
      </c>
      <c r="AA22" s="18"/>
      <c r="AB22" s="18"/>
      <c r="AC22" s="18"/>
      <c r="AD22" s="18"/>
      <c r="AE22" s="18"/>
      <c r="AF22" s="18"/>
      <c r="AG22" s="18"/>
      <c r="AH22" s="18">
        <f>ROUND(RFR_spot_no_VA!AH22 + MAX(0.01,Shocks!$E22*ABS(RFR_spot_no_VA!AH22) )+VA!AH22,5)</f>
        <v>2.172E-2</v>
      </c>
      <c r="AI22" s="18"/>
      <c r="AJ22" s="18">
        <f>ROUND(RFR_spot_no_VA!AJ22 + MAX(0.01,Shocks!$E22*ABS(RFR_spot_no_VA!AJ22) )+VA!AJ22,5)</f>
        <v>2.0910000000000002E-2</v>
      </c>
      <c r="AK22" s="18">
        <f>ROUND(RFR_spot_no_VA!AK22 + MAX(0.01,Shocks!$E22*ABS(RFR_spot_no_VA!AK22) )+VA!AK22,5)</f>
        <v>2.9700000000000001E-2</v>
      </c>
      <c r="AL22" s="18"/>
      <c r="AM22" s="18">
        <f>ROUND(RFR_spot_no_VA!AM22 + MAX(0.01,Shocks!$E22*ABS(RFR_spot_no_VA!AM22) )+VA!AM22,5)</f>
        <v>3.3079999999999998E-2</v>
      </c>
      <c r="AN22" s="18"/>
      <c r="AO22" s="18"/>
      <c r="AP22" s="18"/>
      <c r="AQ22" s="18"/>
      <c r="AR22" s="18"/>
      <c r="AS22" s="18">
        <f>ROUND(RFR_spot_no_VA!AS22 + MAX(0.01,Shocks!$E22*ABS(RFR_spot_no_VA!AS22) )+VA!AS22,5)</f>
        <v>6.6699999999999997E-3</v>
      </c>
      <c r="AT22" s="18"/>
      <c r="AU22" s="18"/>
      <c r="AV22" s="18"/>
      <c r="AW22" s="18"/>
      <c r="AX22" s="18"/>
      <c r="AY22" s="18"/>
      <c r="AZ22" s="18"/>
      <c r="BA22" s="18"/>
      <c r="BB22" s="18"/>
      <c r="BC22" s="18">
        <f>ROUND(RFR_spot_no_VA!BC22 + MAX(0.01,Shocks!$E22*ABS(RFR_spot_no_VA!BC22) )+VA!BC22,5)</f>
        <v>3.007E-2</v>
      </c>
      <c r="BD22" s="8"/>
      <c r="BE22" s="7"/>
    </row>
    <row r="23" spans="1:57" x14ac:dyDescent="0.25">
      <c r="A23" s="7"/>
      <c r="B23" s="7">
        <f>RFR_spot_no_VA!B23</f>
        <v>13</v>
      </c>
      <c r="C23" s="17">
        <f>ROUND(RFR_spot_no_VA!C23 + MAX(0.01,Shocks!$E23*ABS(RFR_spot_no_VA!C23) )+VA!C23,5)</f>
        <v>1.4279999999999999E-2</v>
      </c>
      <c r="D23" s="17"/>
      <c r="E23" s="17"/>
      <c r="F23" s="17"/>
      <c r="G23" s="17"/>
      <c r="H23" s="17"/>
      <c r="I23" s="17"/>
      <c r="J23" s="17">
        <f>ROUND(RFR_spot_no_VA!J23 + MAX(0.01,Shocks!$E23*ABS(RFR_spot_no_VA!J23) )+VA!J23,5)</f>
        <v>1.8180000000000002E-2</v>
      </c>
      <c r="K23" s="17"/>
      <c r="L23" s="17"/>
      <c r="M23" s="18"/>
      <c r="N23" s="18"/>
      <c r="O23" s="18"/>
      <c r="P23" s="18"/>
      <c r="Q23" s="18"/>
      <c r="R23" s="18"/>
      <c r="S23" s="18"/>
      <c r="T23" s="18"/>
      <c r="U23" s="18"/>
      <c r="V23" s="18"/>
      <c r="W23" s="18"/>
      <c r="X23" s="18"/>
      <c r="Y23" s="18"/>
      <c r="Z23" s="18">
        <f>ROUND(RFR_spot_no_VA!Z23 + MAX(0.01,Shocks!$E23*ABS(RFR_spot_no_VA!Z23) )+VA!Z23,5)</f>
        <v>3.5150000000000001E-2</v>
      </c>
      <c r="AA23" s="18"/>
      <c r="AB23" s="18"/>
      <c r="AC23" s="18"/>
      <c r="AD23" s="18"/>
      <c r="AE23" s="18"/>
      <c r="AF23" s="18"/>
      <c r="AG23" s="18"/>
      <c r="AH23" s="18">
        <f>ROUND(RFR_spot_no_VA!AH23 + MAX(0.01,Shocks!$E23*ABS(RFR_spot_no_VA!AH23) )+VA!AH23,5)</f>
        <v>2.3259999999999999E-2</v>
      </c>
      <c r="AI23" s="18"/>
      <c r="AJ23" s="18">
        <f>ROUND(RFR_spot_no_VA!AJ23 + MAX(0.01,Shocks!$E23*ABS(RFR_spot_no_VA!AJ23) )+VA!AJ23,5)</f>
        <v>2.0830000000000001E-2</v>
      </c>
      <c r="AK23" s="18">
        <f>ROUND(RFR_spot_no_VA!AK23 + MAX(0.01,Shocks!$E23*ABS(RFR_spot_no_VA!AK23) )+VA!AK23,5)</f>
        <v>2.997E-2</v>
      </c>
      <c r="AL23" s="18"/>
      <c r="AM23" s="18">
        <f>ROUND(RFR_spot_no_VA!AM23 + MAX(0.01,Shocks!$E23*ABS(RFR_spot_no_VA!AM23) )+VA!AM23,5)</f>
        <v>3.3009999999999998E-2</v>
      </c>
      <c r="AN23" s="18"/>
      <c r="AO23" s="18"/>
      <c r="AP23" s="18"/>
      <c r="AQ23" s="18"/>
      <c r="AR23" s="18"/>
      <c r="AS23" s="18">
        <f>ROUND(RFR_spot_no_VA!AS23 + MAX(0.01,Shocks!$E23*ABS(RFR_spot_no_VA!AS23) )+VA!AS23,5)</f>
        <v>6.9300000000000004E-3</v>
      </c>
      <c r="AT23" s="18"/>
      <c r="AU23" s="18"/>
      <c r="AV23" s="18"/>
      <c r="AW23" s="18"/>
      <c r="AX23" s="18"/>
      <c r="AY23" s="18"/>
      <c r="AZ23" s="18"/>
      <c r="BA23" s="18"/>
      <c r="BB23" s="18"/>
      <c r="BC23" s="18">
        <f>ROUND(RFR_spot_no_VA!BC23 + MAX(0.01,Shocks!$E23*ABS(RFR_spot_no_VA!BC23) )+VA!BC23,5)</f>
        <v>3.0280000000000001E-2</v>
      </c>
      <c r="BD23" s="8"/>
      <c r="BE23" s="7"/>
    </row>
    <row r="24" spans="1:57" x14ac:dyDescent="0.25">
      <c r="A24" s="7"/>
      <c r="B24" s="7">
        <f>RFR_spot_no_VA!B24</f>
        <v>14</v>
      </c>
      <c r="C24" s="17">
        <f>ROUND(RFR_spot_no_VA!C24 + MAX(0.01,Shocks!$E24*ABS(RFR_spot_no_VA!C24) )+VA!C24,5)</f>
        <v>1.4619999999999999E-2</v>
      </c>
      <c r="D24" s="17"/>
      <c r="E24" s="17"/>
      <c r="F24" s="17"/>
      <c r="G24" s="17"/>
      <c r="H24" s="17"/>
      <c r="I24" s="17"/>
      <c r="J24" s="17">
        <f>ROUND(RFR_spot_no_VA!J24 + MAX(0.01,Shocks!$E24*ABS(RFR_spot_no_VA!J24) )+VA!J24,5)</f>
        <v>1.8519999999999998E-2</v>
      </c>
      <c r="K24" s="17"/>
      <c r="L24" s="17"/>
      <c r="M24" s="18"/>
      <c r="N24" s="18"/>
      <c r="O24" s="18"/>
      <c r="P24" s="18"/>
      <c r="Q24" s="18"/>
      <c r="R24" s="18"/>
      <c r="S24" s="18"/>
      <c r="T24" s="18"/>
      <c r="U24" s="18"/>
      <c r="V24" s="18"/>
      <c r="W24" s="18"/>
      <c r="X24" s="18"/>
      <c r="Y24" s="18"/>
      <c r="Z24" s="18">
        <f>ROUND(RFR_spot_no_VA!Z24 + MAX(0.01,Shocks!$E24*ABS(RFR_spot_no_VA!Z24) )+VA!Z24,5)</f>
        <v>3.5479999999999998E-2</v>
      </c>
      <c r="AA24" s="18"/>
      <c r="AB24" s="18"/>
      <c r="AC24" s="18"/>
      <c r="AD24" s="18"/>
      <c r="AE24" s="18"/>
      <c r="AF24" s="18"/>
      <c r="AG24" s="18"/>
      <c r="AH24" s="18">
        <f>ROUND(RFR_spot_no_VA!AH24 + MAX(0.01,Shocks!$E24*ABS(RFR_spot_no_VA!AH24) )+VA!AH24,5)</f>
        <v>2.469E-2</v>
      </c>
      <c r="AI24" s="18"/>
      <c r="AJ24" s="18">
        <f>ROUND(RFR_spot_no_VA!AJ24 + MAX(0.01,Shocks!$E24*ABS(RFR_spot_no_VA!AJ24) )+VA!AJ24,5)</f>
        <v>2.0740000000000001E-2</v>
      </c>
      <c r="AK24" s="18">
        <f>ROUND(RFR_spot_no_VA!AK24 + MAX(0.01,Shocks!$E24*ABS(RFR_spot_no_VA!AK24) )+VA!AK24,5)</f>
        <v>3.0190000000000002E-2</v>
      </c>
      <c r="AL24" s="18"/>
      <c r="AM24" s="18">
        <f>ROUND(RFR_spot_no_VA!AM24 + MAX(0.01,Shocks!$E24*ABS(RFR_spot_no_VA!AM24) )+VA!AM24,5)</f>
        <v>3.2919999999999998E-2</v>
      </c>
      <c r="AN24" s="18"/>
      <c r="AO24" s="18"/>
      <c r="AP24" s="18"/>
      <c r="AQ24" s="18"/>
      <c r="AR24" s="18"/>
      <c r="AS24" s="18">
        <f>ROUND(RFR_spot_no_VA!AS24 + MAX(0.01,Shocks!$E24*ABS(RFR_spot_no_VA!AS24) )+VA!AS24,5)</f>
        <v>7.1900000000000002E-3</v>
      </c>
      <c r="AT24" s="18"/>
      <c r="AU24" s="18"/>
      <c r="AV24" s="18"/>
      <c r="AW24" s="18"/>
      <c r="AX24" s="18"/>
      <c r="AY24" s="18"/>
      <c r="AZ24" s="18"/>
      <c r="BA24" s="18"/>
      <c r="BB24" s="18"/>
      <c r="BC24" s="18">
        <f>ROUND(RFR_spot_no_VA!BC24 + MAX(0.01,Shocks!$E24*ABS(RFR_spot_no_VA!BC24) )+VA!BC24,5)</f>
        <v>3.048E-2</v>
      </c>
      <c r="BD24" s="8"/>
      <c r="BE24" s="7"/>
    </row>
    <row r="25" spans="1:57" x14ac:dyDescent="0.25">
      <c r="A25" s="7"/>
      <c r="B25" s="19">
        <f>RFR_spot_no_VA!B25</f>
        <v>15</v>
      </c>
      <c r="C25" s="20">
        <f>ROUND(RFR_spot_no_VA!C25 + MAX(0.01,Shocks!$E25*ABS(RFR_spot_no_VA!C25) )+VA!C25,5)</f>
        <v>1.4800000000000001E-2</v>
      </c>
      <c r="D25" s="20"/>
      <c r="E25" s="20"/>
      <c r="F25" s="20"/>
      <c r="G25" s="20"/>
      <c r="H25" s="20"/>
      <c r="I25" s="20"/>
      <c r="J25" s="20">
        <f>ROUND(RFR_spot_no_VA!J25 + MAX(0.01,Shocks!$E25*ABS(RFR_spot_no_VA!J25) )+VA!J25,5)</f>
        <v>1.8700000000000001E-2</v>
      </c>
      <c r="K25" s="20"/>
      <c r="L25" s="20"/>
      <c r="M25" s="6"/>
      <c r="N25" s="6"/>
      <c r="O25" s="6"/>
      <c r="P25" s="6"/>
      <c r="Q25" s="6"/>
      <c r="R25" s="6"/>
      <c r="S25" s="6"/>
      <c r="T25" s="6"/>
      <c r="U25" s="6"/>
      <c r="V25" s="6"/>
      <c r="W25" s="6"/>
      <c r="X25" s="6"/>
      <c r="Y25" s="6"/>
      <c r="Z25" s="6">
        <f>ROUND(RFR_spot_no_VA!Z25 + MAX(0.01,Shocks!$E25*ABS(RFR_spot_no_VA!Z25) )+VA!Z25,5)</f>
        <v>3.5799999999999998E-2</v>
      </c>
      <c r="AA25" s="6"/>
      <c r="AB25" s="6"/>
      <c r="AC25" s="6"/>
      <c r="AD25" s="6"/>
      <c r="AE25" s="6"/>
      <c r="AF25" s="6"/>
      <c r="AG25" s="6"/>
      <c r="AH25" s="6">
        <f>ROUND(RFR_spot_no_VA!AH25 + MAX(0.01,Shocks!$E25*ABS(RFR_spot_no_VA!AH25) )+VA!AH25,5)</f>
        <v>2.5999999999999999E-2</v>
      </c>
      <c r="AI25" s="6"/>
      <c r="AJ25" s="6">
        <f>ROUND(RFR_spot_no_VA!AJ25 + MAX(0.01,Shocks!$E25*ABS(RFR_spot_no_VA!AJ25) )+VA!AJ25,5)</f>
        <v>2.0650000000000002E-2</v>
      </c>
      <c r="AK25" s="6">
        <f>ROUND(RFR_spot_no_VA!AK25 + MAX(0.01,Shocks!$E25*ABS(RFR_spot_no_VA!AK25) )+VA!AK25,5)</f>
        <v>3.0360000000000002E-2</v>
      </c>
      <c r="AL25" s="6"/>
      <c r="AM25" s="6">
        <f>ROUND(RFR_spot_no_VA!AM25 + MAX(0.01,Shocks!$E25*ABS(RFR_spot_no_VA!AM25) )+VA!AM25,5)</f>
        <v>3.2820000000000002E-2</v>
      </c>
      <c r="AN25" s="6"/>
      <c r="AO25" s="6"/>
      <c r="AP25" s="6"/>
      <c r="AQ25" s="6"/>
      <c r="AR25" s="6"/>
      <c r="AS25" s="6">
        <f>ROUND(RFR_spot_no_VA!AS25 + MAX(0.01,Shocks!$E25*ABS(RFR_spot_no_VA!AS25) )+VA!AS25,5)</f>
        <v>7.4599999999999996E-3</v>
      </c>
      <c r="AT25" s="6"/>
      <c r="AU25" s="6"/>
      <c r="AV25" s="6"/>
      <c r="AW25" s="6"/>
      <c r="AX25" s="6"/>
      <c r="AY25" s="6"/>
      <c r="AZ25" s="6"/>
      <c r="BA25" s="6"/>
      <c r="BB25" s="6"/>
      <c r="BC25" s="6">
        <f>ROUND(RFR_spot_no_VA!BC25 + MAX(0.01,Shocks!$E25*ABS(RFR_spot_no_VA!BC25) )+VA!BC25,5)</f>
        <v>3.0669999999999999E-2</v>
      </c>
      <c r="BD25" s="8"/>
      <c r="BE25" s="7"/>
    </row>
    <row r="26" spans="1:57" x14ac:dyDescent="0.25">
      <c r="A26" s="7"/>
      <c r="B26" s="7">
        <f>RFR_spot_no_VA!B26</f>
        <v>16</v>
      </c>
      <c r="C26" s="17">
        <f>ROUND(RFR_spot_no_VA!C26 + MAX(0.01,Shocks!$E26*ABS(RFR_spot_no_VA!C26) )+VA!C26,5)</f>
        <v>1.4840000000000001E-2</v>
      </c>
      <c r="D26" s="17"/>
      <c r="E26" s="17"/>
      <c r="F26" s="17"/>
      <c r="G26" s="17"/>
      <c r="H26" s="17"/>
      <c r="I26" s="17"/>
      <c r="J26" s="17">
        <f>ROUND(RFR_spot_no_VA!J26 + MAX(0.01,Shocks!$E26*ABS(RFR_spot_no_VA!J26) )+VA!J26,5)</f>
        <v>1.874E-2</v>
      </c>
      <c r="K26" s="17"/>
      <c r="L26" s="17"/>
      <c r="M26" s="18"/>
      <c r="N26" s="18"/>
      <c r="O26" s="18"/>
      <c r="P26" s="18"/>
      <c r="Q26" s="18"/>
      <c r="R26" s="18"/>
      <c r="S26" s="18"/>
      <c r="T26" s="18"/>
      <c r="U26" s="18"/>
      <c r="V26" s="18"/>
      <c r="W26" s="18"/>
      <c r="X26" s="18"/>
      <c r="Y26" s="18"/>
      <c r="Z26" s="18">
        <f>ROUND(RFR_spot_no_VA!Z26 + MAX(0.01,Shocks!$E26*ABS(RFR_spot_no_VA!Z26) )+VA!Z26,5)</f>
        <v>3.6110000000000003E-2</v>
      </c>
      <c r="AA26" s="18"/>
      <c r="AB26" s="18"/>
      <c r="AC26" s="18"/>
      <c r="AD26" s="18"/>
      <c r="AE26" s="18"/>
      <c r="AF26" s="18"/>
      <c r="AG26" s="18"/>
      <c r="AH26" s="18">
        <f>ROUND(RFR_spot_no_VA!AH26 + MAX(0.01,Shocks!$E26*ABS(RFR_spot_no_VA!AH26) )+VA!AH26,5)</f>
        <v>2.7179999999999999E-2</v>
      </c>
      <c r="AI26" s="18"/>
      <c r="AJ26" s="18">
        <f>ROUND(RFR_spot_no_VA!AJ26 + MAX(0.01,Shocks!$E26*ABS(RFR_spot_no_VA!AJ26) )+VA!AJ26,5)</f>
        <v>2.0570000000000001E-2</v>
      </c>
      <c r="AK26" s="18">
        <f>ROUND(RFR_spot_no_VA!AK26 + MAX(0.01,Shocks!$E26*ABS(RFR_spot_no_VA!AK26) )+VA!AK26,5)</f>
        <v>3.0470000000000001E-2</v>
      </c>
      <c r="AL26" s="18"/>
      <c r="AM26" s="18">
        <f>ROUND(RFR_spot_no_VA!AM26 + MAX(0.01,Shocks!$E26*ABS(RFR_spot_no_VA!AM26) )+VA!AM26,5)</f>
        <v>3.2730000000000002E-2</v>
      </c>
      <c r="AN26" s="18"/>
      <c r="AO26" s="18"/>
      <c r="AP26" s="18"/>
      <c r="AQ26" s="18"/>
      <c r="AR26" s="18"/>
      <c r="AS26" s="18">
        <f>ROUND(RFR_spot_no_VA!AS26 + MAX(0.01,Shocks!$E26*ABS(RFR_spot_no_VA!AS26) )+VA!AS26,5)</f>
        <v>7.7200000000000003E-3</v>
      </c>
      <c r="AT26" s="18"/>
      <c r="AU26" s="18"/>
      <c r="AV26" s="18"/>
      <c r="AW26" s="18"/>
      <c r="AX26" s="18"/>
      <c r="AY26" s="18"/>
      <c r="AZ26" s="18"/>
      <c r="BA26" s="18"/>
      <c r="BB26" s="18"/>
      <c r="BC26" s="18">
        <f>ROUND(RFR_spot_no_VA!BC26 + MAX(0.01,Shocks!$E26*ABS(RFR_spot_no_VA!BC26) )+VA!BC26,5)</f>
        <v>3.0839999999999999E-2</v>
      </c>
      <c r="BD26" s="8"/>
      <c r="BE26" s="7"/>
    </row>
    <row r="27" spans="1:57" x14ac:dyDescent="0.25">
      <c r="A27" s="7"/>
      <c r="B27" s="7">
        <f>RFR_spot_no_VA!B27</f>
        <v>17</v>
      </c>
      <c r="C27" s="17">
        <f>ROUND(RFR_spot_no_VA!C27 + MAX(0.01,Shocks!$E27*ABS(RFR_spot_no_VA!C27) )+VA!C27,5)</f>
        <v>1.4840000000000001E-2</v>
      </c>
      <c r="D27" s="17"/>
      <c r="E27" s="17"/>
      <c r="F27" s="17"/>
      <c r="G27" s="17"/>
      <c r="H27" s="17"/>
      <c r="I27" s="17"/>
      <c r="J27" s="17">
        <f>ROUND(RFR_spot_no_VA!J27 + MAX(0.01,Shocks!$E27*ABS(RFR_spot_no_VA!J27) )+VA!J27,5)</f>
        <v>1.874E-2</v>
      </c>
      <c r="K27" s="17"/>
      <c r="L27" s="17"/>
      <c r="M27" s="18"/>
      <c r="N27" s="18"/>
      <c r="O27" s="18"/>
      <c r="P27" s="18"/>
      <c r="Q27" s="18"/>
      <c r="R27" s="18"/>
      <c r="S27" s="18"/>
      <c r="T27" s="18"/>
      <c r="U27" s="18"/>
      <c r="V27" s="18"/>
      <c r="W27" s="18"/>
      <c r="X27" s="18"/>
      <c r="Y27" s="18"/>
      <c r="Z27" s="18">
        <f>ROUND(RFR_spot_no_VA!Z27 + MAX(0.01,Shocks!$E27*ABS(RFR_spot_no_VA!Z27) )+VA!Z27,5)</f>
        <v>3.6409999999999998E-2</v>
      </c>
      <c r="AA27" s="18"/>
      <c r="AB27" s="18"/>
      <c r="AC27" s="18"/>
      <c r="AD27" s="18"/>
      <c r="AE27" s="18"/>
      <c r="AF27" s="18"/>
      <c r="AG27" s="18"/>
      <c r="AH27" s="18">
        <f>ROUND(RFR_spot_no_VA!AH27 + MAX(0.01,Shocks!$E27*ABS(RFR_spot_no_VA!AH27) )+VA!AH27,5)</f>
        <v>2.8240000000000001E-2</v>
      </c>
      <c r="AI27" s="18"/>
      <c r="AJ27" s="18">
        <f>ROUND(RFR_spot_no_VA!AJ27 + MAX(0.01,Shocks!$E27*ABS(RFR_spot_no_VA!AJ27) )+VA!AJ27,5)</f>
        <v>2.0500000000000001E-2</v>
      </c>
      <c r="AK27" s="18">
        <f>ROUND(RFR_spot_no_VA!AK27 + MAX(0.01,Shocks!$E27*ABS(RFR_spot_no_VA!AK27) )+VA!AK27,5)</f>
        <v>3.0550000000000001E-2</v>
      </c>
      <c r="AL27" s="18"/>
      <c r="AM27" s="18">
        <f>ROUND(RFR_spot_no_VA!AM27 + MAX(0.01,Shocks!$E27*ABS(RFR_spot_no_VA!AM27) )+VA!AM27,5)</f>
        <v>3.2660000000000002E-2</v>
      </c>
      <c r="AN27" s="18"/>
      <c r="AO27" s="18"/>
      <c r="AP27" s="18"/>
      <c r="AQ27" s="18"/>
      <c r="AR27" s="18"/>
      <c r="AS27" s="18">
        <f>ROUND(RFR_spot_no_VA!AS27 + MAX(0.01,Shocks!$E27*ABS(RFR_spot_no_VA!AS27) )+VA!AS27,5)</f>
        <v>7.9699999999999997E-3</v>
      </c>
      <c r="AT27" s="18"/>
      <c r="AU27" s="18"/>
      <c r="AV27" s="18"/>
      <c r="AW27" s="18"/>
      <c r="AX27" s="18"/>
      <c r="AY27" s="18"/>
      <c r="AZ27" s="18"/>
      <c r="BA27" s="18"/>
      <c r="BB27" s="18"/>
      <c r="BC27" s="18">
        <f>ROUND(RFR_spot_no_VA!BC27 + MAX(0.01,Shocks!$E27*ABS(RFR_spot_no_VA!BC27) )+VA!BC27,5)</f>
        <v>3.0980000000000001E-2</v>
      </c>
      <c r="BD27" s="8"/>
      <c r="BE27" s="7"/>
    </row>
    <row r="28" spans="1:57" x14ac:dyDescent="0.25">
      <c r="A28" s="7"/>
      <c r="B28" s="7">
        <f>RFR_spot_no_VA!B28</f>
        <v>18</v>
      </c>
      <c r="C28" s="17">
        <f>ROUND(RFR_spot_no_VA!C28 + MAX(0.01,Shocks!$E28*ABS(RFR_spot_no_VA!C28) )+VA!C28,5)</f>
        <v>1.489E-2</v>
      </c>
      <c r="D28" s="17"/>
      <c r="E28" s="17"/>
      <c r="F28" s="17"/>
      <c r="G28" s="17"/>
      <c r="H28" s="17"/>
      <c r="I28" s="17"/>
      <c r="J28" s="17">
        <f>ROUND(RFR_spot_no_VA!J28 + MAX(0.01,Shocks!$E28*ABS(RFR_spot_no_VA!J28) )+VA!J28,5)</f>
        <v>1.8790000000000001E-2</v>
      </c>
      <c r="K28" s="17"/>
      <c r="L28" s="17"/>
      <c r="M28" s="18"/>
      <c r="N28" s="18"/>
      <c r="O28" s="18"/>
      <c r="P28" s="18"/>
      <c r="Q28" s="18"/>
      <c r="R28" s="18"/>
      <c r="S28" s="18"/>
      <c r="T28" s="18"/>
      <c r="U28" s="18"/>
      <c r="V28" s="18"/>
      <c r="W28" s="18"/>
      <c r="X28" s="18"/>
      <c r="Y28" s="18"/>
      <c r="Z28" s="18">
        <f>ROUND(RFR_spot_no_VA!Z28 + MAX(0.01,Shocks!$E28*ABS(RFR_spot_no_VA!Z28) )+VA!Z28,5)</f>
        <v>3.6700000000000003E-2</v>
      </c>
      <c r="AA28" s="18"/>
      <c r="AB28" s="18"/>
      <c r="AC28" s="18"/>
      <c r="AD28" s="18"/>
      <c r="AE28" s="18"/>
      <c r="AF28" s="18"/>
      <c r="AG28" s="18"/>
      <c r="AH28" s="18">
        <f>ROUND(RFR_spot_no_VA!AH28 + MAX(0.01,Shocks!$E28*ABS(RFR_spot_no_VA!AH28) )+VA!AH28,5)</f>
        <v>2.92E-2</v>
      </c>
      <c r="AI28" s="18"/>
      <c r="AJ28" s="18">
        <f>ROUND(RFR_spot_no_VA!AJ28 + MAX(0.01,Shocks!$E28*ABS(RFR_spot_no_VA!AJ28) )+VA!AJ28,5)</f>
        <v>2.043E-2</v>
      </c>
      <c r="AK28" s="18">
        <f>ROUND(RFR_spot_no_VA!AK28 + MAX(0.01,Shocks!$E28*ABS(RFR_spot_no_VA!AK28) )+VA!AK28,5)</f>
        <v>3.058E-2</v>
      </c>
      <c r="AL28" s="18"/>
      <c r="AM28" s="18">
        <f>ROUND(RFR_spot_no_VA!AM28 + MAX(0.01,Shocks!$E28*ABS(RFR_spot_no_VA!AM28) )+VA!AM28,5)</f>
        <v>3.2620000000000003E-2</v>
      </c>
      <c r="AN28" s="18"/>
      <c r="AO28" s="18"/>
      <c r="AP28" s="18"/>
      <c r="AQ28" s="18"/>
      <c r="AR28" s="18"/>
      <c r="AS28" s="18">
        <f>ROUND(RFR_spot_no_VA!AS28 + MAX(0.01,Shocks!$E28*ABS(RFR_spot_no_VA!AS28) )+VA!AS28,5)</f>
        <v>8.2299999999999995E-3</v>
      </c>
      <c r="AT28" s="18"/>
      <c r="AU28" s="18"/>
      <c r="AV28" s="18"/>
      <c r="AW28" s="18"/>
      <c r="AX28" s="18"/>
      <c r="AY28" s="18"/>
      <c r="AZ28" s="18"/>
      <c r="BA28" s="18"/>
      <c r="BB28" s="18"/>
      <c r="BC28" s="18">
        <f>ROUND(RFR_spot_no_VA!BC28 + MAX(0.01,Shocks!$E28*ABS(RFR_spot_no_VA!BC28) )+VA!BC28,5)</f>
        <v>3.1099999999999999E-2</v>
      </c>
      <c r="BD28" s="8"/>
      <c r="BE28" s="7"/>
    </row>
    <row r="29" spans="1:57" x14ac:dyDescent="0.25">
      <c r="A29" s="7"/>
      <c r="B29" s="7">
        <f>RFR_spot_no_VA!B29</f>
        <v>19</v>
      </c>
      <c r="C29" s="17">
        <f>ROUND(RFR_spot_no_VA!C29 + MAX(0.01,Shocks!$E29*ABS(RFR_spot_no_VA!C29) )+VA!C29,5)</f>
        <v>1.5049999999999999E-2</v>
      </c>
      <c r="D29" s="17"/>
      <c r="E29" s="17"/>
      <c r="F29" s="17"/>
      <c r="G29" s="17"/>
      <c r="H29" s="17"/>
      <c r="I29" s="17"/>
      <c r="J29" s="17">
        <f>ROUND(RFR_spot_no_VA!J29 + MAX(0.01,Shocks!$E29*ABS(RFR_spot_no_VA!J29) )+VA!J29,5)</f>
        <v>1.8950000000000002E-2</v>
      </c>
      <c r="K29" s="17"/>
      <c r="L29" s="17"/>
      <c r="M29" s="18"/>
      <c r="N29" s="18"/>
      <c r="O29" s="18"/>
      <c r="P29" s="18"/>
      <c r="Q29" s="18"/>
      <c r="R29" s="18"/>
      <c r="S29" s="18"/>
      <c r="T29" s="18"/>
      <c r="U29" s="18"/>
      <c r="V29" s="18"/>
      <c r="W29" s="18"/>
      <c r="X29" s="18"/>
      <c r="Y29" s="18"/>
      <c r="Z29" s="18">
        <f>ROUND(RFR_spot_no_VA!Z29 + MAX(0.01,Shocks!$E29*ABS(RFR_spot_no_VA!Z29) )+VA!Z29,5)</f>
        <v>3.6979999999999999E-2</v>
      </c>
      <c r="AA29" s="18"/>
      <c r="AB29" s="18"/>
      <c r="AC29" s="18"/>
      <c r="AD29" s="18"/>
      <c r="AE29" s="18"/>
      <c r="AF29" s="18"/>
      <c r="AG29" s="18"/>
      <c r="AH29" s="18">
        <f>ROUND(RFR_spot_no_VA!AH29 + MAX(0.01,Shocks!$E29*ABS(RFR_spot_no_VA!AH29) )+VA!AH29,5)</f>
        <v>3.007E-2</v>
      </c>
      <c r="AI29" s="18"/>
      <c r="AJ29" s="18">
        <f>ROUND(RFR_spot_no_VA!AJ29 + MAX(0.01,Shocks!$E29*ABS(RFR_spot_no_VA!AJ29) )+VA!AJ29,5)</f>
        <v>2.0369999999999999E-2</v>
      </c>
      <c r="AK29" s="18">
        <f>ROUND(RFR_spot_no_VA!AK29 + MAX(0.01,Shocks!$E29*ABS(RFR_spot_no_VA!AK29) )+VA!AK29,5)</f>
        <v>3.0599999999999999E-2</v>
      </c>
      <c r="AL29" s="18"/>
      <c r="AM29" s="18">
        <f>ROUND(RFR_spot_no_VA!AM29 + MAX(0.01,Shocks!$E29*ABS(RFR_spot_no_VA!AM29) )+VA!AM29,5)</f>
        <v>3.261E-2</v>
      </c>
      <c r="AN29" s="18"/>
      <c r="AO29" s="18"/>
      <c r="AP29" s="18"/>
      <c r="AQ29" s="18"/>
      <c r="AR29" s="18"/>
      <c r="AS29" s="18">
        <f>ROUND(RFR_spot_no_VA!AS29 + MAX(0.01,Shocks!$E29*ABS(RFR_spot_no_VA!AS29) )+VA!AS29,5)</f>
        <v>8.4799999999999997E-3</v>
      </c>
      <c r="AT29" s="18"/>
      <c r="AU29" s="18"/>
      <c r="AV29" s="18"/>
      <c r="AW29" s="18"/>
      <c r="AX29" s="18"/>
      <c r="AY29" s="18"/>
      <c r="AZ29" s="18"/>
      <c r="BA29" s="18"/>
      <c r="BB29" s="18"/>
      <c r="BC29" s="18">
        <f>ROUND(RFR_spot_no_VA!BC29 + MAX(0.01,Shocks!$E29*ABS(RFR_spot_no_VA!BC29) )+VA!BC29,5)</f>
        <v>3.1189999999999999E-2</v>
      </c>
      <c r="BD29" s="8"/>
      <c r="BE29" s="7"/>
    </row>
    <row r="30" spans="1:57" x14ac:dyDescent="0.25">
      <c r="A30" s="7"/>
      <c r="B30" s="19">
        <f>RFR_spot_no_VA!B30</f>
        <v>20</v>
      </c>
      <c r="C30" s="20">
        <f>ROUND(RFR_spot_no_VA!C30 + MAX(0.01,Shocks!$E30*ABS(RFR_spot_no_VA!C30) )+VA!C30,5)</f>
        <v>1.537E-2</v>
      </c>
      <c r="D30" s="20"/>
      <c r="E30" s="20"/>
      <c r="F30" s="20"/>
      <c r="G30" s="20"/>
      <c r="H30" s="20"/>
      <c r="I30" s="20"/>
      <c r="J30" s="20">
        <f>ROUND(RFR_spot_no_VA!J30 + MAX(0.01,Shocks!$E30*ABS(RFR_spot_no_VA!J30) )+VA!J30,5)</f>
        <v>1.9269999999999999E-2</v>
      </c>
      <c r="K30" s="20"/>
      <c r="L30" s="20"/>
      <c r="M30" s="6"/>
      <c r="N30" s="6"/>
      <c r="O30" s="6"/>
      <c r="P30" s="6"/>
      <c r="Q30" s="6"/>
      <c r="R30" s="6"/>
      <c r="S30" s="6"/>
      <c r="T30" s="6"/>
      <c r="U30" s="6"/>
      <c r="V30" s="6"/>
      <c r="W30" s="6"/>
      <c r="X30" s="6"/>
      <c r="Y30" s="6"/>
      <c r="Z30" s="6">
        <f>ROUND(RFR_spot_no_VA!Z30 + MAX(0.01,Shocks!$E30*ABS(RFR_spot_no_VA!Z30) )+VA!Z30,5)</f>
        <v>3.7249999999999998E-2</v>
      </c>
      <c r="AA30" s="6"/>
      <c r="AB30" s="6"/>
      <c r="AC30" s="6"/>
      <c r="AD30" s="6"/>
      <c r="AE30" s="6"/>
      <c r="AF30" s="6"/>
      <c r="AG30" s="6"/>
      <c r="AH30" s="6">
        <f>ROUND(RFR_spot_no_VA!AH30 + MAX(0.01,Shocks!$E30*ABS(RFR_spot_no_VA!AH30) )+VA!AH30,5)</f>
        <v>3.0849999999999999E-2</v>
      </c>
      <c r="AI30" s="6"/>
      <c r="AJ30" s="6">
        <f>ROUND(RFR_spot_no_VA!AJ30 + MAX(0.01,Shocks!$E30*ABS(RFR_spot_no_VA!AJ30) )+VA!AJ30,5)</f>
        <v>2.0320000000000001E-2</v>
      </c>
      <c r="AK30" s="6">
        <f>ROUND(RFR_spot_no_VA!AK30 + MAX(0.01,Shocks!$E30*ABS(RFR_spot_no_VA!AK30) )+VA!AK30,5)</f>
        <v>3.058E-2</v>
      </c>
      <c r="AL30" s="6"/>
      <c r="AM30" s="6">
        <f>ROUND(RFR_spot_no_VA!AM30 + MAX(0.01,Shocks!$E30*ABS(RFR_spot_no_VA!AM30) )+VA!AM30,5)</f>
        <v>3.2629999999999999E-2</v>
      </c>
      <c r="AN30" s="6"/>
      <c r="AO30" s="6"/>
      <c r="AP30" s="6"/>
      <c r="AQ30" s="6"/>
      <c r="AR30" s="6"/>
      <c r="AS30" s="6">
        <f>ROUND(RFR_spot_no_VA!AS30 + MAX(0.01,Shocks!$E30*ABS(RFR_spot_no_VA!AS30) )+VA!AS30,5)</f>
        <v>8.7299999999999999E-3</v>
      </c>
      <c r="AT30" s="6"/>
      <c r="AU30" s="6"/>
      <c r="AV30" s="6"/>
      <c r="AW30" s="6"/>
      <c r="AX30" s="6"/>
      <c r="AY30" s="6"/>
      <c r="AZ30" s="6"/>
      <c r="BA30" s="6"/>
      <c r="BB30" s="6"/>
      <c r="BC30" s="6">
        <f>ROUND(RFR_spot_no_VA!BC30 + MAX(0.01,Shocks!$E30*ABS(RFR_spot_no_VA!BC30) )+VA!BC30,5)</f>
        <v>3.125E-2</v>
      </c>
      <c r="BD30" s="8"/>
      <c r="BE30" s="7"/>
    </row>
    <row r="31" spans="1:57" x14ac:dyDescent="0.25">
      <c r="A31" s="7"/>
      <c r="B31" s="7">
        <f>RFR_spot_no_VA!B31</f>
        <v>21</v>
      </c>
      <c r="C31" s="17">
        <f>ROUND(RFR_spot_no_VA!C31 + MAX(0.01,Shocks!$E31*ABS(RFR_spot_no_VA!C31) )+VA!C31,5)</f>
        <v>1.5820000000000001E-2</v>
      </c>
      <c r="D31" s="17"/>
      <c r="E31" s="17"/>
      <c r="F31" s="17"/>
      <c r="G31" s="17"/>
      <c r="H31" s="17"/>
      <c r="I31" s="17"/>
      <c r="J31" s="17">
        <f>ROUND(RFR_spot_no_VA!J31 + MAX(0.01,Shocks!$E31*ABS(RFR_spot_no_VA!J31) )+VA!J31,5)</f>
        <v>1.9689999999999999E-2</v>
      </c>
      <c r="K31" s="17"/>
      <c r="L31" s="17"/>
      <c r="M31" s="18"/>
      <c r="N31" s="18"/>
      <c r="O31" s="18"/>
      <c r="P31" s="18"/>
      <c r="Q31" s="18"/>
      <c r="R31" s="18"/>
      <c r="S31" s="18"/>
      <c r="T31" s="18"/>
      <c r="U31" s="18"/>
      <c r="V31" s="18"/>
      <c r="W31" s="18"/>
      <c r="X31" s="18"/>
      <c r="Y31" s="18"/>
      <c r="Z31" s="18">
        <f>ROUND(RFR_spot_no_VA!Z31 + MAX(0.01,Shocks!$E31*ABS(RFR_spot_no_VA!Z31) )+VA!Z31,5)</f>
        <v>3.7510000000000002E-2</v>
      </c>
      <c r="AA31" s="18"/>
      <c r="AB31" s="18"/>
      <c r="AC31" s="18"/>
      <c r="AD31" s="18"/>
      <c r="AE31" s="18"/>
      <c r="AF31" s="18"/>
      <c r="AG31" s="18"/>
      <c r="AH31" s="18">
        <f>ROUND(RFR_spot_no_VA!AH31 + MAX(0.01,Shocks!$E31*ABS(RFR_spot_no_VA!AH31) )+VA!AH31,5)</f>
        <v>3.1570000000000001E-2</v>
      </c>
      <c r="AI31" s="18"/>
      <c r="AJ31" s="18">
        <f>ROUND(RFR_spot_no_VA!AJ31 + MAX(0.01,Shocks!$E31*ABS(RFR_spot_no_VA!AJ31) )+VA!AJ31,5)</f>
        <v>2.026E-2</v>
      </c>
      <c r="AK31" s="18">
        <f>ROUND(RFR_spot_no_VA!AK31 + MAX(0.01,Shocks!$E31*ABS(RFR_spot_no_VA!AK31) )+VA!AK31,5)</f>
        <v>3.0540000000000001E-2</v>
      </c>
      <c r="AL31" s="18"/>
      <c r="AM31" s="18">
        <f>ROUND(RFR_spot_no_VA!AM31 + MAX(0.01,Shocks!$E31*ABS(RFR_spot_no_VA!AM31) )+VA!AM31,5)</f>
        <v>3.2680000000000001E-2</v>
      </c>
      <c r="AN31" s="18"/>
      <c r="AO31" s="18"/>
      <c r="AP31" s="18"/>
      <c r="AQ31" s="18"/>
      <c r="AR31" s="18"/>
      <c r="AS31" s="18">
        <f>ROUND(RFR_spot_no_VA!AS31 + MAX(0.01,Shocks!$E31*ABS(RFR_spot_no_VA!AS31) )+VA!AS31,5)</f>
        <v>8.9800000000000001E-3</v>
      </c>
      <c r="AT31" s="18"/>
      <c r="AU31" s="18"/>
      <c r="AV31" s="18"/>
      <c r="AW31" s="18"/>
      <c r="AX31" s="18"/>
      <c r="AY31" s="18"/>
      <c r="AZ31" s="18"/>
      <c r="BA31" s="18"/>
      <c r="BB31" s="18"/>
      <c r="BC31" s="18">
        <f>ROUND(RFR_spot_no_VA!BC31 + MAX(0.01,Shocks!$E31*ABS(RFR_spot_no_VA!BC31) )+VA!BC31,5)</f>
        <v>3.1280000000000002E-2</v>
      </c>
      <c r="BD31" s="8"/>
      <c r="BE31" s="7"/>
    </row>
    <row r="32" spans="1:57" x14ac:dyDescent="0.25">
      <c r="A32" s="7"/>
      <c r="B32" s="7">
        <f>RFR_spot_no_VA!B32</f>
        <v>22</v>
      </c>
      <c r="C32" s="17">
        <f>ROUND(RFR_spot_no_VA!C32 + MAX(0.01,Shocks!$E32*ABS(RFR_spot_no_VA!C32) )+VA!C32,5)</f>
        <v>1.636E-2</v>
      </c>
      <c r="D32" s="17"/>
      <c r="E32" s="17"/>
      <c r="F32" s="17"/>
      <c r="G32" s="17"/>
      <c r="H32" s="17"/>
      <c r="I32" s="17"/>
      <c r="J32" s="17">
        <f>ROUND(RFR_spot_no_VA!J32 + MAX(0.01,Shocks!$E32*ABS(RFR_spot_no_VA!J32) )+VA!J32,5)</f>
        <v>2.019E-2</v>
      </c>
      <c r="K32" s="17"/>
      <c r="L32" s="17"/>
      <c r="M32" s="18"/>
      <c r="N32" s="18"/>
      <c r="O32" s="18"/>
      <c r="P32" s="18"/>
      <c r="Q32" s="18"/>
      <c r="R32" s="18"/>
      <c r="S32" s="18"/>
      <c r="T32" s="18"/>
      <c r="U32" s="18"/>
      <c r="V32" s="18"/>
      <c r="W32" s="18"/>
      <c r="X32" s="18"/>
      <c r="Y32" s="18"/>
      <c r="Z32" s="18">
        <f>ROUND(RFR_spot_no_VA!Z32 + MAX(0.01,Shocks!$E32*ABS(RFR_spot_no_VA!Z32) )+VA!Z32,5)</f>
        <v>3.7749999999999999E-2</v>
      </c>
      <c r="AA32" s="18"/>
      <c r="AB32" s="18"/>
      <c r="AC32" s="18"/>
      <c r="AD32" s="18"/>
      <c r="AE32" s="18"/>
      <c r="AF32" s="18"/>
      <c r="AG32" s="18"/>
      <c r="AH32" s="18">
        <f>ROUND(RFR_spot_no_VA!AH32 + MAX(0.01,Shocks!$E32*ABS(RFR_spot_no_VA!AH32) )+VA!AH32,5)</f>
        <v>3.2219999999999999E-2</v>
      </c>
      <c r="AI32" s="18"/>
      <c r="AJ32" s="18">
        <f>ROUND(RFR_spot_no_VA!AJ32 + MAX(0.01,Shocks!$E32*ABS(RFR_spot_no_VA!AJ32) )+VA!AJ32,5)</f>
        <v>2.0199999999999999E-2</v>
      </c>
      <c r="AK32" s="18">
        <f>ROUND(RFR_spot_no_VA!AK32 + MAX(0.01,Shocks!$E32*ABS(RFR_spot_no_VA!AK32) )+VA!AK32,5)</f>
        <v>3.048E-2</v>
      </c>
      <c r="AL32" s="18"/>
      <c r="AM32" s="18">
        <f>ROUND(RFR_spot_no_VA!AM32 + MAX(0.01,Shocks!$E32*ABS(RFR_spot_no_VA!AM32) )+VA!AM32,5)</f>
        <v>3.2759999999999997E-2</v>
      </c>
      <c r="AN32" s="18"/>
      <c r="AO32" s="18"/>
      <c r="AP32" s="18"/>
      <c r="AQ32" s="18"/>
      <c r="AR32" s="18"/>
      <c r="AS32" s="18">
        <f>ROUND(RFR_spot_no_VA!AS32 + MAX(0.01,Shocks!$E32*ABS(RFR_spot_no_VA!AS32) )+VA!AS32,5)</f>
        <v>9.2099999999999994E-3</v>
      </c>
      <c r="AT32" s="18"/>
      <c r="AU32" s="18"/>
      <c r="AV32" s="18"/>
      <c r="AW32" s="18"/>
      <c r="AX32" s="18"/>
      <c r="AY32" s="18"/>
      <c r="AZ32" s="18"/>
      <c r="BA32" s="18"/>
      <c r="BB32" s="18"/>
      <c r="BC32" s="18">
        <f>ROUND(RFR_spot_no_VA!BC32 + MAX(0.01,Shocks!$E32*ABS(RFR_spot_no_VA!BC32) )+VA!BC32,5)</f>
        <v>3.1300000000000001E-2</v>
      </c>
      <c r="BD32" s="8"/>
      <c r="BE32" s="7"/>
    </row>
    <row r="33" spans="1:57" x14ac:dyDescent="0.25">
      <c r="A33" s="7"/>
      <c r="B33" s="7">
        <f>RFR_spot_no_VA!B33</f>
        <v>23</v>
      </c>
      <c r="C33" s="17">
        <f>ROUND(RFR_spot_no_VA!C33 + MAX(0.01,Shocks!$E33*ABS(RFR_spot_no_VA!C33) )+VA!C33,5)</f>
        <v>1.6959999999999999E-2</v>
      </c>
      <c r="D33" s="17"/>
      <c r="E33" s="17"/>
      <c r="F33" s="17"/>
      <c r="G33" s="17"/>
      <c r="H33" s="17"/>
      <c r="I33" s="17"/>
      <c r="J33" s="17">
        <f>ROUND(RFR_spot_no_VA!J33 + MAX(0.01,Shocks!$E33*ABS(RFR_spot_no_VA!J33) )+VA!J33,5)</f>
        <v>2.0719999999999999E-2</v>
      </c>
      <c r="K33" s="17"/>
      <c r="L33" s="17"/>
      <c r="M33" s="18"/>
      <c r="N33" s="18"/>
      <c r="O33" s="18"/>
      <c r="P33" s="18"/>
      <c r="Q33" s="18"/>
      <c r="R33" s="18"/>
      <c r="S33" s="18"/>
      <c r="T33" s="18"/>
      <c r="U33" s="18"/>
      <c r="V33" s="18"/>
      <c r="W33" s="18"/>
      <c r="X33" s="18"/>
      <c r="Y33" s="18"/>
      <c r="Z33" s="18">
        <f>ROUND(RFR_spot_no_VA!Z33 + MAX(0.01,Shocks!$E33*ABS(RFR_spot_no_VA!Z33) )+VA!Z33,5)</f>
        <v>3.7990000000000003E-2</v>
      </c>
      <c r="AA33" s="18"/>
      <c r="AB33" s="18"/>
      <c r="AC33" s="18"/>
      <c r="AD33" s="18"/>
      <c r="AE33" s="18"/>
      <c r="AF33" s="18"/>
      <c r="AG33" s="18"/>
      <c r="AH33" s="18">
        <f>ROUND(RFR_spot_no_VA!AH33 + MAX(0.01,Shocks!$E33*ABS(RFR_spot_no_VA!AH33) )+VA!AH33,5)</f>
        <v>3.2809999999999999E-2</v>
      </c>
      <c r="AI33" s="18"/>
      <c r="AJ33" s="18">
        <f>ROUND(RFR_spot_no_VA!AJ33 + MAX(0.01,Shocks!$E33*ABS(RFR_spot_no_VA!AJ33) )+VA!AJ33,5)</f>
        <v>2.0150000000000001E-2</v>
      </c>
      <c r="AK33" s="18">
        <f>ROUND(RFR_spot_no_VA!AK33 + MAX(0.01,Shocks!$E33*ABS(RFR_spot_no_VA!AK33) )+VA!AK33,5)</f>
        <v>3.0380000000000001E-2</v>
      </c>
      <c r="AL33" s="18"/>
      <c r="AM33" s="18">
        <f>ROUND(RFR_spot_no_VA!AM33 + MAX(0.01,Shocks!$E33*ABS(RFR_spot_no_VA!AM33) )+VA!AM33,5)</f>
        <v>3.288E-2</v>
      </c>
      <c r="AN33" s="18"/>
      <c r="AO33" s="18"/>
      <c r="AP33" s="18"/>
      <c r="AQ33" s="18"/>
      <c r="AR33" s="18"/>
      <c r="AS33" s="18">
        <f>ROUND(RFR_spot_no_VA!AS33 + MAX(0.01,Shocks!$E33*ABS(RFR_spot_no_VA!AS33) )+VA!AS33,5)</f>
        <v>9.41E-3</v>
      </c>
      <c r="AT33" s="18"/>
      <c r="AU33" s="18"/>
      <c r="AV33" s="18"/>
      <c r="AW33" s="18"/>
      <c r="AX33" s="18"/>
      <c r="AY33" s="18"/>
      <c r="AZ33" s="18"/>
      <c r="BA33" s="18"/>
      <c r="BB33" s="18"/>
      <c r="BC33" s="18">
        <f>ROUND(RFR_spot_no_VA!BC33 + MAX(0.01,Shocks!$E33*ABS(RFR_spot_no_VA!BC33) )+VA!BC33,5)</f>
        <v>3.1309999999999998E-2</v>
      </c>
      <c r="BD33" s="8"/>
      <c r="BE33" s="7"/>
    </row>
    <row r="34" spans="1:57" x14ac:dyDescent="0.25">
      <c r="A34" s="7"/>
      <c r="B34" s="7">
        <f>RFR_spot_no_VA!B34</f>
        <v>24</v>
      </c>
      <c r="C34" s="17">
        <f>ROUND(RFR_spot_no_VA!C34 + MAX(0.01,Shocks!$E34*ABS(RFR_spot_no_VA!C34) )+VA!C34,5)</f>
        <v>1.7600000000000001E-2</v>
      </c>
      <c r="D34" s="17"/>
      <c r="E34" s="17"/>
      <c r="F34" s="17"/>
      <c r="G34" s="17"/>
      <c r="H34" s="17"/>
      <c r="I34" s="17"/>
      <c r="J34" s="17">
        <f>ROUND(RFR_spot_no_VA!J34 + MAX(0.01,Shocks!$E34*ABS(RFR_spot_no_VA!J34) )+VA!J34,5)</f>
        <v>2.129E-2</v>
      </c>
      <c r="K34" s="17"/>
      <c r="L34" s="17"/>
      <c r="M34" s="18"/>
      <c r="N34" s="18"/>
      <c r="O34" s="18"/>
      <c r="P34" s="18"/>
      <c r="Q34" s="18"/>
      <c r="R34" s="18"/>
      <c r="S34" s="18"/>
      <c r="T34" s="18"/>
      <c r="U34" s="18"/>
      <c r="V34" s="18"/>
      <c r="W34" s="18"/>
      <c r="X34" s="18"/>
      <c r="Y34" s="18"/>
      <c r="Z34" s="18">
        <f>ROUND(RFR_spot_no_VA!Z34 + MAX(0.01,Shocks!$E34*ABS(RFR_spot_no_VA!Z34) )+VA!Z34,5)</f>
        <v>3.8219999999999997E-2</v>
      </c>
      <c r="AA34" s="18"/>
      <c r="AB34" s="18"/>
      <c r="AC34" s="18"/>
      <c r="AD34" s="18"/>
      <c r="AE34" s="18"/>
      <c r="AF34" s="18"/>
      <c r="AG34" s="18"/>
      <c r="AH34" s="18">
        <f>ROUND(RFR_spot_no_VA!AH34 + MAX(0.01,Shocks!$E34*ABS(RFR_spot_no_VA!AH34) )+VA!AH34,5)</f>
        <v>3.3360000000000001E-2</v>
      </c>
      <c r="AI34" s="18"/>
      <c r="AJ34" s="18">
        <f>ROUND(RFR_spot_no_VA!AJ34 + MAX(0.01,Shocks!$E34*ABS(RFR_spot_no_VA!AJ34) )+VA!AJ34,5)</f>
        <v>2.009E-2</v>
      </c>
      <c r="AK34" s="18">
        <f>ROUND(RFR_spot_no_VA!AK34 + MAX(0.01,Shocks!$E34*ABS(RFR_spot_no_VA!AK34) )+VA!AK34,5)</f>
        <v>3.024E-2</v>
      </c>
      <c r="AL34" s="18"/>
      <c r="AM34" s="18">
        <f>ROUND(RFR_spot_no_VA!AM34 + MAX(0.01,Shocks!$E34*ABS(RFR_spot_no_VA!AM34) )+VA!AM34,5)</f>
        <v>3.3020000000000001E-2</v>
      </c>
      <c r="AN34" s="18"/>
      <c r="AO34" s="18"/>
      <c r="AP34" s="18"/>
      <c r="AQ34" s="18"/>
      <c r="AR34" s="18"/>
      <c r="AS34" s="18">
        <f>ROUND(RFR_spot_no_VA!AS34 + MAX(0.01,Shocks!$E34*ABS(RFR_spot_no_VA!AS34) )+VA!AS34,5)</f>
        <v>9.58E-3</v>
      </c>
      <c r="AT34" s="18"/>
      <c r="AU34" s="18"/>
      <c r="AV34" s="18"/>
      <c r="AW34" s="18"/>
      <c r="AX34" s="18"/>
      <c r="AY34" s="18"/>
      <c r="AZ34" s="18"/>
      <c r="BA34" s="18"/>
      <c r="BB34" s="18"/>
      <c r="BC34" s="18">
        <f>ROUND(RFR_spot_no_VA!BC34 + MAX(0.01,Shocks!$E34*ABS(RFR_spot_no_VA!BC34) )+VA!BC34,5)</f>
        <v>3.1320000000000001E-2</v>
      </c>
      <c r="BD34" s="8"/>
      <c r="BE34" s="7"/>
    </row>
    <row r="35" spans="1:57" x14ac:dyDescent="0.25">
      <c r="A35" s="7"/>
      <c r="B35" s="19">
        <f>RFR_spot_no_VA!B35</f>
        <v>25</v>
      </c>
      <c r="C35" s="20">
        <f>ROUND(RFR_spot_no_VA!C35 + MAX(0.01,Shocks!$E35*ABS(RFR_spot_no_VA!C35) )+VA!C35,5)</f>
        <v>1.8259999999999998E-2</v>
      </c>
      <c r="D35" s="20"/>
      <c r="E35" s="20"/>
      <c r="F35" s="20"/>
      <c r="G35" s="20"/>
      <c r="H35" s="20"/>
      <c r="I35" s="20"/>
      <c r="J35" s="20">
        <f>ROUND(RFR_spot_no_VA!J35 + MAX(0.01,Shocks!$E35*ABS(RFR_spot_no_VA!J35) )+VA!J35,5)</f>
        <v>2.1870000000000001E-2</v>
      </c>
      <c r="K35" s="20"/>
      <c r="L35" s="20"/>
      <c r="M35" s="6"/>
      <c r="N35" s="6"/>
      <c r="O35" s="6"/>
      <c r="P35" s="6"/>
      <c r="Q35" s="6"/>
      <c r="R35" s="6"/>
      <c r="S35" s="6"/>
      <c r="T35" s="6"/>
      <c r="U35" s="6"/>
      <c r="V35" s="6"/>
      <c r="W35" s="6"/>
      <c r="X35" s="6"/>
      <c r="Y35" s="6"/>
      <c r="Z35" s="6">
        <f>ROUND(RFR_spot_no_VA!Z35 + MAX(0.01,Shocks!$E35*ABS(RFR_spot_no_VA!Z35) )+VA!Z35,5)</f>
        <v>3.8440000000000002E-2</v>
      </c>
      <c r="AA35" s="6"/>
      <c r="AB35" s="6"/>
      <c r="AC35" s="6"/>
      <c r="AD35" s="6"/>
      <c r="AE35" s="6"/>
      <c r="AF35" s="6"/>
      <c r="AG35" s="6"/>
      <c r="AH35" s="6">
        <f>ROUND(RFR_spot_no_VA!AH35 + MAX(0.01,Shocks!$E35*ABS(RFR_spot_no_VA!AH35) )+VA!AH35,5)</f>
        <v>3.3860000000000001E-2</v>
      </c>
      <c r="AI35" s="6"/>
      <c r="AJ35" s="6">
        <f>ROUND(RFR_spot_no_VA!AJ35 + MAX(0.01,Shocks!$E35*ABS(RFR_spot_no_VA!AJ35) )+VA!AJ35,5)</f>
        <v>2.0029999999999999E-2</v>
      </c>
      <c r="AK35" s="6">
        <f>ROUND(RFR_spot_no_VA!AK35 + MAX(0.01,Shocks!$E35*ABS(RFR_spot_no_VA!AK35) )+VA!AK35,5)</f>
        <v>3.007E-2</v>
      </c>
      <c r="AL35" s="6"/>
      <c r="AM35" s="6">
        <f>ROUND(RFR_spot_no_VA!AM35 + MAX(0.01,Shocks!$E35*ABS(RFR_spot_no_VA!AM35) )+VA!AM35,5)</f>
        <v>3.3180000000000001E-2</v>
      </c>
      <c r="AN35" s="6"/>
      <c r="AO35" s="6"/>
      <c r="AP35" s="6"/>
      <c r="AQ35" s="6"/>
      <c r="AR35" s="6"/>
      <c r="AS35" s="6">
        <f>ROUND(RFR_spot_no_VA!AS35 + MAX(0.01,Shocks!$E35*ABS(RFR_spot_no_VA!AS35) )+VA!AS35,5)</f>
        <v>9.7099999999999999E-3</v>
      </c>
      <c r="AT35" s="6"/>
      <c r="AU35" s="6"/>
      <c r="AV35" s="6"/>
      <c r="AW35" s="6"/>
      <c r="AX35" s="6"/>
      <c r="AY35" s="6"/>
      <c r="AZ35" s="6"/>
      <c r="BA35" s="6"/>
      <c r="BB35" s="6"/>
      <c r="BC35" s="6">
        <f>ROUND(RFR_spot_no_VA!BC35 + MAX(0.01,Shocks!$E35*ABS(RFR_spot_no_VA!BC35) )+VA!BC35,5)</f>
        <v>3.1350000000000003E-2</v>
      </c>
      <c r="BD35" s="8"/>
      <c r="BE35" s="7"/>
    </row>
    <row r="36" spans="1:57" x14ac:dyDescent="0.25">
      <c r="A36" s="7"/>
      <c r="B36" s="7">
        <f>RFR_spot_no_VA!B36</f>
        <v>26</v>
      </c>
      <c r="C36" s="17">
        <f>ROUND(RFR_spot_no_VA!C36 + MAX(0.01,Shocks!$E36*ABS(RFR_spot_no_VA!C36) )+VA!C36,5)</f>
        <v>1.8929999999999999E-2</v>
      </c>
      <c r="D36" s="17"/>
      <c r="E36" s="17"/>
      <c r="F36" s="17"/>
      <c r="G36" s="17"/>
      <c r="H36" s="17"/>
      <c r="I36" s="17"/>
      <c r="J36" s="17">
        <f>ROUND(RFR_spot_no_VA!J36 + MAX(0.01,Shocks!$E36*ABS(RFR_spot_no_VA!J36) )+VA!J36,5)</f>
        <v>2.2450000000000001E-2</v>
      </c>
      <c r="K36" s="17"/>
      <c r="L36" s="17"/>
      <c r="M36" s="18"/>
      <c r="N36" s="18"/>
      <c r="O36" s="18"/>
      <c r="P36" s="18"/>
      <c r="Q36" s="18"/>
      <c r="R36" s="18"/>
      <c r="S36" s="18"/>
      <c r="T36" s="18"/>
      <c r="U36" s="18"/>
      <c r="V36" s="18"/>
      <c r="W36" s="18"/>
      <c r="X36" s="18"/>
      <c r="Y36" s="18"/>
      <c r="Z36" s="18">
        <f>ROUND(RFR_spot_no_VA!Z36 + MAX(0.01,Shocks!$E36*ABS(RFR_spot_no_VA!Z36) )+VA!Z36,5)</f>
        <v>3.8640000000000001E-2</v>
      </c>
      <c r="AA36" s="18"/>
      <c r="AB36" s="18"/>
      <c r="AC36" s="18"/>
      <c r="AD36" s="18"/>
      <c r="AE36" s="18"/>
      <c r="AF36" s="18"/>
      <c r="AG36" s="18"/>
      <c r="AH36" s="18">
        <f>ROUND(RFR_spot_no_VA!AH36 + MAX(0.01,Shocks!$E36*ABS(RFR_spot_no_VA!AH36) )+VA!AH36,5)</f>
        <v>3.4320000000000003E-2</v>
      </c>
      <c r="AI36" s="18"/>
      <c r="AJ36" s="18">
        <f>ROUND(RFR_spot_no_VA!AJ36 + MAX(0.01,Shocks!$E36*ABS(RFR_spot_no_VA!AJ36) )+VA!AJ36,5)</f>
        <v>1.9970000000000002E-2</v>
      </c>
      <c r="AK36" s="18">
        <f>ROUND(RFR_spot_no_VA!AK36 + MAX(0.01,Shocks!$E36*ABS(RFR_spot_no_VA!AK36) )+VA!AK36,5)</f>
        <v>2.9860000000000001E-2</v>
      </c>
      <c r="AL36" s="18"/>
      <c r="AM36" s="18">
        <f>ROUND(RFR_spot_no_VA!AM36 + MAX(0.01,Shocks!$E36*ABS(RFR_spot_no_VA!AM36) )+VA!AM36,5)</f>
        <v>3.338E-2</v>
      </c>
      <c r="AN36" s="18"/>
      <c r="AO36" s="18"/>
      <c r="AP36" s="18"/>
      <c r="AQ36" s="18"/>
      <c r="AR36" s="18"/>
      <c r="AS36" s="18">
        <f>ROUND(RFR_spot_no_VA!AS36 + MAX(0.01,Shocks!$E36*ABS(RFR_spot_no_VA!AS36) )+VA!AS36,5)</f>
        <v>9.7999999999999997E-3</v>
      </c>
      <c r="AT36" s="18"/>
      <c r="AU36" s="18"/>
      <c r="AV36" s="18"/>
      <c r="AW36" s="18"/>
      <c r="AX36" s="18"/>
      <c r="AY36" s="18"/>
      <c r="AZ36" s="18"/>
      <c r="BA36" s="18"/>
      <c r="BB36" s="18"/>
      <c r="BC36" s="18">
        <f>ROUND(RFR_spot_no_VA!BC36 + MAX(0.01,Shocks!$E36*ABS(RFR_spot_no_VA!BC36) )+VA!BC36,5)</f>
        <v>3.1370000000000002E-2</v>
      </c>
      <c r="BD36" s="8"/>
      <c r="BE36" s="7"/>
    </row>
    <row r="37" spans="1:57" x14ac:dyDescent="0.25">
      <c r="A37" s="7"/>
      <c r="B37" s="7">
        <f>RFR_spot_no_VA!B37</f>
        <v>27</v>
      </c>
      <c r="C37" s="17">
        <f>ROUND(RFR_spot_no_VA!C37 + MAX(0.01,Shocks!$E37*ABS(RFR_spot_no_VA!C37) )+VA!C37,5)</f>
        <v>1.959E-2</v>
      </c>
      <c r="D37" s="17"/>
      <c r="E37" s="17"/>
      <c r="F37" s="17"/>
      <c r="G37" s="17"/>
      <c r="H37" s="17"/>
      <c r="I37" s="17"/>
      <c r="J37" s="17">
        <f>ROUND(RFR_spot_no_VA!J37 + MAX(0.01,Shocks!$E37*ABS(RFR_spot_no_VA!J37) )+VA!J37,5)</f>
        <v>2.3029999999999998E-2</v>
      </c>
      <c r="K37" s="17"/>
      <c r="L37" s="17"/>
      <c r="M37" s="18"/>
      <c r="N37" s="18"/>
      <c r="O37" s="18"/>
      <c r="P37" s="18"/>
      <c r="Q37" s="18"/>
      <c r="R37" s="18"/>
      <c r="S37" s="18"/>
      <c r="T37" s="18"/>
      <c r="U37" s="18"/>
      <c r="V37" s="18"/>
      <c r="W37" s="18"/>
      <c r="X37" s="18"/>
      <c r="Y37" s="18"/>
      <c r="Z37" s="18">
        <f>ROUND(RFR_spot_no_VA!Z37 + MAX(0.01,Shocks!$E37*ABS(RFR_spot_no_VA!Z37) )+VA!Z37,5)</f>
        <v>3.884E-2</v>
      </c>
      <c r="AA37" s="18"/>
      <c r="AB37" s="18"/>
      <c r="AC37" s="18"/>
      <c r="AD37" s="18"/>
      <c r="AE37" s="18"/>
      <c r="AF37" s="18"/>
      <c r="AG37" s="18"/>
      <c r="AH37" s="18">
        <f>ROUND(RFR_spot_no_VA!AH37 + MAX(0.01,Shocks!$E37*ABS(RFR_spot_no_VA!AH37) )+VA!AH37,5)</f>
        <v>3.4750000000000003E-2</v>
      </c>
      <c r="AI37" s="18"/>
      <c r="AJ37" s="18">
        <f>ROUND(RFR_spot_no_VA!AJ37 + MAX(0.01,Shocks!$E37*ABS(RFR_spot_no_VA!AJ37) )+VA!AJ37,5)</f>
        <v>1.9910000000000001E-2</v>
      </c>
      <c r="AK37" s="18">
        <f>ROUND(RFR_spot_no_VA!AK37 + MAX(0.01,Shocks!$E37*ABS(RFR_spot_no_VA!AK37) )+VA!AK37,5)</f>
        <v>2.9649999999999999E-2</v>
      </c>
      <c r="AL37" s="18"/>
      <c r="AM37" s="18">
        <f>ROUND(RFR_spot_no_VA!AM37 + MAX(0.01,Shocks!$E37*ABS(RFR_spot_no_VA!AM37) )+VA!AM37,5)</f>
        <v>3.3599999999999998E-2</v>
      </c>
      <c r="AN37" s="18"/>
      <c r="AO37" s="18"/>
      <c r="AP37" s="18"/>
      <c r="AQ37" s="18"/>
      <c r="AR37" s="18"/>
      <c r="AS37" s="18">
        <f>ROUND(RFR_spot_no_VA!AS37 + MAX(0.01,Shocks!$E37*ABS(RFR_spot_no_VA!AS37) )+VA!AS37,5)</f>
        <v>9.8899999999999995E-3</v>
      </c>
      <c r="AT37" s="18"/>
      <c r="AU37" s="18"/>
      <c r="AV37" s="18"/>
      <c r="AW37" s="18"/>
      <c r="AX37" s="18"/>
      <c r="AY37" s="18"/>
      <c r="AZ37" s="18"/>
      <c r="BA37" s="18"/>
      <c r="BB37" s="18"/>
      <c r="BC37" s="18">
        <f>ROUND(RFR_spot_no_VA!BC37 + MAX(0.01,Shocks!$E37*ABS(RFR_spot_no_VA!BC37) )+VA!BC37,5)</f>
        <v>3.1379999999999998E-2</v>
      </c>
      <c r="BD37" s="8"/>
      <c r="BE37" s="7"/>
    </row>
    <row r="38" spans="1:57" x14ac:dyDescent="0.25">
      <c r="A38" s="7"/>
      <c r="B38" s="7">
        <f>RFR_spot_no_VA!B38</f>
        <v>28</v>
      </c>
      <c r="C38" s="17">
        <f>ROUND(RFR_spot_no_VA!C38 + MAX(0.01,Shocks!$E38*ABS(RFR_spot_no_VA!C38) )+VA!C38,5)</f>
        <v>2.0250000000000001E-2</v>
      </c>
      <c r="D38" s="17"/>
      <c r="E38" s="17"/>
      <c r="F38" s="17"/>
      <c r="G38" s="17"/>
      <c r="H38" s="17"/>
      <c r="I38" s="17"/>
      <c r="J38" s="17">
        <f>ROUND(RFR_spot_no_VA!J38 + MAX(0.01,Shocks!$E38*ABS(RFR_spot_no_VA!J38) )+VA!J38,5)</f>
        <v>2.3599999999999999E-2</v>
      </c>
      <c r="K38" s="17"/>
      <c r="L38" s="17"/>
      <c r="M38" s="18"/>
      <c r="N38" s="18"/>
      <c r="O38" s="18"/>
      <c r="P38" s="18"/>
      <c r="Q38" s="18"/>
      <c r="R38" s="18"/>
      <c r="S38" s="18"/>
      <c r="T38" s="18"/>
      <c r="U38" s="18"/>
      <c r="V38" s="18"/>
      <c r="W38" s="18"/>
      <c r="X38" s="18"/>
      <c r="Y38" s="18"/>
      <c r="Z38" s="18">
        <f>ROUND(RFR_spot_no_VA!Z38 + MAX(0.01,Shocks!$E38*ABS(RFR_spot_no_VA!Z38) )+VA!Z38,5)</f>
        <v>3.9039999999999998E-2</v>
      </c>
      <c r="AA38" s="18"/>
      <c r="AB38" s="18"/>
      <c r="AC38" s="18"/>
      <c r="AD38" s="18"/>
      <c r="AE38" s="18"/>
      <c r="AF38" s="18"/>
      <c r="AG38" s="18"/>
      <c r="AH38" s="18">
        <f>ROUND(RFR_spot_no_VA!AH38 + MAX(0.01,Shocks!$E38*ABS(RFR_spot_no_VA!AH38) )+VA!AH38,5)</f>
        <v>3.5150000000000001E-2</v>
      </c>
      <c r="AI38" s="18"/>
      <c r="AJ38" s="18">
        <f>ROUND(RFR_spot_no_VA!AJ38 + MAX(0.01,Shocks!$E38*ABS(RFR_spot_no_VA!AJ38) )+VA!AJ38,5)</f>
        <v>1.9859999999999999E-2</v>
      </c>
      <c r="AK38" s="18">
        <f>ROUND(RFR_spot_no_VA!AK38 + MAX(0.01,Shocks!$E38*ABS(RFR_spot_no_VA!AK38) )+VA!AK38,5)</f>
        <v>2.9479999999999999E-2</v>
      </c>
      <c r="AL38" s="18"/>
      <c r="AM38" s="18">
        <f>ROUND(RFR_spot_no_VA!AM38 + MAX(0.01,Shocks!$E38*ABS(RFR_spot_no_VA!AM38) )+VA!AM38,5)</f>
        <v>3.3849999999999998E-2</v>
      </c>
      <c r="AN38" s="18"/>
      <c r="AO38" s="18"/>
      <c r="AP38" s="18"/>
      <c r="AQ38" s="18"/>
      <c r="AR38" s="18"/>
      <c r="AS38" s="18">
        <f>ROUND(RFR_spot_no_VA!AS38 + MAX(0.01,Shocks!$E38*ABS(RFR_spot_no_VA!AS38) )+VA!AS38,5)</f>
        <v>1.0030000000000001E-2</v>
      </c>
      <c r="AT38" s="18"/>
      <c r="AU38" s="18"/>
      <c r="AV38" s="18"/>
      <c r="AW38" s="18"/>
      <c r="AX38" s="18"/>
      <c r="AY38" s="18"/>
      <c r="AZ38" s="18"/>
      <c r="BA38" s="18"/>
      <c r="BB38" s="18"/>
      <c r="BC38" s="18">
        <f>ROUND(RFR_spot_no_VA!BC38 + MAX(0.01,Shocks!$E38*ABS(RFR_spot_no_VA!BC38) )+VA!BC38,5)</f>
        <v>3.134E-2</v>
      </c>
      <c r="BD38" s="8"/>
      <c r="BE38" s="7"/>
    </row>
    <row r="39" spans="1:57" x14ac:dyDescent="0.25">
      <c r="A39" s="7"/>
      <c r="B39" s="7">
        <f>RFR_spot_no_VA!B39</f>
        <v>29</v>
      </c>
      <c r="C39" s="17">
        <f>ROUND(RFR_spot_no_VA!C39 + MAX(0.01,Shocks!$E39*ABS(RFR_spot_no_VA!C39) )+VA!C39,5)</f>
        <v>2.0899999999999998E-2</v>
      </c>
      <c r="D39" s="17"/>
      <c r="E39" s="17"/>
      <c r="F39" s="17"/>
      <c r="G39" s="17"/>
      <c r="H39" s="17"/>
      <c r="I39" s="17"/>
      <c r="J39" s="17">
        <f>ROUND(RFR_spot_no_VA!J39 + MAX(0.01,Shocks!$E39*ABS(RFR_spot_no_VA!J39) )+VA!J39,5)</f>
        <v>2.4170000000000001E-2</v>
      </c>
      <c r="K39" s="17"/>
      <c r="L39" s="17"/>
      <c r="M39" s="18"/>
      <c r="N39" s="18"/>
      <c r="O39" s="18"/>
      <c r="P39" s="18"/>
      <c r="Q39" s="18"/>
      <c r="R39" s="18"/>
      <c r="S39" s="18"/>
      <c r="T39" s="18"/>
      <c r="U39" s="18"/>
      <c r="V39" s="18"/>
      <c r="W39" s="18"/>
      <c r="X39" s="18"/>
      <c r="Y39" s="18"/>
      <c r="Z39" s="18">
        <f>ROUND(RFR_spot_no_VA!Z39 + MAX(0.01,Shocks!$E39*ABS(RFR_spot_no_VA!Z39) )+VA!Z39,5)</f>
        <v>3.9219999999999998E-2</v>
      </c>
      <c r="AA39" s="18"/>
      <c r="AB39" s="18"/>
      <c r="AC39" s="18"/>
      <c r="AD39" s="18"/>
      <c r="AE39" s="18"/>
      <c r="AF39" s="18"/>
      <c r="AG39" s="18"/>
      <c r="AH39" s="18">
        <f>ROUND(RFR_spot_no_VA!AH39 + MAX(0.01,Shocks!$E39*ABS(RFR_spot_no_VA!AH39) )+VA!AH39,5)</f>
        <v>3.5520000000000003E-2</v>
      </c>
      <c r="AI39" s="18"/>
      <c r="AJ39" s="18">
        <f>ROUND(RFR_spot_no_VA!AJ39 + MAX(0.01,Shocks!$E39*ABS(RFR_spot_no_VA!AJ39) )+VA!AJ39,5)</f>
        <v>1.9810000000000001E-2</v>
      </c>
      <c r="AK39" s="18">
        <f>ROUND(RFR_spot_no_VA!AK39 + MAX(0.01,Shocks!$E39*ABS(RFR_spot_no_VA!AK39) )+VA!AK39,5)</f>
        <v>2.937E-2</v>
      </c>
      <c r="AL39" s="18"/>
      <c r="AM39" s="18">
        <f>ROUND(RFR_spot_no_VA!AM39 + MAX(0.01,Shocks!$E39*ABS(RFR_spot_no_VA!AM39) )+VA!AM39,5)</f>
        <v>3.4130000000000001E-2</v>
      </c>
      <c r="AN39" s="18"/>
      <c r="AO39" s="18"/>
      <c r="AP39" s="18"/>
      <c r="AQ39" s="18"/>
      <c r="AR39" s="18"/>
      <c r="AS39" s="18">
        <f>ROUND(RFR_spot_no_VA!AS39 + MAX(0.01,Shocks!$E39*ABS(RFR_spot_no_VA!AS39) )+VA!AS39,5)</f>
        <v>1.023E-2</v>
      </c>
      <c r="AT39" s="18"/>
      <c r="AU39" s="18"/>
      <c r="AV39" s="18"/>
      <c r="AW39" s="18"/>
      <c r="AX39" s="18"/>
      <c r="AY39" s="18"/>
      <c r="AZ39" s="18"/>
      <c r="BA39" s="18"/>
      <c r="BB39" s="18"/>
      <c r="BC39" s="18">
        <f>ROUND(RFR_spot_no_VA!BC39 + MAX(0.01,Shocks!$E39*ABS(RFR_spot_no_VA!BC39) )+VA!BC39,5)</f>
        <v>3.124E-2</v>
      </c>
      <c r="BD39" s="8"/>
      <c r="BE39" s="7"/>
    </row>
    <row r="40" spans="1:57" x14ac:dyDescent="0.25">
      <c r="A40" s="7"/>
      <c r="B40" s="19">
        <f>RFR_spot_no_VA!B40</f>
        <v>30</v>
      </c>
      <c r="C40" s="20">
        <f>ROUND(RFR_spot_no_VA!C40 + MAX(0.01,Shocks!$E40*ABS(RFR_spot_no_VA!C40) )+VA!C40,5)</f>
        <v>2.154E-2</v>
      </c>
      <c r="D40" s="20"/>
      <c r="E40" s="20"/>
      <c r="F40" s="20"/>
      <c r="G40" s="20"/>
      <c r="H40" s="20"/>
      <c r="I40" s="20"/>
      <c r="J40" s="20">
        <f>ROUND(RFR_spot_no_VA!J40 + MAX(0.01,Shocks!$E40*ABS(RFR_spot_no_VA!J40) )+VA!J40,5)</f>
        <v>2.4719999999999999E-2</v>
      </c>
      <c r="K40" s="20"/>
      <c r="L40" s="20"/>
      <c r="M40" s="6"/>
      <c r="N40" s="6"/>
      <c r="O40" s="6"/>
      <c r="P40" s="6"/>
      <c r="Q40" s="6"/>
      <c r="R40" s="6"/>
      <c r="S40" s="6"/>
      <c r="T40" s="6"/>
      <c r="U40" s="6"/>
      <c r="V40" s="6"/>
      <c r="W40" s="6"/>
      <c r="X40" s="6"/>
      <c r="Y40" s="6"/>
      <c r="Z40" s="6">
        <f>ROUND(RFR_spot_no_VA!Z40 + MAX(0.01,Shocks!$E40*ABS(RFR_spot_no_VA!Z40) )+VA!Z40,5)</f>
        <v>3.9399999999999998E-2</v>
      </c>
      <c r="AA40" s="6"/>
      <c r="AB40" s="6"/>
      <c r="AC40" s="6"/>
      <c r="AD40" s="6"/>
      <c r="AE40" s="6"/>
      <c r="AF40" s="6"/>
      <c r="AG40" s="6"/>
      <c r="AH40" s="6">
        <f>ROUND(RFR_spot_no_VA!AH40 + MAX(0.01,Shocks!$E40*ABS(RFR_spot_no_VA!AH40) )+VA!AH40,5)</f>
        <v>3.5869999999999999E-2</v>
      </c>
      <c r="AI40" s="6"/>
      <c r="AJ40" s="6">
        <f>ROUND(RFR_spot_no_VA!AJ40 + MAX(0.01,Shocks!$E40*ABS(RFR_spot_no_VA!AJ40) )+VA!AJ40,5)</f>
        <v>1.9779999999999999E-2</v>
      </c>
      <c r="AK40" s="6">
        <f>ROUND(RFR_spot_no_VA!AK40 + MAX(0.01,Shocks!$E40*ABS(RFR_spot_no_VA!AK40) )+VA!AK40,5)</f>
        <v>2.9350000000000001E-2</v>
      </c>
      <c r="AL40" s="6"/>
      <c r="AM40" s="6">
        <f>ROUND(RFR_spot_no_VA!AM40 + MAX(0.01,Shocks!$E40*ABS(RFR_spot_no_VA!AM40) )+VA!AM40,5)</f>
        <v>3.4430000000000002E-2</v>
      </c>
      <c r="AN40" s="6"/>
      <c r="AO40" s="6"/>
      <c r="AP40" s="6"/>
      <c r="AQ40" s="6"/>
      <c r="AR40" s="6"/>
      <c r="AS40" s="6">
        <f>ROUND(RFR_spot_no_VA!AS40 + MAX(0.01,Shocks!$E40*ABS(RFR_spot_no_VA!AS40) )+VA!AS40,5)</f>
        <v>1.051E-2</v>
      </c>
      <c r="AT40" s="6"/>
      <c r="AU40" s="6"/>
      <c r="AV40" s="6"/>
      <c r="AW40" s="6"/>
      <c r="AX40" s="6"/>
      <c r="AY40" s="6"/>
      <c r="AZ40" s="6"/>
      <c r="BA40" s="6"/>
      <c r="BB40" s="6"/>
      <c r="BC40" s="6">
        <f>ROUND(RFR_spot_no_VA!BC40 + MAX(0.01,Shocks!$E40*ABS(RFR_spot_no_VA!BC40) )+VA!BC40,5)</f>
        <v>3.1050000000000001E-2</v>
      </c>
      <c r="BD40" s="8"/>
      <c r="BE40" s="7"/>
    </row>
    <row r="41" spans="1:57" x14ac:dyDescent="0.25">
      <c r="A41" s="7"/>
      <c r="B41" s="7">
        <f>RFR_spot_no_VA!B41</f>
        <v>31</v>
      </c>
      <c r="C41" s="17">
        <f>ROUND(RFR_spot_no_VA!C41 + MAX(0.01,Shocks!$E41*ABS(RFR_spot_no_VA!C41) )+VA!C41,5)</f>
        <v>2.215E-2</v>
      </c>
      <c r="D41" s="17"/>
      <c r="E41" s="17"/>
      <c r="F41" s="17"/>
      <c r="G41" s="17"/>
      <c r="H41" s="17"/>
      <c r="I41" s="17"/>
      <c r="J41" s="17">
        <f>ROUND(RFR_spot_no_VA!J41 + MAX(0.01,Shocks!$E41*ABS(RFR_spot_no_VA!J41) )+VA!J41,5)</f>
        <v>2.5250000000000002E-2</v>
      </c>
      <c r="K41" s="17"/>
      <c r="L41" s="17"/>
      <c r="M41" s="18"/>
      <c r="N41" s="18"/>
      <c r="O41" s="18"/>
      <c r="P41" s="18"/>
      <c r="Q41" s="18"/>
      <c r="R41" s="18"/>
      <c r="S41" s="18"/>
      <c r="T41" s="18"/>
      <c r="U41" s="18"/>
      <c r="V41" s="18"/>
      <c r="W41" s="18"/>
      <c r="X41" s="18"/>
      <c r="Y41" s="18"/>
      <c r="Z41" s="18">
        <f>ROUND(RFR_spot_no_VA!Z41 + MAX(0.01,Shocks!$E41*ABS(RFR_spot_no_VA!Z41) )+VA!Z41,5)</f>
        <v>3.9559999999999998E-2</v>
      </c>
      <c r="AA41" s="18"/>
      <c r="AB41" s="18"/>
      <c r="AC41" s="18"/>
      <c r="AD41" s="18"/>
      <c r="AE41" s="18"/>
      <c r="AF41" s="18"/>
      <c r="AG41" s="18"/>
      <c r="AH41" s="18">
        <f>ROUND(RFR_spot_no_VA!AH41 + MAX(0.01,Shocks!$E41*ABS(RFR_spot_no_VA!AH41) )+VA!AH41,5)</f>
        <v>3.6200000000000003E-2</v>
      </c>
      <c r="AI41" s="18"/>
      <c r="AJ41" s="18">
        <f>ROUND(RFR_spot_no_VA!AJ41 + MAX(0.01,Shocks!$E41*ABS(RFR_spot_no_VA!AJ41) )+VA!AJ41,5)</f>
        <v>1.975E-2</v>
      </c>
      <c r="AK41" s="18">
        <f>ROUND(RFR_spot_no_VA!AK41 + MAX(0.01,Shocks!$E41*ABS(RFR_spot_no_VA!AK41) )+VA!AK41,5)</f>
        <v>2.9399999999999999E-2</v>
      </c>
      <c r="AL41" s="18"/>
      <c r="AM41" s="18">
        <f>ROUND(RFR_spot_no_VA!AM41 + MAX(0.01,Shocks!$E41*ABS(RFR_spot_no_VA!AM41) )+VA!AM41,5)</f>
        <v>3.4729999999999997E-2</v>
      </c>
      <c r="AN41" s="18"/>
      <c r="AO41" s="18"/>
      <c r="AP41" s="18"/>
      <c r="AQ41" s="18"/>
      <c r="AR41" s="18"/>
      <c r="AS41" s="18">
        <f>ROUND(RFR_spot_no_VA!AS41 + MAX(0.01,Shocks!$E41*ABS(RFR_spot_no_VA!AS41) )+VA!AS41,5)</f>
        <v>1.09E-2</v>
      </c>
      <c r="AT41" s="18"/>
      <c r="AU41" s="18"/>
      <c r="AV41" s="18"/>
      <c r="AW41" s="18"/>
      <c r="AX41" s="18"/>
      <c r="AY41" s="18"/>
      <c r="AZ41" s="18"/>
      <c r="BA41" s="18"/>
      <c r="BB41" s="18"/>
      <c r="BC41" s="18">
        <f>ROUND(RFR_spot_no_VA!BC41 + MAX(0.01,Shocks!$E41*ABS(RFR_spot_no_VA!BC41) )+VA!BC41,5)</f>
        <v>3.0769999999999999E-2</v>
      </c>
      <c r="BD41" s="8"/>
      <c r="BE41" s="7"/>
    </row>
    <row r="42" spans="1:57" x14ac:dyDescent="0.25">
      <c r="A42" s="7"/>
      <c r="B42" s="7">
        <f>RFR_spot_no_VA!B42</f>
        <v>32</v>
      </c>
      <c r="C42" s="17">
        <f>ROUND(RFR_spot_no_VA!C42 + MAX(0.01,Shocks!$E42*ABS(RFR_spot_no_VA!C42) )+VA!C42,5)</f>
        <v>2.2749999999999999E-2</v>
      </c>
      <c r="D42" s="17"/>
      <c r="E42" s="17"/>
      <c r="F42" s="17"/>
      <c r="G42" s="17"/>
      <c r="H42" s="17"/>
      <c r="I42" s="17"/>
      <c r="J42" s="17">
        <f>ROUND(RFR_spot_no_VA!J42 + MAX(0.01,Shocks!$E42*ABS(RFR_spot_no_VA!J42) )+VA!J42,5)</f>
        <v>2.5770000000000001E-2</v>
      </c>
      <c r="K42" s="17"/>
      <c r="L42" s="17"/>
      <c r="M42" s="18"/>
      <c r="N42" s="18"/>
      <c r="O42" s="18"/>
      <c r="P42" s="18"/>
      <c r="Q42" s="18"/>
      <c r="R42" s="18"/>
      <c r="S42" s="18"/>
      <c r="T42" s="18"/>
      <c r="U42" s="18"/>
      <c r="V42" s="18"/>
      <c r="W42" s="18"/>
      <c r="X42" s="18"/>
      <c r="Y42" s="18"/>
      <c r="Z42" s="18">
        <f>ROUND(RFR_spot_no_VA!Z42 + MAX(0.01,Shocks!$E42*ABS(RFR_spot_no_VA!Z42) )+VA!Z42,5)</f>
        <v>3.9730000000000001E-2</v>
      </c>
      <c r="AA42" s="18"/>
      <c r="AB42" s="18"/>
      <c r="AC42" s="18"/>
      <c r="AD42" s="18"/>
      <c r="AE42" s="18"/>
      <c r="AF42" s="18"/>
      <c r="AG42" s="18"/>
      <c r="AH42" s="18">
        <f>ROUND(RFR_spot_no_VA!AH42 + MAX(0.01,Shocks!$E42*ABS(RFR_spot_no_VA!AH42) )+VA!AH42,5)</f>
        <v>3.6499999999999998E-2</v>
      </c>
      <c r="AI42" s="18"/>
      <c r="AJ42" s="18">
        <f>ROUND(RFR_spot_no_VA!AJ42 + MAX(0.01,Shocks!$E42*ABS(RFR_spot_no_VA!AJ42) )+VA!AJ42,5)</f>
        <v>1.9730000000000001E-2</v>
      </c>
      <c r="AK42" s="18">
        <f>ROUND(RFR_spot_no_VA!AK42 + MAX(0.01,Shocks!$E42*ABS(RFR_spot_no_VA!AK42) )+VA!AK42,5)</f>
        <v>2.9510000000000002E-2</v>
      </c>
      <c r="AL42" s="18"/>
      <c r="AM42" s="18">
        <f>ROUND(RFR_spot_no_VA!AM42 + MAX(0.01,Shocks!$E42*ABS(RFR_spot_no_VA!AM42) )+VA!AM42,5)</f>
        <v>3.5009999999999999E-2</v>
      </c>
      <c r="AN42" s="18"/>
      <c r="AO42" s="18"/>
      <c r="AP42" s="18"/>
      <c r="AQ42" s="18"/>
      <c r="AR42" s="18"/>
      <c r="AS42" s="18">
        <f>ROUND(RFR_spot_no_VA!AS42 + MAX(0.01,Shocks!$E42*ABS(RFR_spot_no_VA!AS42) )+VA!AS42,5)</f>
        <v>1.1350000000000001E-2</v>
      </c>
      <c r="AT42" s="18"/>
      <c r="AU42" s="18"/>
      <c r="AV42" s="18"/>
      <c r="AW42" s="18"/>
      <c r="AX42" s="18"/>
      <c r="AY42" s="18"/>
      <c r="AZ42" s="18"/>
      <c r="BA42" s="18"/>
      <c r="BB42" s="18"/>
      <c r="BC42" s="18">
        <f>ROUND(RFR_spot_no_VA!BC42 + MAX(0.01,Shocks!$E42*ABS(RFR_spot_no_VA!BC42) )+VA!BC42,5)</f>
        <v>3.0439999999999998E-2</v>
      </c>
      <c r="BD42" s="8"/>
      <c r="BE42" s="7"/>
    </row>
    <row r="43" spans="1:57" x14ac:dyDescent="0.25">
      <c r="A43" s="7"/>
      <c r="B43" s="7">
        <f>RFR_spot_no_VA!B43</f>
        <v>33</v>
      </c>
      <c r="C43" s="17">
        <f>ROUND(RFR_spot_no_VA!C43 + MAX(0.01,Shocks!$E43*ABS(RFR_spot_no_VA!C43) )+VA!C43,5)</f>
        <v>2.333E-2</v>
      </c>
      <c r="D43" s="17"/>
      <c r="E43" s="17"/>
      <c r="F43" s="17"/>
      <c r="G43" s="17"/>
      <c r="H43" s="17"/>
      <c r="I43" s="17"/>
      <c r="J43" s="17">
        <f>ROUND(RFR_spot_no_VA!J43 + MAX(0.01,Shocks!$E43*ABS(RFR_spot_no_VA!J43) )+VA!J43,5)</f>
        <v>2.6270000000000002E-2</v>
      </c>
      <c r="K43" s="17"/>
      <c r="L43" s="17"/>
      <c r="M43" s="18"/>
      <c r="N43" s="18"/>
      <c r="O43" s="18"/>
      <c r="P43" s="18"/>
      <c r="Q43" s="18"/>
      <c r="R43" s="18"/>
      <c r="S43" s="18"/>
      <c r="T43" s="18"/>
      <c r="U43" s="18"/>
      <c r="V43" s="18"/>
      <c r="W43" s="18"/>
      <c r="X43" s="18"/>
      <c r="Y43" s="18"/>
      <c r="Z43" s="18">
        <f>ROUND(RFR_spot_no_VA!Z43 + MAX(0.01,Shocks!$E43*ABS(RFR_spot_no_VA!Z43) )+VA!Z43,5)</f>
        <v>3.9879999999999999E-2</v>
      </c>
      <c r="AA43" s="18"/>
      <c r="AB43" s="18"/>
      <c r="AC43" s="18"/>
      <c r="AD43" s="18"/>
      <c r="AE43" s="18"/>
      <c r="AF43" s="18"/>
      <c r="AG43" s="18"/>
      <c r="AH43" s="18">
        <f>ROUND(RFR_spot_no_VA!AH43 + MAX(0.01,Shocks!$E43*ABS(RFR_spot_no_VA!AH43) )+VA!AH43,5)</f>
        <v>3.6790000000000003E-2</v>
      </c>
      <c r="AI43" s="18"/>
      <c r="AJ43" s="18">
        <f>ROUND(RFR_spot_no_VA!AJ43 + MAX(0.01,Shocks!$E43*ABS(RFR_spot_no_VA!AJ43) )+VA!AJ43,5)</f>
        <v>1.9699999999999999E-2</v>
      </c>
      <c r="AK43" s="18">
        <f>ROUND(RFR_spot_no_VA!AK43 + MAX(0.01,Shocks!$E43*ABS(RFR_spot_no_VA!AK43) )+VA!AK43,5)</f>
        <v>2.9659999999999999E-2</v>
      </c>
      <c r="AL43" s="18"/>
      <c r="AM43" s="18">
        <f>ROUND(RFR_spot_no_VA!AM43 + MAX(0.01,Shocks!$E43*ABS(RFR_spot_no_VA!AM43) )+VA!AM43,5)</f>
        <v>3.5279999999999999E-2</v>
      </c>
      <c r="AN43" s="18"/>
      <c r="AO43" s="18"/>
      <c r="AP43" s="18"/>
      <c r="AQ43" s="18"/>
      <c r="AR43" s="18"/>
      <c r="AS43" s="18">
        <f>ROUND(RFR_spot_no_VA!AS43 + MAX(0.01,Shocks!$E43*ABS(RFR_spot_no_VA!AS43) )+VA!AS43,5)</f>
        <v>1.1860000000000001E-2</v>
      </c>
      <c r="AT43" s="18"/>
      <c r="AU43" s="18"/>
      <c r="AV43" s="18"/>
      <c r="AW43" s="18"/>
      <c r="AX43" s="18"/>
      <c r="AY43" s="18"/>
      <c r="AZ43" s="18"/>
      <c r="BA43" s="18"/>
      <c r="BB43" s="18"/>
      <c r="BC43" s="18">
        <f>ROUND(RFR_spot_no_VA!BC43 + MAX(0.01,Shocks!$E43*ABS(RFR_spot_no_VA!BC43) )+VA!BC43,5)</f>
        <v>3.0089999999999999E-2</v>
      </c>
      <c r="BD43" s="8"/>
      <c r="BE43" s="7"/>
    </row>
    <row r="44" spans="1:57" x14ac:dyDescent="0.25">
      <c r="A44" s="7"/>
      <c r="B44" s="7">
        <f>RFR_spot_no_VA!B44</f>
        <v>34</v>
      </c>
      <c r="C44" s="17">
        <f>ROUND(RFR_spot_no_VA!C44 + MAX(0.01,Shocks!$E44*ABS(RFR_spot_no_VA!C44) )+VA!C44,5)</f>
        <v>2.3890000000000002E-2</v>
      </c>
      <c r="D44" s="17"/>
      <c r="E44" s="17"/>
      <c r="F44" s="17"/>
      <c r="G44" s="17"/>
      <c r="H44" s="17"/>
      <c r="I44" s="17"/>
      <c r="J44" s="17">
        <f>ROUND(RFR_spot_no_VA!J44 + MAX(0.01,Shocks!$E44*ABS(RFR_spot_no_VA!J44) )+VA!J44,5)</f>
        <v>2.6759999999999999E-2</v>
      </c>
      <c r="K44" s="17"/>
      <c r="L44" s="17"/>
      <c r="M44" s="18"/>
      <c r="N44" s="18"/>
      <c r="O44" s="18"/>
      <c r="P44" s="18"/>
      <c r="Q44" s="18"/>
      <c r="R44" s="18"/>
      <c r="S44" s="18"/>
      <c r="T44" s="18"/>
      <c r="U44" s="18"/>
      <c r="V44" s="18"/>
      <c r="W44" s="18"/>
      <c r="X44" s="18"/>
      <c r="Y44" s="18"/>
      <c r="Z44" s="18">
        <f>ROUND(RFR_spot_no_VA!Z44 + MAX(0.01,Shocks!$E44*ABS(RFR_spot_no_VA!Z44) )+VA!Z44,5)</f>
        <v>4.0030000000000003E-2</v>
      </c>
      <c r="AA44" s="18"/>
      <c r="AB44" s="18"/>
      <c r="AC44" s="18"/>
      <c r="AD44" s="18"/>
      <c r="AE44" s="18"/>
      <c r="AF44" s="18"/>
      <c r="AG44" s="18"/>
      <c r="AH44" s="18">
        <f>ROUND(RFR_spot_no_VA!AH44 + MAX(0.01,Shocks!$E44*ABS(RFR_spot_no_VA!AH44) )+VA!AH44,5)</f>
        <v>3.7060000000000003E-2</v>
      </c>
      <c r="AI44" s="18"/>
      <c r="AJ44" s="18">
        <f>ROUND(RFR_spot_no_VA!AJ44 + MAX(0.01,Shocks!$E44*ABS(RFR_spot_no_VA!AJ44) )+VA!AJ44,5)</f>
        <v>1.966E-2</v>
      </c>
      <c r="AK44" s="18">
        <f>ROUND(RFR_spot_no_VA!AK44 + MAX(0.01,Shocks!$E44*ABS(RFR_spot_no_VA!AK44) )+VA!AK44,5)</f>
        <v>2.9839999999999998E-2</v>
      </c>
      <c r="AL44" s="18"/>
      <c r="AM44" s="18">
        <f>ROUND(RFR_spot_no_VA!AM44 + MAX(0.01,Shocks!$E44*ABS(RFR_spot_no_VA!AM44) )+VA!AM44,5)</f>
        <v>3.5540000000000002E-2</v>
      </c>
      <c r="AN44" s="18"/>
      <c r="AO44" s="18"/>
      <c r="AP44" s="18"/>
      <c r="AQ44" s="18"/>
      <c r="AR44" s="18"/>
      <c r="AS44" s="18">
        <f>ROUND(RFR_spot_no_VA!AS44 + MAX(0.01,Shocks!$E44*ABS(RFR_spot_no_VA!AS44) )+VA!AS44,5)</f>
        <v>1.2409999999999999E-2</v>
      </c>
      <c r="AT44" s="18"/>
      <c r="AU44" s="18"/>
      <c r="AV44" s="18"/>
      <c r="AW44" s="18"/>
      <c r="AX44" s="18"/>
      <c r="AY44" s="18"/>
      <c r="AZ44" s="18"/>
      <c r="BA44" s="18"/>
      <c r="BB44" s="18"/>
      <c r="BC44" s="18">
        <f>ROUND(RFR_spot_no_VA!BC44 + MAX(0.01,Shocks!$E44*ABS(RFR_spot_no_VA!BC44) )+VA!BC44,5)</f>
        <v>2.972E-2</v>
      </c>
      <c r="BD44" s="8"/>
      <c r="BE44" s="7"/>
    </row>
    <row r="45" spans="1:57" x14ac:dyDescent="0.25">
      <c r="A45" s="7"/>
      <c r="B45" s="19">
        <f>RFR_spot_no_VA!B45</f>
        <v>35</v>
      </c>
      <c r="C45" s="20">
        <f>ROUND(RFR_spot_no_VA!C45 + MAX(0.01,Shocks!$E45*ABS(RFR_spot_no_VA!C45) )+VA!C45,5)</f>
        <v>2.443E-2</v>
      </c>
      <c r="D45" s="20"/>
      <c r="E45" s="20"/>
      <c r="F45" s="20"/>
      <c r="G45" s="20"/>
      <c r="H45" s="20"/>
      <c r="I45" s="20"/>
      <c r="J45" s="20">
        <f>ROUND(RFR_spot_no_VA!J45 + MAX(0.01,Shocks!$E45*ABS(RFR_spot_no_VA!J45) )+VA!J45,5)</f>
        <v>2.7230000000000001E-2</v>
      </c>
      <c r="K45" s="20"/>
      <c r="L45" s="20"/>
      <c r="M45" s="6"/>
      <c r="N45" s="6"/>
      <c r="O45" s="6"/>
      <c r="P45" s="6"/>
      <c r="Q45" s="6"/>
      <c r="R45" s="6"/>
      <c r="S45" s="6"/>
      <c r="T45" s="6"/>
      <c r="U45" s="6"/>
      <c r="V45" s="6"/>
      <c r="W45" s="6"/>
      <c r="X45" s="6"/>
      <c r="Y45" s="6"/>
      <c r="Z45" s="6">
        <f>ROUND(RFR_spot_no_VA!Z45 + MAX(0.01,Shocks!$E45*ABS(RFR_spot_no_VA!Z45) )+VA!Z45,5)</f>
        <v>4.0169999999999997E-2</v>
      </c>
      <c r="AA45" s="6"/>
      <c r="AB45" s="6"/>
      <c r="AC45" s="6"/>
      <c r="AD45" s="6"/>
      <c r="AE45" s="6"/>
      <c r="AF45" s="6"/>
      <c r="AG45" s="6"/>
      <c r="AH45" s="6">
        <f>ROUND(RFR_spot_no_VA!AH45 + MAX(0.01,Shocks!$E45*ABS(RFR_spot_no_VA!AH45) )+VA!AH45,5)</f>
        <v>3.7310000000000003E-2</v>
      </c>
      <c r="AI45" s="6"/>
      <c r="AJ45" s="6">
        <f>ROUND(RFR_spot_no_VA!AJ45 + MAX(0.01,Shocks!$E45*ABS(RFR_spot_no_VA!AJ45) )+VA!AJ45,5)</f>
        <v>1.9609999999999999E-2</v>
      </c>
      <c r="AK45" s="6">
        <f>ROUND(RFR_spot_no_VA!AK45 + MAX(0.01,Shocks!$E45*ABS(RFR_spot_no_VA!AK45) )+VA!AK45,5)</f>
        <v>3.005E-2</v>
      </c>
      <c r="AL45" s="6"/>
      <c r="AM45" s="6">
        <f>ROUND(RFR_spot_no_VA!AM45 + MAX(0.01,Shocks!$E45*ABS(RFR_spot_no_VA!AM45) )+VA!AM45,5)</f>
        <v>3.5790000000000002E-2</v>
      </c>
      <c r="AN45" s="6"/>
      <c r="AO45" s="6"/>
      <c r="AP45" s="6"/>
      <c r="AQ45" s="6"/>
      <c r="AR45" s="6"/>
      <c r="AS45" s="6">
        <f>ROUND(RFR_spot_no_VA!AS45 + MAX(0.01,Shocks!$E45*ABS(RFR_spot_no_VA!AS45) )+VA!AS45,5)</f>
        <v>1.298E-2</v>
      </c>
      <c r="AT45" s="6"/>
      <c r="AU45" s="6"/>
      <c r="AV45" s="6"/>
      <c r="AW45" s="6"/>
      <c r="AX45" s="6"/>
      <c r="AY45" s="6"/>
      <c r="AZ45" s="6"/>
      <c r="BA45" s="6"/>
      <c r="BB45" s="6"/>
      <c r="BC45" s="6">
        <f>ROUND(RFR_spot_no_VA!BC45 + MAX(0.01,Shocks!$E45*ABS(RFR_spot_no_VA!BC45) )+VA!BC45,5)</f>
        <v>2.938E-2</v>
      </c>
      <c r="BD45" s="8"/>
      <c r="BE45" s="7"/>
    </row>
    <row r="46" spans="1:57" x14ac:dyDescent="0.25">
      <c r="A46" s="7"/>
      <c r="B46" s="7">
        <f>RFR_spot_no_VA!B46</f>
        <v>36</v>
      </c>
      <c r="C46" s="17">
        <f>ROUND(RFR_spot_no_VA!C46 + MAX(0.01,Shocks!$E46*ABS(RFR_spot_no_VA!C46) )+VA!C46,5)</f>
        <v>2.496E-2</v>
      </c>
      <c r="D46" s="17"/>
      <c r="E46" s="17"/>
      <c r="F46" s="17"/>
      <c r="G46" s="17"/>
      <c r="H46" s="17"/>
      <c r="I46" s="17"/>
      <c r="J46" s="17">
        <f>ROUND(RFR_spot_no_VA!J46 + MAX(0.01,Shocks!$E46*ABS(RFR_spot_no_VA!J46) )+VA!J46,5)</f>
        <v>2.768E-2</v>
      </c>
      <c r="K46" s="17"/>
      <c r="L46" s="17"/>
      <c r="M46" s="18"/>
      <c r="N46" s="18"/>
      <c r="O46" s="18"/>
      <c r="P46" s="18"/>
      <c r="Q46" s="18"/>
      <c r="R46" s="18"/>
      <c r="S46" s="18"/>
      <c r="T46" s="18"/>
      <c r="U46" s="18"/>
      <c r="V46" s="18"/>
      <c r="W46" s="18"/>
      <c r="X46" s="18"/>
      <c r="Y46" s="18"/>
      <c r="Z46" s="18">
        <f>ROUND(RFR_spot_no_VA!Z46 + MAX(0.01,Shocks!$E46*ABS(RFR_spot_no_VA!Z46) )+VA!Z46,5)</f>
        <v>4.0309999999999999E-2</v>
      </c>
      <c r="AA46" s="18"/>
      <c r="AB46" s="18"/>
      <c r="AC46" s="18"/>
      <c r="AD46" s="18"/>
      <c r="AE46" s="18"/>
      <c r="AF46" s="18"/>
      <c r="AG46" s="18"/>
      <c r="AH46" s="18">
        <f>ROUND(RFR_spot_no_VA!AH46 + MAX(0.01,Shocks!$E46*ABS(RFR_spot_no_VA!AH46) )+VA!AH46,5)</f>
        <v>3.755E-2</v>
      </c>
      <c r="AI46" s="18"/>
      <c r="AJ46" s="18">
        <f>ROUND(RFR_spot_no_VA!AJ46 + MAX(0.01,Shocks!$E46*ABS(RFR_spot_no_VA!AJ46) )+VA!AJ46,5)</f>
        <v>1.9539999999999998E-2</v>
      </c>
      <c r="AK46" s="18">
        <f>ROUND(RFR_spot_no_VA!AK46 + MAX(0.01,Shocks!$E46*ABS(RFR_spot_no_VA!AK46) )+VA!AK46,5)</f>
        <v>3.0280000000000001E-2</v>
      </c>
      <c r="AL46" s="18"/>
      <c r="AM46" s="18">
        <f>ROUND(RFR_spot_no_VA!AM46 + MAX(0.01,Shocks!$E46*ABS(RFR_spot_no_VA!AM46) )+VA!AM46,5)</f>
        <v>3.603E-2</v>
      </c>
      <c r="AN46" s="18"/>
      <c r="AO46" s="18"/>
      <c r="AP46" s="18"/>
      <c r="AQ46" s="18"/>
      <c r="AR46" s="18"/>
      <c r="AS46" s="18">
        <f>ROUND(RFR_spot_no_VA!AS46 + MAX(0.01,Shocks!$E46*ABS(RFR_spot_no_VA!AS46) )+VA!AS46,5)</f>
        <v>1.3559999999999999E-2</v>
      </c>
      <c r="AT46" s="18"/>
      <c r="AU46" s="18"/>
      <c r="AV46" s="18"/>
      <c r="AW46" s="18"/>
      <c r="AX46" s="18"/>
      <c r="AY46" s="18"/>
      <c r="AZ46" s="18"/>
      <c r="BA46" s="18"/>
      <c r="BB46" s="18"/>
      <c r="BC46" s="18">
        <f>ROUND(RFR_spot_no_VA!BC46 + MAX(0.01,Shocks!$E46*ABS(RFR_spot_no_VA!BC46) )+VA!BC46,5)</f>
        <v>2.9049999999999999E-2</v>
      </c>
      <c r="BD46" s="8"/>
      <c r="BE46" s="7"/>
    </row>
    <row r="47" spans="1:57" x14ac:dyDescent="0.25">
      <c r="A47" s="7"/>
      <c r="B47" s="7">
        <f>RFR_spot_no_VA!B47</f>
        <v>37</v>
      </c>
      <c r="C47" s="17">
        <f>ROUND(RFR_spot_no_VA!C47 + MAX(0.01,Shocks!$E47*ABS(RFR_spot_no_VA!C47) )+VA!C47,5)</f>
        <v>2.546E-2</v>
      </c>
      <c r="D47" s="17"/>
      <c r="E47" s="17"/>
      <c r="F47" s="17"/>
      <c r="G47" s="17"/>
      <c r="H47" s="17"/>
      <c r="I47" s="17"/>
      <c r="J47" s="17">
        <f>ROUND(RFR_spot_no_VA!J47 + MAX(0.01,Shocks!$E47*ABS(RFR_spot_no_VA!J47) )+VA!J47,5)</f>
        <v>2.8119999999999999E-2</v>
      </c>
      <c r="K47" s="17"/>
      <c r="L47" s="17"/>
      <c r="M47" s="18"/>
      <c r="N47" s="18"/>
      <c r="O47" s="18"/>
      <c r="P47" s="18"/>
      <c r="Q47" s="18"/>
      <c r="R47" s="18"/>
      <c r="S47" s="18"/>
      <c r="T47" s="18"/>
      <c r="U47" s="18"/>
      <c r="V47" s="18"/>
      <c r="W47" s="18"/>
      <c r="X47" s="18"/>
      <c r="Y47" s="18"/>
      <c r="Z47" s="18">
        <f>ROUND(RFR_spot_no_VA!Z47 + MAX(0.01,Shocks!$E47*ABS(RFR_spot_no_VA!Z47) )+VA!Z47,5)</f>
        <v>4.0439999999999997E-2</v>
      </c>
      <c r="AA47" s="18"/>
      <c r="AB47" s="18"/>
      <c r="AC47" s="18"/>
      <c r="AD47" s="18"/>
      <c r="AE47" s="18"/>
      <c r="AF47" s="18"/>
      <c r="AG47" s="18"/>
      <c r="AH47" s="18">
        <f>ROUND(RFR_spot_no_VA!AH47 + MAX(0.01,Shocks!$E47*ABS(RFR_spot_no_VA!AH47) )+VA!AH47,5)</f>
        <v>3.7780000000000001E-2</v>
      </c>
      <c r="AI47" s="18"/>
      <c r="AJ47" s="18">
        <f>ROUND(RFR_spot_no_VA!AJ47 + MAX(0.01,Shocks!$E47*ABS(RFR_spot_no_VA!AJ47) )+VA!AJ47,5)</f>
        <v>1.9439999999999999E-2</v>
      </c>
      <c r="AK47" s="18">
        <f>ROUND(RFR_spot_no_VA!AK47 + MAX(0.01,Shocks!$E47*ABS(RFR_spot_no_VA!AK47) )+VA!AK47,5)</f>
        <v>3.0519999999999999E-2</v>
      </c>
      <c r="AL47" s="18"/>
      <c r="AM47" s="18">
        <f>ROUND(RFR_spot_no_VA!AM47 + MAX(0.01,Shocks!$E47*ABS(RFR_spot_no_VA!AM47) )+VA!AM47,5)</f>
        <v>3.6260000000000001E-2</v>
      </c>
      <c r="AN47" s="18"/>
      <c r="AO47" s="18"/>
      <c r="AP47" s="18"/>
      <c r="AQ47" s="18"/>
      <c r="AR47" s="18"/>
      <c r="AS47" s="18">
        <f>ROUND(RFR_spot_no_VA!AS47 + MAX(0.01,Shocks!$E47*ABS(RFR_spot_no_VA!AS47) )+VA!AS47,5)</f>
        <v>1.4149999999999999E-2</v>
      </c>
      <c r="AT47" s="18"/>
      <c r="AU47" s="18"/>
      <c r="AV47" s="18"/>
      <c r="AW47" s="18"/>
      <c r="AX47" s="18"/>
      <c r="AY47" s="18"/>
      <c r="AZ47" s="18"/>
      <c r="BA47" s="18"/>
      <c r="BB47" s="18"/>
      <c r="BC47" s="18">
        <f>ROUND(RFR_spot_no_VA!BC47 + MAX(0.01,Shocks!$E47*ABS(RFR_spot_no_VA!BC47) )+VA!BC47,5)</f>
        <v>2.8750000000000001E-2</v>
      </c>
      <c r="BD47" s="8"/>
      <c r="BE47" s="7"/>
    </row>
    <row r="48" spans="1:57" x14ac:dyDescent="0.25">
      <c r="A48" s="7"/>
      <c r="B48" s="7">
        <f>RFR_spot_no_VA!B48</f>
        <v>38</v>
      </c>
      <c r="C48" s="17">
        <f>ROUND(RFR_spot_no_VA!C48 + MAX(0.01,Shocks!$E48*ABS(RFR_spot_no_VA!C48) )+VA!C48,5)</f>
        <v>2.5940000000000001E-2</v>
      </c>
      <c r="D48" s="17"/>
      <c r="E48" s="17"/>
      <c r="F48" s="17"/>
      <c r="G48" s="17"/>
      <c r="H48" s="17"/>
      <c r="I48" s="17"/>
      <c r="J48" s="17">
        <f>ROUND(RFR_spot_no_VA!J48 + MAX(0.01,Shocks!$E48*ABS(RFR_spot_no_VA!J48) )+VA!J48,5)</f>
        <v>2.853E-2</v>
      </c>
      <c r="K48" s="17"/>
      <c r="L48" s="17"/>
      <c r="M48" s="18"/>
      <c r="N48" s="18"/>
      <c r="O48" s="18"/>
      <c r="P48" s="18"/>
      <c r="Q48" s="18"/>
      <c r="R48" s="18"/>
      <c r="S48" s="18"/>
      <c r="T48" s="18"/>
      <c r="U48" s="18"/>
      <c r="V48" s="18"/>
      <c r="W48" s="18"/>
      <c r="X48" s="18"/>
      <c r="Y48" s="18"/>
      <c r="Z48" s="18">
        <f>ROUND(RFR_spot_no_VA!Z48 + MAX(0.01,Shocks!$E48*ABS(RFR_spot_no_VA!Z48) )+VA!Z48,5)</f>
        <v>4.0570000000000002E-2</v>
      </c>
      <c r="AA48" s="18"/>
      <c r="AB48" s="18"/>
      <c r="AC48" s="18"/>
      <c r="AD48" s="18"/>
      <c r="AE48" s="18"/>
      <c r="AF48" s="18"/>
      <c r="AG48" s="18"/>
      <c r="AH48" s="18">
        <f>ROUND(RFR_spot_no_VA!AH48 + MAX(0.01,Shocks!$E48*ABS(RFR_spot_no_VA!AH48) )+VA!AH48,5)</f>
        <v>3.7990000000000003E-2</v>
      </c>
      <c r="AI48" s="18"/>
      <c r="AJ48" s="18">
        <f>ROUND(RFR_spot_no_VA!AJ48 + MAX(0.01,Shocks!$E48*ABS(RFR_spot_no_VA!AJ48) )+VA!AJ48,5)</f>
        <v>1.9310000000000001E-2</v>
      </c>
      <c r="AK48" s="18">
        <f>ROUND(RFR_spot_no_VA!AK48 + MAX(0.01,Shocks!$E48*ABS(RFR_spot_no_VA!AK48) )+VA!AK48,5)</f>
        <v>3.0769999999999999E-2</v>
      </c>
      <c r="AL48" s="18"/>
      <c r="AM48" s="18">
        <f>ROUND(RFR_spot_no_VA!AM48 + MAX(0.01,Shocks!$E48*ABS(RFR_spot_no_VA!AM48) )+VA!AM48,5)</f>
        <v>3.6479999999999999E-2</v>
      </c>
      <c r="AN48" s="18"/>
      <c r="AO48" s="18"/>
      <c r="AP48" s="18"/>
      <c r="AQ48" s="18"/>
      <c r="AR48" s="18"/>
      <c r="AS48" s="18">
        <f>ROUND(RFR_spot_no_VA!AS48 + MAX(0.01,Shocks!$E48*ABS(RFR_spot_no_VA!AS48) )+VA!AS48,5)</f>
        <v>1.474E-2</v>
      </c>
      <c r="AT48" s="18"/>
      <c r="AU48" s="18"/>
      <c r="AV48" s="18"/>
      <c r="AW48" s="18"/>
      <c r="AX48" s="18"/>
      <c r="AY48" s="18"/>
      <c r="AZ48" s="18"/>
      <c r="BA48" s="18"/>
      <c r="BB48" s="18"/>
      <c r="BC48" s="18">
        <f>ROUND(RFR_spot_no_VA!BC48 + MAX(0.01,Shocks!$E48*ABS(RFR_spot_no_VA!BC48) )+VA!BC48,5)</f>
        <v>2.8490000000000001E-2</v>
      </c>
      <c r="BD48" s="8"/>
      <c r="BE48" s="7"/>
    </row>
    <row r="49" spans="1:57" x14ac:dyDescent="0.25">
      <c r="A49" s="7"/>
      <c r="B49" s="7">
        <f>RFR_spot_no_VA!B49</f>
        <v>39</v>
      </c>
      <c r="C49" s="17">
        <f>ROUND(RFR_spot_no_VA!C49 + MAX(0.01,Shocks!$E49*ABS(RFR_spot_no_VA!C49) )+VA!C49,5)</f>
        <v>2.6409999999999999E-2</v>
      </c>
      <c r="D49" s="17"/>
      <c r="E49" s="17"/>
      <c r="F49" s="17"/>
      <c r="G49" s="17"/>
      <c r="H49" s="17"/>
      <c r="I49" s="17"/>
      <c r="J49" s="17">
        <f>ROUND(RFR_spot_no_VA!J49 + MAX(0.01,Shocks!$E49*ABS(RFR_spot_no_VA!J49) )+VA!J49,5)</f>
        <v>2.894E-2</v>
      </c>
      <c r="K49" s="17"/>
      <c r="L49" s="17"/>
      <c r="M49" s="18"/>
      <c r="N49" s="18"/>
      <c r="O49" s="18"/>
      <c r="P49" s="18"/>
      <c r="Q49" s="18"/>
      <c r="R49" s="18"/>
      <c r="S49" s="18"/>
      <c r="T49" s="18"/>
      <c r="U49" s="18"/>
      <c r="V49" s="18"/>
      <c r="W49" s="18"/>
      <c r="X49" s="18"/>
      <c r="Y49" s="18"/>
      <c r="Z49" s="18">
        <f>ROUND(RFR_spot_no_VA!Z49 + MAX(0.01,Shocks!$E49*ABS(RFR_spot_no_VA!Z49) )+VA!Z49,5)</f>
        <v>4.0689999999999997E-2</v>
      </c>
      <c r="AA49" s="18"/>
      <c r="AB49" s="18"/>
      <c r="AC49" s="18"/>
      <c r="AD49" s="18"/>
      <c r="AE49" s="18"/>
      <c r="AF49" s="18"/>
      <c r="AG49" s="18"/>
      <c r="AH49" s="18">
        <f>ROUND(RFR_spot_no_VA!AH49 + MAX(0.01,Shocks!$E49*ABS(RFR_spot_no_VA!AH49) )+VA!AH49,5)</f>
        <v>3.8199999999999998E-2</v>
      </c>
      <c r="AI49" s="18"/>
      <c r="AJ49" s="18">
        <f>ROUND(RFR_spot_no_VA!AJ49 + MAX(0.01,Shocks!$E49*ABS(RFR_spot_no_VA!AJ49) )+VA!AJ49,5)</f>
        <v>1.916E-2</v>
      </c>
      <c r="AK49" s="18">
        <f>ROUND(RFR_spot_no_VA!AK49 + MAX(0.01,Shocks!$E49*ABS(RFR_spot_no_VA!AK49) )+VA!AK49,5)</f>
        <v>3.1019999999999999E-2</v>
      </c>
      <c r="AL49" s="18"/>
      <c r="AM49" s="18">
        <f>ROUND(RFR_spot_no_VA!AM49 + MAX(0.01,Shocks!$E49*ABS(RFR_spot_no_VA!AM49) )+VA!AM49,5)</f>
        <v>3.6700000000000003E-2</v>
      </c>
      <c r="AN49" s="18"/>
      <c r="AO49" s="18"/>
      <c r="AP49" s="18"/>
      <c r="AQ49" s="18"/>
      <c r="AR49" s="18"/>
      <c r="AS49" s="18">
        <f>ROUND(RFR_spot_no_VA!AS49 + MAX(0.01,Shocks!$E49*ABS(RFR_spot_no_VA!AS49) )+VA!AS49,5)</f>
        <v>1.533E-2</v>
      </c>
      <c r="AT49" s="18"/>
      <c r="AU49" s="18"/>
      <c r="AV49" s="18"/>
      <c r="AW49" s="18"/>
      <c r="AX49" s="18"/>
      <c r="AY49" s="18"/>
      <c r="AZ49" s="18"/>
      <c r="BA49" s="18"/>
      <c r="BB49" s="18"/>
      <c r="BC49" s="18">
        <f>ROUND(RFR_spot_no_VA!BC49 + MAX(0.01,Shocks!$E49*ABS(RFR_spot_no_VA!BC49) )+VA!BC49,5)</f>
        <v>2.827E-2</v>
      </c>
      <c r="BD49" s="8"/>
      <c r="BE49" s="7"/>
    </row>
    <row r="50" spans="1:57" x14ac:dyDescent="0.25">
      <c r="A50" s="7"/>
      <c r="B50" s="19">
        <f>RFR_spot_no_VA!B50</f>
        <v>40</v>
      </c>
      <c r="C50" s="20">
        <f>ROUND(RFR_spot_no_VA!C50 + MAX(0.01,Shocks!$E50*ABS(RFR_spot_no_VA!C50) )+VA!C50,5)</f>
        <v>2.6849999999999999E-2</v>
      </c>
      <c r="D50" s="20"/>
      <c r="E50" s="20"/>
      <c r="F50" s="20"/>
      <c r="G50" s="20"/>
      <c r="H50" s="20"/>
      <c r="I50" s="20"/>
      <c r="J50" s="20">
        <f>ROUND(RFR_spot_no_VA!J50 + MAX(0.01,Shocks!$E50*ABS(RFR_spot_no_VA!J50) )+VA!J50,5)</f>
        <v>2.9329999999999998E-2</v>
      </c>
      <c r="K50" s="20"/>
      <c r="L50" s="20"/>
      <c r="M50" s="6"/>
      <c r="N50" s="6"/>
      <c r="O50" s="6"/>
      <c r="P50" s="6"/>
      <c r="Q50" s="6"/>
      <c r="R50" s="6"/>
      <c r="S50" s="6"/>
      <c r="T50" s="6"/>
      <c r="U50" s="6"/>
      <c r="V50" s="6"/>
      <c r="W50" s="6"/>
      <c r="X50" s="6"/>
      <c r="Y50" s="6"/>
      <c r="Z50" s="6">
        <f>ROUND(RFR_spot_no_VA!Z50 + MAX(0.01,Shocks!$E50*ABS(RFR_spot_no_VA!Z50) )+VA!Z50,5)</f>
        <v>4.0809999999999999E-2</v>
      </c>
      <c r="AA50" s="6"/>
      <c r="AB50" s="6"/>
      <c r="AC50" s="6"/>
      <c r="AD50" s="6"/>
      <c r="AE50" s="6"/>
      <c r="AF50" s="6"/>
      <c r="AG50" s="6"/>
      <c r="AH50" s="6">
        <f>ROUND(RFR_spot_no_VA!AH50 + MAX(0.01,Shocks!$E50*ABS(RFR_spot_no_VA!AH50) )+VA!AH50,5)</f>
        <v>3.8390000000000001E-2</v>
      </c>
      <c r="AI50" s="6"/>
      <c r="AJ50" s="6">
        <f>ROUND(RFR_spot_no_VA!AJ50 + MAX(0.01,Shocks!$E50*ABS(RFR_spot_no_VA!AJ50) )+VA!AJ50,5)</f>
        <v>1.898E-2</v>
      </c>
      <c r="AK50" s="6">
        <f>ROUND(RFR_spot_no_VA!AK50 + MAX(0.01,Shocks!$E50*ABS(RFR_spot_no_VA!AK50) )+VA!AK50,5)</f>
        <v>3.1280000000000002E-2</v>
      </c>
      <c r="AL50" s="6"/>
      <c r="AM50" s="6">
        <f>ROUND(RFR_spot_no_VA!AM50 + MAX(0.01,Shocks!$E50*ABS(RFR_spot_no_VA!AM50) )+VA!AM50,5)</f>
        <v>3.6900000000000002E-2</v>
      </c>
      <c r="AN50" s="6"/>
      <c r="AO50" s="6"/>
      <c r="AP50" s="6"/>
      <c r="AQ50" s="6"/>
      <c r="AR50" s="6"/>
      <c r="AS50" s="6">
        <f>ROUND(RFR_spot_no_VA!AS50 + MAX(0.01,Shocks!$E50*ABS(RFR_spot_no_VA!AS50) )+VA!AS50,5)</f>
        <v>1.5910000000000001E-2</v>
      </c>
      <c r="AT50" s="6"/>
      <c r="AU50" s="6"/>
      <c r="AV50" s="6"/>
      <c r="AW50" s="6"/>
      <c r="AX50" s="6"/>
      <c r="AY50" s="6"/>
      <c r="AZ50" s="6"/>
      <c r="BA50" s="6"/>
      <c r="BB50" s="6"/>
      <c r="BC50" s="6">
        <f>ROUND(RFR_spot_no_VA!BC50 + MAX(0.01,Shocks!$E50*ABS(RFR_spot_no_VA!BC50) )+VA!BC50,5)</f>
        <v>2.809E-2</v>
      </c>
      <c r="BD50" s="8"/>
      <c r="BE50" s="7"/>
    </row>
    <row r="51" spans="1:57" x14ac:dyDescent="0.25">
      <c r="A51" s="7"/>
      <c r="B51" s="7">
        <f>RFR_spot_no_VA!B51</f>
        <v>41</v>
      </c>
      <c r="C51" s="17">
        <f>ROUND(RFR_spot_no_VA!C51 + MAX(0.01,Shocks!$E51*ABS(RFR_spot_no_VA!C51) )+VA!C51,5)</f>
        <v>2.7279999999999999E-2</v>
      </c>
      <c r="D51" s="17"/>
      <c r="E51" s="17"/>
      <c r="F51" s="17"/>
      <c r="G51" s="17"/>
      <c r="H51" s="17"/>
      <c r="I51" s="17"/>
      <c r="J51" s="17">
        <f>ROUND(RFR_spot_no_VA!J51 + MAX(0.01,Shocks!$E51*ABS(RFR_spot_no_VA!J51) )+VA!J51,5)</f>
        <v>2.9700000000000001E-2</v>
      </c>
      <c r="K51" s="17"/>
      <c r="L51" s="17"/>
      <c r="M51" s="18"/>
      <c r="N51" s="18"/>
      <c r="O51" s="18"/>
      <c r="P51" s="18"/>
      <c r="Q51" s="18"/>
      <c r="R51" s="18"/>
      <c r="S51" s="18"/>
      <c r="T51" s="18"/>
      <c r="U51" s="18"/>
      <c r="V51" s="18"/>
      <c r="W51" s="18"/>
      <c r="X51" s="18"/>
      <c r="Y51" s="18"/>
      <c r="Z51" s="18">
        <f>ROUND(RFR_spot_no_VA!Z51 + MAX(0.01,Shocks!$E51*ABS(RFR_spot_no_VA!Z51) )+VA!Z51,5)</f>
        <v>4.0919999999999998E-2</v>
      </c>
      <c r="AA51" s="18"/>
      <c r="AB51" s="18"/>
      <c r="AC51" s="18"/>
      <c r="AD51" s="18"/>
      <c r="AE51" s="18"/>
      <c r="AF51" s="18"/>
      <c r="AG51" s="18"/>
      <c r="AH51" s="18">
        <f>ROUND(RFR_spot_no_VA!AH51 + MAX(0.01,Shocks!$E51*ABS(RFR_spot_no_VA!AH51) )+VA!AH51,5)</f>
        <v>3.8580000000000003E-2</v>
      </c>
      <c r="AI51" s="18"/>
      <c r="AJ51" s="18">
        <f>ROUND(RFR_spot_no_VA!AJ51 + MAX(0.01,Shocks!$E51*ABS(RFR_spot_no_VA!AJ51) )+VA!AJ51,5)</f>
        <v>1.8759999999999999E-2</v>
      </c>
      <c r="AK51" s="18">
        <f>ROUND(RFR_spot_no_VA!AK51 + MAX(0.01,Shocks!$E51*ABS(RFR_spot_no_VA!AK51) )+VA!AK51,5)</f>
        <v>3.1539999999999999E-2</v>
      </c>
      <c r="AL51" s="18"/>
      <c r="AM51" s="18">
        <f>ROUND(RFR_spot_no_VA!AM51 + MAX(0.01,Shocks!$E51*ABS(RFR_spot_no_VA!AM51) )+VA!AM51,5)</f>
        <v>3.7089999999999998E-2</v>
      </c>
      <c r="AN51" s="18"/>
      <c r="AO51" s="18"/>
      <c r="AP51" s="18"/>
      <c r="AQ51" s="18"/>
      <c r="AR51" s="18"/>
      <c r="AS51" s="18">
        <f>ROUND(RFR_spot_no_VA!AS51 + MAX(0.01,Shocks!$E51*ABS(RFR_spot_no_VA!AS51) )+VA!AS51,5)</f>
        <v>1.6480000000000002E-2</v>
      </c>
      <c r="AT51" s="18"/>
      <c r="AU51" s="18"/>
      <c r="AV51" s="18"/>
      <c r="AW51" s="18"/>
      <c r="AX51" s="18"/>
      <c r="AY51" s="18"/>
      <c r="AZ51" s="18"/>
      <c r="BA51" s="18"/>
      <c r="BB51" s="18"/>
      <c r="BC51" s="18">
        <f>ROUND(RFR_spot_no_VA!BC51 + MAX(0.01,Shocks!$E51*ABS(RFR_spot_no_VA!BC51) )+VA!BC51,5)</f>
        <v>2.794E-2</v>
      </c>
      <c r="BD51" s="8"/>
      <c r="BE51" s="7"/>
    </row>
    <row r="52" spans="1:57" x14ac:dyDescent="0.25">
      <c r="A52" s="7"/>
      <c r="B52" s="7">
        <f>RFR_spot_no_VA!B52</f>
        <v>42</v>
      </c>
      <c r="C52" s="17">
        <f>ROUND(RFR_spot_no_VA!C52 + MAX(0.01,Shocks!$E52*ABS(RFR_spot_no_VA!C52) )+VA!C52,5)</f>
        <v>2.7699999999999999E-2</v>
      </c>
      <c r="D52" s="17"/>
      <c r="E52" s="17"/>
      <c r="F52" s="17"/>
      <c r="G52" s="17"/>
      <c r="H52" s="17"/>
      <c r="I52" s="17"/>
      <c r="J52" s="17">
        <f>ROUND(RFR_spot_no_VA!J52 + MAX(0.01,Shocks!$E52*ABS(RFR_spot_no_VA!J52) )+VA!J52,5)</f>
        <v>3.006E-2</v>
      </c>
      <c r="K52" s="17"/>
      <c r="L52" s="17"/>
      <c r="M52" s="18"/>
      <c r="N52" s="18"/>
      <c r="O52" s="18"/>
      <c r="P52" s="18"/>
      <c r="Q52" s="18"/>
      <c r="R52" s="18"/>
      <c r="S52" s="18"/>
      <c r="T52" s="18"/>
      <c r="U52" s="18"/>
      <c r="V52" s="18"/>
      <c r="W52" s="18"/>
      <c r="X52" s="18"/>
      <c r="Y52" s="18"/>
      <c r="Z52" s="18">
        <f>ROUND(RFR_spot_no_VA!Z52 + MAX(0.01,Shocks!$E52*ABS(RFR_spot_no_VA!Z52) )+VA!Z52,5)</f>
        <v>4.1029999999999997E-2</v>
      </c>
      <c r="AA52" s="18"/>
      <c r="AB52" s="18"/>
      <c r="AC52" s="18"/>
      <c r="AD52" s="18"/>
      <c r="AE52" s="18"/>
      <c r="AF52" s="18"/>
      <c r="AG52" s="18"/>
      <c r="AH52" s="18">
        <f>ROUND(RFR_spot_no_VA!AH52 + MAX(0.01,Shocks!$E52*ABS(RFR_spot_no_VA!AH52) )+VA!AH52,5)</f>
        <v>3.875E-2</v>
      </c>
      <c r="AI52" s="18"/>
      <c r="AJ52" s="18">
        <f>ROUND(RFR_spot_no_VA!AJ52 + MAX(0.01,Shocks!$E52*ABS(RFR_spot_no_VA!AJ52) )+VA!AJ52,5)</f>
        <v>1.8540000000000001E-2</v>
      </c>
      <c r="AK52" s="18">
        <f>ROUND(RFR_spot_no_VA!AK52 + MAX(0.01,Shocks!$E52*ABS(RFR_spot_no_VA!AK52) )+VA!AK52,5)</f>
        <v>3.1800000000000002E-2</v>
      </c>
      <c r="AL52" s="18"/>
      <c r="AM52" s="18">
        <f>ROUND(RFR_spot_no_VA!AM52 + MAX(0.01,Shocks!$E52*ABS(RFR_spot_no_VA!AM52) )+VA!AM52,5)</f>
        <v>3.7280000000000001E-2</v>
      </c>
      <c r="AN52" s="18"/>
      <c r="AO52" s="18"/>
      <c r="AP52" s="18"/>
      <c r="AQ52" s="18"/>
      <c r="AR52" s="18"/>
      <c r="AS52" s="18">
        <f>ROUND(RFR_spot_no_VA!AS52 + MAX(0.01,Shocks!$E52*ABS(RFR_spot_no_VA!AS52) )+VA!AS52,5)</f>
        <v>1.704E-2</v>
      </c>
      <c r="AT52" s="18"/>
      <c r="AU52" s="18"/>
      <c r="AV52" s="18"/>
      <c r="AW52" s="18"/>
      <c r="AX52" s="18"/>
      <c r="AY52" s="18"/>
      <c r="AZ52" s="18"/>
      <c r="BA52" s="18"/>
      <c r="BB52" s="18"/>
      <c r="BC52" s="18">
        <f>ROUND(RFR_spot_no_VA!BC52 + MAX(0.01,Shocks!$E52*ABS(RFR_spot_no_VA!BC52) )+VA!BC52,5)</f>
        <v>2.784E-2</v>
      </c>
      <c r="BD52" s="8"/>
      <c r="BE52" s="7"/>
    </row>
    <row r="53" spans="1:57" x14ac:dyDescent="0.25">
      <c r="A53" s="7"/>
      <c r="B53" s="7">
        <f>RFR_spot_no_VA!B53</f>
        <v>43</v>
      </c>
      <c r="C53" s="17">
        <f>ROUND(RFR_spot_no_VA!C53 + MAX(0.01,Shocks!$E53*ABS(RFR_spot_no_VA!C53) )+VA!C53,5)</f>
        <v>2.81E-2</v>
      </c>
      <c r="D53" s="17"/>
      <c r="E53" s="17"/>
      <c r="F53" s="17"/>
      <c r="G53" s="17"/>
      <c r="H53" s="17"/>
      <c r="I53" s="17"/>
      <c r="J53" s="17">
        <f>ROUND(RFR_spot_no_VA!J53 + MAX(0.01,Shocks!$E53*ABS(RFR_spot_no_VA!J53) )+VA!J53,5)</f>
        <v>3.04E-2</v>
      </c>
      <c r="K53" s="17"/>
      <c r="L53" s="17"/>
      <c r="M53" s="18"/>
      <c r="N53" s="18"/>
      <c r="O53" s="18"/>
      <c r="P53" s="18"/>
      <c r="Q53" s="18"/>
      <c r="R53" s="18"/>
      <c r="S53" s="18"/>
      <c r="T53" s="18"/>
      <c r="U53" s="18"/>
      <c r="V53" s="18"/>
      <c r="W53" s="18"/>
      <c r="X53" s="18"/>
      <c r="Y53" s="18"/>
      <c r="Z53" s="18">
        <f>ROUND(RFR_spot_no_VA!Z53 + MAX(0.01,Shocks!$E53*ABS(RFR_spot_no_VA!Z53) )+VA!Z53,5)</f>
        <v>4.113E-2</v>
      </c>
      <c r="AA53" s="18"/>
      <c r="AB53" s="18"/>
      <c r="AC53" s="18"/>
      <c r="AD53" s="18"/>
      <c r="AE53" s="18"/>
      <c r="AF53" s="18"/>
      <c r="AG53" s="18"/>
      <c r="AH53" s="18">
        <f>ROUND(RFR_spot_no_VA!AH53 + MAX(0.01,Shocks!$E53*ABS(RFR_spot_no_VA!AH53) )+VA!AH53,5)</f>
        <v>3.8920000000000003E-2</v>
      </c>
      <c r="AI53" s="18"/>
      <c r="AJ53" s="18">
        <f>ROUND(RFR_spot_no_VA!AJ53 + MAX(0.01,Shocks!$E53*ABS(RFR_spot_no_VA!AJ53) )+VA!AJ53,5)</f>
        <v>1.8329999999999999E-2</v>
      </c>
      <c r="AK53" s="18">
        <f>ROUND(RFR_spot_no_VA!AK53 + MAX(0.01,Shocks!$E53*ABS(RFR_spot_no_VA!AK53) )+VA!AK53,5)</f>
        <v>3.2050000000000002E-2</v>
      </c>
      <c r="AL53" s="18"/>
      <c r="AM53" s="18">
        <f>ROUND(RFR_spot_no_VA!AM53 + MAX(0.01,Shocks!$E53*ABS(RFR_spot_no_VA!AM53) )+VA!AM53,5)</f>
        <v>3.746E-2</v>
      </c>
      <c r="AN53" s="18"/>
      <c r="AO53" s="18"/>
      <c r="AP53" s="18"/>
      <c r="AQ53" s="18"/>
      <c r="AR53" s="18"/>
      <c r="AS53" s="18">
        <f>ROUND(RFR_spot_no_VA!AS53 + MAX(0.01,Shocks!$E53*ABS(RFR_spot_no_VA!AS53) )+VA!AS53,5)</f>
        <v>1.7590000000000001E-2</v>
      </c>
      <c r="AT53" s="18"/>
      <c r="AU53" s="18"/>
      <c r="AV53" s="18"/>
      <c r="AW53" s="18"/>
      <c r="AX53" s="18"/>
      <c r="AY53" s="18"/>
      <c r="AZ53" s="18"/>
      <c r="BA53" s="18"/>
      <c r="BB53" s="18"/>
      <c r="BC53" s="18">
        <f>ROUND(RFR_spot_no_VA!BC53 + MAX(0.01,Shocks!$E53*ABS(RFR_spot_no_VA!BC53) )+VA!BC53,5)</f>
        <v>2.7779999999999999E-2</v>
      </c>
      <c r="BD53" s="8"/>
      <c r="BE53" s="7"/>
    </row>
    <row r="54" spans="1:57" x14ac:dyDescent="0.25">
      <c r="A54" s="7"/>
      <c r="B54" s="7">
        <f>RFR_spot_no_VA!B54</f>
        <v>44</v>
      </c>
      <c r="C54" s="17">
        <f>ROUND(RFR_spot_no_VA!C54 + MAX(0.01,Shocks!$E54*ABS(RFR_spot_no_VA!C54) )+VA!C54,5)</f>
        <v>2.8479999999999998E-2</v>
      </c>
      <c r="D54" s="17"/>
      <c r="E54" s="17"/>
      <c r="F54" s="17"/>
      <c r="G54" s="17"/>
      <c r="H54" s="17"/>
      <c r="I54" s="17"/>
      <c r="J54" s="17">
        <f>ROUND(RFR_spot_no_VA!J54 + MAX(0.01,Shocks!$E54*ABS(RFR_spot_no_VA!J54) )+VA!J54,5)</f>
        <v>3.074E-2</v>
      </c>
      <c r="K54" s="17"/>
      <c r="L54" s="17"/>
      <c r="M54" s="18"/>
      <c r="N54" s="18"/>
      <c r="O54" s="18"/>
      <c r="P54" s="18"/>
      <c r="Q54" s="18"/>
      <c r="R54" s="18"/>
      <c r="S54" s="18"/>
      <c r="T54" s="18"/>
      <c r="U54" s="18"/>
      <c r="V54" s="18"/>
      <c r="W54" s="18"/>
      <c r="X54" s="18"/>
      <c r="Y54" s="18"/>
      <c r="Z54" s="18">
        <f>ROUND(RFR_spot_no_VA!Z54 + MAX(0.01,Shocks!$E54*ABS(RFR_spot_no_VA!Z54) )+VA!Z54,5)</f>
        <v>4.1230000000000003E-2</v>
      </c>
      <c r="AA54" s="18"/>
      <c r="AB54" s="18"/>
      <c r="AC54" s="18"/>
      <c r="AD54" s="18"/>
      <c r="AE54" s="18"/>
      <c r="AF54" s="18"/>
      <c r="AG54" s="18"/>
      <c r="AH54" s="18">
        <f>ROUND(RFR_spot_no_VA!AH54 + MAX(0.01,Shocks!$E54*ABS(RFR_spot_no_VA!AH54) )+VA!AH54,5)</f>
        <v>3.9079999999999997E-2</v>
      </c>
      <c r="AI54" s="18"/>
      <c r="AJ54" s="18">
        <f>ROUND(RFR_spot_no_VA!AJ54 + MAX(0.01,Shocks!$E54*ABS(RFR_spot_no_VA!AJ54) )+VA!AJ54,5)</f>
        <v>1.8149999999999999E-2</v>
      </c>
      <c r="AK54" s="18">
        <f>ROUND(RFR_spot_no_VA!AK54 + MAX(0.01,Shocks!$E54*ABS(RFR_spot_no_VA!AK54) )+VA!AK54,5)</f>
        <v>3.2309999999999998E-2</v>
      </c>
      <c r="AL54" s="18"/>
      <c r="AM54" s="18">
        <f>ROUND(RFR_spot_no_VA!AM54 + MAX(0.01,Shocks!$E54*ABS(RFR_spot_no_VA!AM54) )+VA!AM54,5)</f>
        <v>3.764E-2</v>
      </c>
      <c r="AN54" s="18"/>
      <c r="AO54" s="18"/>
      <c r="AP54" s="18"/>
      <c r="AQ54" s="18"/>
      <c r="AR54" s="18"/>
      <c r="AS54" s="18">
        <f>ROUND(RFR_spot_no_VA!AS54 + MAX(0.01,Shocks!$E54*ABS(RFR_spot_no_VA!AS54) )+VA!AS54,5)</f>
        <v>1.813E-2</v>
      </c>
      <c r="AT54" s="18"/>
      <c r="AU54" s="18"/>
      <c r="AV54" s="18"/>
      <c r="AW54" s="18"/>
      <c r="AX54" s="18"/>
      <c r="AY54" s="18"/>
      <c r="AZ54" s="18"/>
      <c r="BA54" s="18"/>
      <c r="BB54" s="18"/>
      <c r="BC54" s="18">
        <f>ROUND(RFR_spot_no_VA!BC54 + MAX(0.01,Shocks!$E54*ABS(RFR_spot_no_VA!BC54) )+VA!BC54,5)</f>
        <v>2.775E-2</v>
      </c>
      <c r="BD54" s="8"/>
      <c r="BE54" s="7"/>
    </row>
    <row r="55" spans="1:57" x14ac:dyDescent="0.25">
      <c r="A55" s="7"/>
      <c r="B55" s="19">
        <f>RFR_spot_no_VA!B55</f>
        <v>45</v>
      </c>
      <c r="C55" s="20">
        <f>ROUND(RFR_spot_no_VA!C55 + MAX(0.01,Shocks!$E55*ABS(RFR_spot_no_VA!C55) )+VA!C55,5)</f>
        <v>2.8850000000000001E-2</v>
      </c>
      <c r="D55" s="20"/>
      <c r="E55" s="20"/>
      <c r="F55" s="20"/>
      <c r="G55" s="20"/>
      <c r="H55" s="20"/>
      <c r="I55" s="20"/>
      <c r="J55" s="20">
        <f>ROUND(RFR_spot_no_VA!J55 + MAX(0.01,Shocks!$E55*ABS(RFR_spot_no_VA!J55) )+VA!J55,5)</f>
        <v>3.1060000000000001E-2</v>
      </c>
      <c r="K55" s="20"/>
      <c r="L55" s="20"/>
      <c r="M55" s="6"/>
      <c r="N55" s="6"/>
      <c r="O55" s="6"/>
      <c r="P55" s="6"/>
      <c r="Q55" s="6"/>
      <c r="R55" s="6"/>
      <c r="S55" s="6"/>
      <c r="T55" s="6"/>
      <c r="U55" s="6"/>
      <c r="V55" s="6"/>
      <c r="W55" s="6"/>
      <c r="X55" s="6"/>
      <c r="Y55" s="6"/>
      <c r="Z55" s="6">
        <f>ROUND(RFR_spot_no_VA!Z55 + MAX(0.01,Shocks!$E55*ABS(RFR_spot_no_VA!Z55) )+VA!Z55,5)</f>
        <v>4.1329999999999999E-2</v>
      </c>
      <c r="AA55" s="6"/>
      <c r="AB55" s="6"/>
      <c r="AC55" s="6"/>
      <c r="AD55" s="6"/>
      <c r="AE55" s="6"/>
      <c r="AF55" s="6"/>
      <c r="AG55" s="6"/>
      <c r="AH55" s="6">
        <f>ROUND(RFR_spot_no_VA!AH55 + MAX(0.01,Shocks!$E55*ABS(RFR_spot_no_VA!AH55) )+VA!AH55,5)</f>
        <v>3.9239999999999997E-2</v>
      </c>
      <c r="AI55" s="6"/>
      <c r="AJ55" s="6">
        <f>ROUND(RFR_spot_no_VA!AJ55 + MAX(0.01,Shocks!$E55*ABS(RFR_spot_no_VA!AJ55) )+VA!AJ55,5)</f>
        <v>1.8010000000000002E-2</v>
      </c>
      <c r="AK55" s="6">
        <f>ROUND(RFR_spot_no_VA!AK55 + MAX(0.01,Shocks!$E55*ABS(RFR_spot_no_VA!AK55) )+VA!AK55,5)</f>
        <v>3.2559999999999999E-2</v>
      </c>
      <c r="AL55" s="6"/>
      <c r="AM55" s="6">
        <f>ROUND(RFR_spot_no_VA!AM55 + MAX(0.01,Shocks!$E55*ABS(RFR_spot_no_VA!AM55) )+VA!AM55,5)</f>
        <v>3.7810000000000003E-2</v>
      </c>
      <c r="AN55" s="6"/>
      <c r="AO55" s="6"/>
      <c r="AP55" s="6"/>
      <c r="AQ55" s="6"/>
      <c r="AR55" s="6"/>
      <c r="AS55" s="6">
        <f>ROUND(RFR_spot_no_VA!AS55 + MAX(0.01,Shocks!$E55*ABS(RFR_spot_no_VA!AS55) )+VA!AS55,5)</f>
        <v>1.865E-2</v>
      </c>
      <c r="AT55" s="6"/>
      <c r="AU55" s="6"/>
      <c r="AV55" s="6"/>
      <c r="AW55" s="6"/>
      <c r="AX55" s="6"/>
      <c r="AY55" s="6"/>
      <c r="AZ55" s="6"/>
      <c r="BA55" s="6"/>
      <c r="BB55" s="6"/>
      <c r="BC55" s="6">
        <f>ROUND(RFR_spot_no_VA!BC55 + MAX(0.01,Shocks!$E55*ABS(RFR_spot_no_VA!BC55) )+VA!BC55,5)</f>
        <v>2.777E-2</v>
      </c>
      <c r="BD55" s="8"/>
      <c r="BE55" s="7"/>
    </row>
    <row r="56" spans="1:57" x14ac:dyDescent="0.25">
      <c r="A56" s="7"/>
      <c r="B56" s="7">
        <f>RFR_spot_no_VA!B56</f>
        <v>46</v>
      </c>
      <c r="C56" s="17">
        <f>ROUND(RFR_spot_no_VA!C56 + MAX(0.01,Shocks!$E56*ABS(RFR_spot_no_VA!C56) )+VA!C56,5)</f>
        <v>2.92E-2</v>
      </c>
      <c r="D56" s="17"/>
      <c r="E56" s="17"/>
      <c r="F56" s="17"/>
      <c r="G56" s="17"/>
      <c r="H56" s="17"/>
      <c r="I56" s="17"/>
      <c r="J56" s="17">
        <f>ROUND(RFR_spot_no_VA!J56 + MAX(0.01,Shocks!$E56*ABS(RFR_spot_no_VA!J56) )+VA!J56,5)</f>
        <v>3.1370000000000002E-2</v>
      </c>
      <c r="K56" s="17"/>
      <c r="L56" s="17"/>
      <c r="M56" s="18"/>
      <c r="N56" s="18"/>
      <c r="O56" s="18"/>
      <c r="P56" s="18"/>
      <c r="Q56" s="18"/>
      <c r="R56" s="18"/>
      <c r="S56" s="18"/>
      <c r="T56" s="18"/>
      <c r="U56" s="18"/>
      <c r="V56" s="18"/>
      <c r="W56" s="18"/>
      <c r="X56" s="18"/>
      <c r="Y56" s="18"/>
      <c r="Z56" s="18">
        <f>ROUND(RFR_spot_no_VA!Z56 + MAX(0.01,Shocks!$E56*ABS(RFR_spot_no_VA!Z56) )+VA!Z56,5)</f>
        <v>4.1419999999999998E-2</v>
      </c>
      <c r="AA56" s="18"/>
      <c r="AB56" s="18"/>
      <c r="AC56" s="18"/>
      <c r="AD56" s="18"/>
      <c r="AE56" s="18"/>
      <c r="AF56" s="18"/>
      <c r="AG56" s="18"/>
      <c r="AH56" s="18">
        <f>ROUND(RFR_spot_no_VA!AH56 + MAX(0.01,Shocks!$E56*ABS(RFR_spot_no_VA!AH56) )+VA!AH56,5)</f>
        <v>3.9379999999999998E-2</v>
      </c>
      <c r="AI56" s="18"/>
      <c r="AJ56" s="18">
        <f>ROUND(RFR_spot_no_VA!AJ56 + MAX(0.01,Shocks!$E56*ABS(RFR_spot_no_VA!AJ56) )+VA!AJ56,5)</f>
        <v>1.7919999999999998E-2</v>
      </c>
      <c r="AK56" s="18">
        <f>ROUND(RFR_spot_no_VA!AK56 + MAX(0.01,Shocks!$E56*ABS(RFR_spot_no_VA!AK56) )+VA!AK56,5)</f>
        <v>3.2800000000000003E-2</v>
      </c>
      <c r="AL56" s="18"/>
      <c r="AM56" s="18">
        <f>ROUND(RFR_spot_no_VA!AM56 + MAX(0.01,Shocks!$E56*ABS(RFR_spot_no_VA!AM56) )+VA!AM56,5)</f>
        <v>3.7969999999999997E-2</v>
      </c>
      <c r="AN56" s="18"/>
      <c r="AO56" s="18"/>
      <c r="AP56" s="18"/>
      <c r="AQ56" s="18"/>
      <c r="AR56" s="18"/>
      <c r="AS56" s="18">
        <f>ROUND(RFR_spot_no_VA!AS56 + MAX(0.01,Shocks!$E56*ABS(RFR_spot_no_VA!AS56) )+VA!AS56,5)</f>
        <v>1.916E-2</v>
      </c>
      <c r="AT56" s="18"/>
      <c r="AU56" s="18"/>
      <c r="AV56" s="18"/>
      <c r="AW56" s="18"/>
      <c r="AX56" s="18"/>
      <c r="AY56" s="18"/>
      <c r="AZ56" s="18"/>
      <c r="BA56" s="18"/>
      <c r="BB56" s="18"/>
      <c r="BC56" s="18">
        <f>ROUND(RFR_spot_no_VA!BC56 + MAX(0.01,Shocks!$E56*ABS(RFR_spot_no_VA!BC56) )+VA!BC56,5)</f>
        <v>2.7820000000000001E-2</v>
      </c>
      <c r="BD56" s="8"/>
      <c r="BE56" s="7"/>
    </row>
    <row r="57" spans="1:57" x14ac:dyDescent="0.25">
      <c r="A57" s="7"/>
      <c r="B57" s="7">
        <f>RFR_spot_no_VA!B57</f>
        <v>47</v>
      </c>
      <c r="C57" s="17">
        <f>ROUND(RFR_spot_no_VA!C57 + MAX(0.01,Shocks!$E57*ABS(RFR_spot_no_VA!C57) )+VA!C57,5)</f>
        <v>2.954E-2</v>
      </c>
      <c r="D57" s="17"/>
      <c r="E57" s="17"/>
      <c r="F57" s="17"/>
      <c r="G57" s="17"/>
      <c r="H57" s="17"/>
      <c r="I57" s="17"/>
      <c r="J57" s="17">
        <f>ROUND(RFR_spot_no_VA!J57 + MAX(0.01,Shocks!$E57*ABS(RFR_spot_no_VA!J57) )+VA!J57,5)</f>
        <v>3.1660000000000001E-2</v>
      </c>
      <c r="K57" s="17"/>
      <c r="L57" s="17"/>
      <c r="M57" s="18"/>
      <c r="N57" s="18"/>
      <c r="O57" s="18"/>
      <c r="P57" s="18"/>
      <c r="Q57" s="18"/>
      <c r="R57" s="18"/>
      <c r="S57" s="18"/>
      <c r="T57" s="18"/>
      <c r="U57" s="18"/>
      <c r="V57" s="18"/>
      <c r="W57" s="18"/>
      <c r="X57" s="18"/>
      <c r="Y57" s="18"/>
      <c r="Z57" s="18">
        <f>ROUND(RFR_spot_no_VA!Z57 + MAX(0.01,Shocks!$E57*ABS(RFR_spot_no_VA!Z57) )+VA!Z57,5)</f>
        <v>4.1509999999999998E-2</v>
      </c>
      <c r="AA57" s="18"/>
      <c r="AB57" s="18"/>
      <c r="AC57" s="18"/>
      <c r="AD57" s="18"/>
      <c r="AE57" s="18"/>
      <c r="AF57" s="18"/>
      <c r="AG57" s="18"/>
      <c r="AH57" s="18">
        <f>ROUND(RFR_spot_no_VA!AH57 + MAX(0.01,Shocks!$E57*ABS(RFR_spot_no_VA!AH57) )+VA!AH57,5)</f>
        <v>3.952E-2</v>
      </c>
      <c r="AI57" s="18"/>
      <c r="AJ57" s="18">
        <f>ROUND(RFR_spot_no_VA!AJ57 + MAX(0.01,Shocks!$E57*ABS(RFR_spot_no_VA!AJ57) )+VA!AJ57,5)</f>
        <v>1.788E-2</v>
      </c>
      <c r="AK57" s="18">
        <f>ROUND(RFR_spot_no_VA!AK57 + MAX(0.01,Shocks!$E57*ABS(RFR_spot_no_VA!AK57) )+VA!AK57,5)</f>
        <v>3.304E-2</v>
      </c>
      <c r="AL57" s="18"/>
      <c r="AM57" s="18">
        <f>ROUND(RFR_spot_no_VA!AM57 + MAX(0.01,Shocks!$E57*ABS(RFR_spot_no_VA!AM57) )+VA!AM57,5)</f>
        <v>3.8129999999999997E-2</v>
      </c>
      <c r="AN57" s="18"/>
      <c r="AO57" s="18"/>
      <c r="AP57" s="18"/>
      <c r="AQ57" s="18"/>
      <c r="AR57" s="18"/>
      <c r="AS57" s="18">
        <f>ROUND(RFR_spot_no_VA!AS57 + MAX(0.01,Shocks!$E57*ABS(RFR_spot_no_VA!AS57) )+VA!AS57,5)</f>
        <v>1.9650000000000001E-2</v>
      </c>
      <c r="AT57" s="18"/>
      <c r="AU57" s="18"/>
      <c r="AV57" s="18"/>
      <c r="AW57" s="18"/>
      <c r="AX57" s="18"/>
      <c r="AY57" s="18"/>
      <c r="AZ57" s="18"/>
      <c r="BA57" s="18"/>
      <c r="BB57" s="18"/>
      <c r="BC57" s="18">
        <f>ROUND(RFR_spot_no_VA!BC57 + MAX(0.01,Shocks!$E57*ABS(RFR_spot_no_VA!BC57) )+VA!BC57,5)</f>
        <v>2.7910000000000001E-2</v>
      </c>
      <c r="BD57" s="8"/>
      <c r="BE57" s="7"/>
    </row>
    <row r="58" spans="1:57" x14ac:dyDescent="0.25">
      <c r="A58" s="7"/>
      <c r="B58" s="7">
        <f>RFR_spot_no_VA!B58</f>
        <v>48</v>
      </c>
      <c r="C58" s="17">
        <f>ROUND(RFR_spot_no_VA!C58 + MAX(0.01,Shocks!$E58*ABS(RFR_spot_no_VA!C58) )+VA!C58,5)</f>
        <v>2.9870000000000001E-2</v>
      </c>
      <c r="D58" s="17"/>
      <c r="E58" s="17"/>
      <c r="F58" s="17"/>
      <c r="G58" s="17"/>
      <c r="H58" s="17"/>
      <c r="I58" s="17"/>
      <c r="J58" s="17">
        <f>ROUND(RFR_spot_no_VA!J58 + MAX(0.01,Shocks!$E58*ABS(RFR_spot_no_VA!J58) )+VA!J58,5)</f>
        <v>3.1949999999999999E-2</v>
      </c>
      <c r="K58" s="17"/>
      <c r="L58" s="17"/>
      <c r="M58" s="18"/>
      <c r="N58" s="18"/>
      <c r="O58" s="18"/>
      <c r="P58" s="18"/>
      <c r="Q58" s="18"/>
      <c r="R58" s="18"/>
      <c r="S58" s="18"/>
      <c r="T58" s="18"/>
      <c r="U58" s="18"/>
      <c r="V58" s="18"/>
      <c r="W58" s="18"/>
      <c r="X58" s="18"/>
      <c r="Y58" s="18"/>
      <c r="Z58" s="18">
        <f>ROUND(RFR_spot_no_VA!Z58 + MAX(0.01,Shocks!$E58*ABS(RFR_spot_no_VA!Z58) )+VA!Z58,5)</f>
        <v>4.1599999999999998E-2</v>
      </c>
      <c r="AA58" s="18"/>
      <c r="AB58" s="18"/>
      <c r="AC58" s="18"/>
      <c r="AD58" s="18"/>
      <c r="AE58" s="18"/>
      <c r="AF58" s="18"/>
      <c r="AG58" s="18"/>
      <c r="AH58" s="18">
        <f>ROUND(RFR_spot_no_VA!AH58 + MAX(0.01,Shocks!$E58*ABS(RFR_spot_no_VA!AH58) )+VA!AH58,5)</f>
        <v>3.9660000000000001E-2</v>
      </c>
      <c r="AI58" s="18"/>
      <c r="AJ58" s="18">
        <f>ROUND(RFR_spot_no_VA!AJ58 + MAX(0.01,Shocks!$E58*ABS(RFR_spot_no_VA!AJ58) )+VA!AJ58,5)</f>
        <v>1.7899999999999999E-2</v>
      </c>
      <c r="AK58" s="18">
        <f>ROUND(RFR_spot_no_VA!AK58 + MAX(0.01,Shocks!$E58*ABS(RFR_spot_no_VA!AK58) )+VA!AK58,5)</f>
        <v>3.3270000000000001E-2</v>
      </c>
      <c r="AL58" s="18"/>
      <c r="AM58" s="18">
        <f>ROUND(RFR_spot_no_VA!AM58 + MAX(0.01,Shocks!$E58*ABS(RFR_spot_no_VA!AM58) )+VA!AM58,5)</f>
        <v>3.8280000000000002E-2</v>
      </c>
      <c r="AN58" s="18"/>
      <c r="AO58" s="18"/>
      <c r="AP58" s="18"/>
      <c r="AQ58" s="18"/>
      <c r="AR58" s="18"/>
      <c r="AS58" s="18">
        <f>ROUND(RFR_spot_no_VA!AS58 + MAX(0.01,Shocks!$E58*ABS(RFR_spot_no_VA!AS58) )+VA!AS58,5)</f>
        <v>2.0129999999999999E-2</v>
      </c>
      <c r="AT58" s="18"/>
      <c r="AU58" s="18"/>
      <c r="AV58" s="18"/>
      <c r="AW58" s="18"/>
      <c r="AX58" s="18"/>
      <c r="AY58" s="18"/>
      <c r="AZ58" s="18"/>
      <c r="BA58" s="18"/>
      <c r="BB58" s="18"/>
      <c r="BC58" s="18">
        <f>ROUND(RFR_spot_no_VA!BC58 + MAX(0.01,Shocks!$E58*ABS(RFR_spot_no_VA!BC58) )+VA!BC58,5)</f>
        <v>2.8029999999999999E-2</v>
      </c>
      <c r="BD58" s="8"/>
      <c r="BE58" s="7"/>
    </row>
    <row r="59" spans="1:57" x14ac:dyDescent="0.25">
      <c r="A59" s="7"/>
      <c r="B59" s="7">
        <f>RFR_spot_no_VA!B59</f>
        <v>49</v>
      </c>
      <c r="C59" s="17">
        <f>ROUND(RFR_spot_no_VA!C59 + MAX(0.01,Shocks!$E59*ABS(RFR_spot_no_VA!C59) )+VA!C59,5)</f>
        <v>3.0190000000000002E-2</v>
      </c>
      <c r="D59" s="17"/>
      <c r="E59" s="17"/>
      <c r="F59" s="17"/>
      <c r="G59" s="17"/>
      <c r="H59" s="17"/>
      <c r="I59" s="17"/>
      <c r="J59" s="17">
        <f>ROUND(RFR_spot_no_VA!J59 + MAX(0.01,Shocks!$E59*ABS(RFR_spot_no_VA!J59) )+VA!J59,5)</f>
        <v>3.2219999999999999E-2</v>
      </c>
      <c r="K59" s="17"/>
      <c r="L59" s="17"/>
      <c r="M59" s="18"/>
      <c r="N59" s="18"/>
      <c r="O59" s="18"/>
      <c r="P59" s="18"/>
      <c r="Q59" s="18"/>
      <c r="R59" s="18"/>
      <c r="S59" s="18"/>
      <c r="T59" s="18"/>
      <c r="U59" s="18"/>
      <c r="V59" s="18"/>
      <c r="W59" s="18"/>
      <c r="X59" s="18"/>
      <c r="Y59" s="18"/>
      <c r="Z59" s="18">
        <f>ROUND(RFR_spot_no_VA!Z59 + MAX(0.01,Shocks!$E59*ABS(RFR_spot_no_VA!Z59) )+VA!Z59,5)</f>
        <v>4.1680000000000002E-2</v>
      </c>
      <c r="AA59" s="18"/>
      <c r="AB59" s="18"/>
      <c r="AC59" s="18"/>
      <c r="AD59" s="18"/>
      <c r="AE59" s="18"/>
      <c r="AF59" s="18"/>
      <c r="AG59" s="18"/>
      <c r="AH59" s="18">
        <f>ROUND(RFR_spot_no_VA!AH59 + MAX(0.01,Shocks!$E59*ABS(RFR_spot_no_VA!AH59) )+VA!AH59,5)</f>
        <v>3.9789999999999999E-2</v>
      </c>
      <c r="AI59" s="18"/>
      <c r="AJ59" s="18">
        <f>ROUND(RFR_spot_no_VA!AJ59 + MAX(0.01,Shocks!$E59*ABS(RFR_spot_no_VA!AJ59) )+VA!AJ59,5)</f>
        <v>1.7989999999999999E-2</v>
      </c>
      <c r="AK59" s="18">
        <f>ROUND(RFR_spot_no_VA!AK59 + MAX(0.01,Shocks!$E59*ABS(RFR_spot_no_VA!AK59) )+VA!AK59,5)</f>
        <v>3.3500000000000002E-2</v>
      </c>
      <c r="AL59" s="18"/>
      <c r="AM59" s="18">
        <f>ROUND(RFR_spot_no_VA!AM59 + MAX(0.01,Shocks!$E59*ABS(RFR_spot_no_VA!AM59) )+VA!AM59,5)</f>
        <v>3.8420000000000003E-2</v>
      </c>
      <c r="AN59" s="18"/>
      <c r="AO59" s="18"/>
      <c r="AP59" s="18"/>
      <c r="AQ59" s="18"/>
      <c r="AR59" s="18"/>
      <c r="AS59" s="18">
        <f>ROUND(RFR_spot_no_VA!AS59 + MAX(0.01,Shocks!$E59*ABS(RFR_spot_no_VA!AS59) )+VA!AS59,5)</f>
        <v>2.06E-2</v>
      </c>
      <c r="AT59" s="18"/>
      <c r="AU59" s="18"/>
      <c r="AV59" s="18"/>
      <c r="AW59" s="18"/>
      <c r="AX59" s="18"/>
      <c r="AY59" s="18"/>
      <c r="AZ59" s="18"/>
      <c r="BA59" s="18"/>
      <c r="BB59" s="18"/>
      <c r="BC59" s="18">
        <f>ROUND(RFR_spot_no_VA!BC59 + MAX(0.01,Shocks!$E59*ABS(RFR_spot_no_VA!BC59) )+VA!BC59,5)</f>
        <v>2.819E-2</v>
      </c>
      <c r="BD59" s="8"/>
      <c r="BE59" s="7"/>
    </row>
    <row r="60" spans="1:57" x14ac:dyDescent="0.25">
      <c r="A60" s="7"/>
      <c r="B60" s="19">
        <f>RFR_spot_no_VA!B60</f>
        <v>50</v>
      </c>
      <c r="C60" s="20">
        <f>ROUND(RFR_spot_no_VA!C60 + MAX(0.01,Shocks!$E60*ABS(RFR_spot_no_VA!C60) )+VA!C60,5)</f>
        <v>3.0499999999999999E-2</v>
      </c>
      <c r="D60" s="20"/>
      <c r="E60" s="20"/>
      <c r="F60" s="20"/>
      <c r="G60" s="20"/>
      <c r="H60" s="20"/>
      <c r="I60" s="20"/>
      <c r="J60" s="20">
        <f>ROUND(RFR_spot_no_VA!J60 + MAX(0.01,Shocks!$E60*ABS(RFR_spot_no_VA!J60) )+VA!J60,5)</f>
        <v>3.2489999999999998E-2</v>
      </c>
      <c r="K60" s="20"/>
      <c r="L60" s="20"/>
      <c r="M60" s="6"/>
      <c r="N60" s="6"/>
      <c r="O60" s="6"/>
      <c r="P60" s="6"/>
      <c r="Q60" s="6"/>
      <c r="R60" s="6"/>
      <c r="S60" s="6"/>
      <c r="T60" s="6"/>
      <c r="U60" s="6"/>
      <c r="V60" s="6"/>
      <c r="W60" s="6"/>
      <c r="X60" s="6"/>
      <c r="Y60" s="6"/>
      <c r="Z60" s="6">
        <f>ROUND(RFR_spot_no_VA!Z60 + MAX(0.01,Shocks!$E60*ABS(RFR_spot_no_VA!Z60) )+VA!Z60,5)</f>
        <v>4.1759999999999999E-2</v>
      </c>
      <c r="AA60" s="6"/>
      <c r="AB60" s="6"/>
      <c r="AC60" s="6"/>
      <c r="AD60" s="6"/>
      <c r="AE60" s="6"/>
      <c r="AF60" s="6"/>
      <c r="AG60" s="6"/>
      <c r="AH60" s="6">
        <f>ROUND(RFR_spot_no_VA!AH60 + MAX(0.01,Shocks!$E60*ABS(RFR_spot_no_VA!AH60) )+VA!AH60,5)</f>
        <v>3.9910000000000001E-2</v>
      </c>
      <c r="AI60" s="6"/>
      <c r="AJ60" s="6">
        <f>ROUND(RFR_spot_no_VA!AJ60 + MAX(0.01,Shocks!$E60*ABS(RFR_spot_no_VA!AJ60) )+VA!AJ60,5)</f>
        <v>1.814E-2</v>
      </c>
      <c r="AK60" s="6">
        <f>ROUND(RFR_spot_no_VA!AK60 + MAX(0.01,Shocks!$E60*ABS(RFR_spot_no_VA!AK60) )+VA!AK60,5)</f>
        <v>3.372E-2</v>
      </c>
      <c r="AL60" s="6"/>
      <c r="AM60" s="6">
        <f>ROUND(RFR_spot_no_VA!AM60 + MAX(0.01,Shocks!$E60*ABS(RFR_spot_no_VA!AM60) )+VA!AM60,5)</f>
        <v>3.8559999999999997E-2</v>
      </c>
      <c r="AN60" s="6"/>
      <c r="AO60" s="6"/>
      <c r="AP60" s="6"/>
      <c r="AQ60" s="6"/>
      <c r="AR60" s="6"/>
      <c r="AS60" s="6">
        <f>ROUND(RFR_spot_no_VA!AS60 + MAX(0.01,Shocks!$E60*ABS(RFR_spot_no_VA!AS60) )+VA!AS60,5)</f>
        <v>2.1049999999999999E-2</v>
      </c>
      <c r="AT60" s="6"/>
      <c r="AU60" s="6"/>
      <c r="AV60" s="6"/>
      <c r="AW60" s="6"/>
      <c r="AX60" s="6"/>
      <c r="AY60" s="6"/>
      <c r="AZ60" s="6"/>
      <c r="BA60" s="6"/>
      <c r="BB60" s="6"/>
      <c r="BC60" s="6">
        <f>ROUND(RFR_spot_no_VA!BC60 + MAX(0.01,Shocks!$E60*ABS(RFR_spot_no_VA!BC60) )+VA!BC60,5)</f>
        <v>2.8379999999999999E-2</v>
      </c>
      <c r="BD60" s="8"/>
      <c r="BE60" s="7"/>
    </row>
    <row r="61" spans="1:57" x14ac:dyDescent="0.25">
      <c r="A61" s="7"/>
      <c r="B61" s="7">
        <f>RFR_spot_no_VA!B61</f>
        <v>51</v>
      </c>
      <c r="C61" s="17">
        <f>ROUND(RFR_spot_no_VA!C61 + MAX(0.01,Shocks!$E61*ABS(RFR_spot_no_VA!C61) )+VA!C61,5)</f>
        <v>3.0790000000000001E-2</v>
      </c>
      <c r="D61" s="17"/>
      <c r="E61" s="17"/>
      <c r="F61" s="17"/>
      <c r="G61" s="17"/>
      <c r="H61" s="17"/>
      <c r="I61" s="17"/>
      <c r="J61" s="17">
        <f>ROUND(RFR_spot_no_VA!J61 + MAX(0.01,Shocks!$E61*ABS(RFR_spot_no_VA!J61) )+VA!J61,5)</f>
        <v>3.2750000000000001E-2</v>
      </c>
      <c r="K61" s="17"/>
      <c r="L61" s="17"/>
      <c r="M61" s="18"/>
      <c r="N61" s="18"/>
      <c r="O61" s="18"/>
      <c r="P61" s="18"/>
      <c r="Q61" s="18"/>
      <c r="R61" s="18"/>
      <c r="S61" s="18"/>
      <c r="T61" s="18"/>
      <c r="U61" s="18"/>
      <c r="V61" s="18"/>
      <c r="W61" s="18"/>
      <c r="X61" s="18"/>
      <c r="Y61" s="18"/>
      <c r="Z61" s="18">
        <f>ROUND(RFR_spot_no_VA!Z61 + MAX(0.01,Shocks!$E61*ABS(RFR_spot_no_VA!Z61) )+VA!Z61,5)</f>
        <v>4.1840000000000002E-2</v>
      </c>
      <c r="AA61" s="18"/>
      <c r="AB61" s="18"/>
      <c r="AC61" s="18"/>
      <c r="AD61" s="18"/>
      <c r="AE61" s="18"/>
      <c r="AF61" s="18"/>
      <c r="AG61" s="18"/>
      <c r="AH61" s="18">
        <f>ROUND(RFR_spot_no_VA!AH61 + MAX(0.01,Shocks!$E61*ABS(RFR_spot_no_VA!AH61) )+VA!AH61,5)</f>
        <v>4.0030000000000003E-2</v>
      </c>
      <c r="AI61" s="18"/>
      <c r="AJ61" s="18">
        <f>ROUND(RFR_spot_no_VA!AJ61 + MAX(0.01,Shocks!$E61*ABS(RFR_spot_no_VA!AJ61) )+VA!AJ61,5)</f>
        <v>1.8339999999999999E-2</v>
      </c>
      <c r="AK61" s="18">
        <f>ROUND(RFR_spot_no_VA!AK61 + MAX(0.01,Shocks!$E61*ABS(RFR_spot_no_VA!AK61) )+VA!AK61,5)</f>
        <v>3.3939999999999998E-2</v>
      </c>
      <c r="AL61" s="18"/>
      <c r="AM61" s="18">
        <f>ROUND(RFR_spot_no_VA!AM61 + MAX(0.01,Shocks!$E61*ABS(RFR_spot_no_VA!AM61) )+VA!AM61,5)</f>
        <v>3.8699999999999998E-2</v>
      </c>
      <c r="AN61" s="18"/>
      <c r="AO61" s="18"/>
      <c r="AP61" s="18"/>
      <c r="AQ61" s="18"/>
      <c r="AR61" s="18"/>
      <c r="AS61" s="18">
        <f>ROUND(RFR_spot_no_VA!AS61 + MAX(0.01,Shocks!$E61*ABS(RFR_spot_no_VA!AS61) )+VA!AS61,5)</f>
        <v>2.1489999999999999E-2</v>
      </c>
      <c r="AT61" s="18"/>
      <c r="AU61" s="18"/>
      <c r="AV61" s="18"/>
      <c r="AW61" s="18"/>
      <c r="AX61" s="18"/>
      <c r="AY61" s="18"/>
      <c r="AZ61" s="18"/>
      <c r="BA61" s="18"/>
      <c r="BB61" s="18"/>
      <c r="BC61" s="18">
        <f>ROUND(RFR_spot_no_VA!BC61 + MAX(0.01,Shocks!$E61*ABS(RFR_spot_no_VA!BC61) )+VA!BC61,5)</f>
        <v>2.8590000000000001E-2</v>
      </c>
      <c r="BD61" s="8"/>
      <c r="BE61" s="7"/>
    </row>
    <row r="62" spans="1:57" x14ac:dyDescent="0.25">
      <c r="A62" s="7"/>
      <c r="B62" s="7">
        <f>RFR_spot_no_VA!B62</f>
        <v>52</v>
      </c>
      <c r="C62" s="17">
        <f>ROUND(RFR_spot_no_VA!C62 + MAX(0.01,Shocks!$E62*ABS(RFR_spot_no_VA!C62) )+VA!C62,5)</f>
        <v>3.108E-2</v>
      </c>
      <c r="D62" s="17"/>
      <c r="E62" s="17"/>
      <c r="F62" s="17"/>
      <c r="G62" s="17"/>
      <c r="H62" s="17"/>
      <c r="I62" s="17"/>
      <c r="J62" s="17">
        <f>ROUND(RFR_spot_no_VA!J62 + MAX(0.01,Shocks!$E62*ABS(RFR_spot_no_VA!J62) )+VA!J62,5)</f>
        <v>3.2989999999999998E-2</v>
      </c>
      <c r="K62" s="17"/>
      <c r="L62" s="17"/>
      <c r="M62" s="18"/>
      <c r="N62" s="18"/>
      <c r="O62" s="18"/>
      <c r="P62" s="18"/>
      <c r="Q62" s="18"/>
      <c r="R62" s="18"/>
      <c r="S62" s="18"/>
      <c r="T62" s="18"/>
      <c r="U62" s="18"/>
      <c r="V62" s="18"/>
      <c r="W62" s="18"/>
      <c r="X62" s="18"/>
      <c r="Y62" s="18"/>
      <c r="Z62" s="18">
        <f>ROUND(RFR_spot_no_VA!Z62 + MAX(0.01,Shocks!$E62*ABS(RFR_spot_no_VA!Z62) )+VA!Z62,5)</f>
        <v>4.1919999999999999E-2</v>
      </c>
      <c r="AA62" s="18"/>
      <c r="AB62" s="18"/>
      <c r="AC62" s="18"/>
      <c r="AD62" s="18"/>
      <c r="AE62" s="18"/>
      <c r="AF62" s="18"/>
      <c r="AG62" s="18"/>
      <c r="AH62" s="18">
        <f>ROUND(RFR_spot_no_VA!AH62 + MAX(0.01,Shocks!$E62*ABS(RFR_spot_no_VA!AH62) )+VA!AH62,5)</f>
        <v>4.0140000000000002E-2</v>
      </c>
      <c r="AI62" s="18"/>
      <c r="AJ62" s="18">
        <f>ROUND(RFR_spot_no_VA!AJ62 + MAX(0.01,Shocks!$E62*ABS(RFR_spot_no_VA!AJ62) )+VA!AJ62,5)</f>
        <v>1.8579999999999999E-2</v>
      </c>
      <c r="AK62" s="18">
        <f>ROUND(RFR_spot_no_VA!AK62 + MAX(0.01,Shocks!$E62*ABS(RFR_spot_no_VA!AK62) )+VA!AK62,5)</f>
        <v>3.415E-2</v>
      </c>
      <c r="AL62" s="18"/>
      <c r="AM62" s="18">
        <f>ROUND(RFR_spot_no_VA!AM62 + MAX(0.01,Shocks!$E62*ABS(RFR_spot_no_VA!AM62) )+VA!AM62,5)</f>
        <v>3.8830000000000003E-2</v>
      </c>
      <c r="AN62" s="18"/>
      <c r="AO62" s="18"/>
      <c r="AP62" s="18"/>
      <c r="AQ62" s="18"/>
      <c r="AR62" s="18"/>
      <c r="AS62" s="18">
        <f>ROUND(RFR_spot_no_VA!AS62 + MAX(0.01,Shocks!$E62*ABS(RFR_spot_no_VA!AS62) )+VA!AS62,5)</f>
        <v>2.1909999999999999E-2</v>
      </c>
      <c r="AT62" s="18"/>
      <c r="AU62" s="18"/>
      <c r="AV62" s="18"/>
      <c r="AW62" s="18"/>
      <c r="AX62" s="18"/>
      <c r="AY62" s="18"/>
      <c r="AZ62" s="18"/>
      <c r="BA62" s="18"/>
      <c r="BB62" s="18"/>
      <c r="BC62" s="18">
        <f>ROUND(RFR_spot_no_VA!BC62 + MAX(0.01,Shocks!$E62*ABS(RFR_spot_no_VA!BC62) )+VA!BC62,5)</f>
        <v>2.8809999999999999E-2</v>
      </c>
      <c r="BD62" s="8"/>
      <c r="BE62" s="7"/>
    </row>
    <row r="63" spans="1:57" x14ac:dyDescent="0.25">
      <c r="A63" s="7"/>
      <c r="B63" s="7">
        <f>RFR_spot_no_VA!B63</f>
        <v>53</v>
      </c>
      <c r="C63" s="17">
        <f>ROUND(RFR_spot_no_VA!C63 + MAX(0.01,Shocks!$E63*ABS(RFR_spot_no_VA!C63) )+VA!C63,5)</f>
        <v>3.1350000000000003E-2</v>
      </c>
      <c r="D63" s="17"/>
      <c r="E63" s="17"/>
      <c r="F63" s="17"/>
      <c r="G63" s="17"/>
      <c r="H63" s="17"/>
      <c r="I63" s="17"/>
      <c r="J63" s="17">
        <f>ROUND(RFR_spot_no_VA!J63 + MAX(0.01,Shocks!$E63*ABS(RFR_spot_no_VA!J63) )+VA!J63,5)</f>
        <v>3.3230000000000003E-2</v>
      </c>
      <c r="K63" s="17"/>
      <c r="L63" s="17"/>
      <c r="M63" s="18"/>
      <c r="N63" s="18"/>
      <c r="O63" s="18"/>
      <c r="P63" s="18"/>
      <c r="Q63" s="18"/>
      <c r="R63" s="18"/>
      <c r="S63" s="18"/>
      <c r="T63" s="18"/>
      <c r="U63" s="18"/>
      <c r="V63" s="18"/>
      <c r="W63" s="18"/>
      <c r="X63" s="18"/>
      <c r="Y63" s="18"/>
      <c r="Z63" s="18">
        <f>ROUND(RFR_spot_no_VA!Z63 + MAX(0.01,Shocks!$E63*ABS(RFR_spot_no_VA!Z63) )+VA!Z63,5)</f>
        <v>4.199E-2</v>
      </c>
      <c r="AA63" s="18"/>
      <c r="AB63" s="18"/>
      <c r="AC63" s="18"/>
      <c r="AD63" s="18"/>
      <c r="AE63" s="18"/>
      <c r="AF63" s="18"/>
      <c r="AG63" s="18"/>
      <c r="AH63" s="18">
        <f>ROUND(RFR_spot_no_VA!AH63 + MAX(0.01,Shocks!$E63*ABS(RFR_spot_no_VA!AH63) )+VA!AH63,5)</f>
        <v>4.0250000000000001E-2</v>
      </c>
      <c r="AI63" s="18"/>
      <c r="AJ63" s="18">
        <f>ROUND(RFR_spot_no_VA!AJ63 + MAX(0.01,Shocks!$E63*ABS(RFR_spot_no_VA!AJ63) )+VA!AJ63,5)</f>
        <v>1.8839999999999999E-2</v>
      </c>
      <c r="AK63" s="18">
        <f>ROUND(RFR_spot_no_VA!AK63 + MAX(0.01,Shocks!$E63*ABS(RFR_spot_no_VA!AK63) )+VA!AK63,5)</f>
        <v>3.4360000000000002E-2</v>
      </c>
      <c r="AL63" s="18"/>
      <c r="AM63" s="18">
        <f>ROUND(RFR_spot_no_VA!AM63 + MAX(0.01,Shocks!$E63*ABS(RFR_spot_no_VA!AM63) )+VA!AM63,5)</f>
        <v>3.8960000000000002E-2</v>
      </c>
      <c r="AN63" s="18"/>
      <c r="AO63" s="18"/>
      <c r="AP63" s="18"/>
      <c r="AQ63" s="18"/>
      <c r="AR63" s="18"/>
      <c r="AS63" s="18">
        <f>ROUND(RFR_spot_no_VA!AS63 + MAX(0.01,Shocks!$E63*ABS(RFR_spot_no_VA!AS63) )+VA!AS63,5)</f>
        <v>2.232E-2</v>
      </c>
      <c r="AT63" s="18"/>
      <c r="AU63" s="18"/>
      <c r="AV63" s="18"/>
      <c r="AW63" s="18"/>
      <c r="AX63" s="18"/>
      <c r="AY63" s="18"/>
      <c r="AZ63" s="18"/>
      <c r="BA63" s="18"/>
      <c r="BB63" s="18"/>
      <c r="BC63" s="18">
        <f>ROUND(RFR_spot_no_VA!BC63 + MAX(0.01,Shocks!$E63*ABS(RFR_spot_no_VA!BC63) )+VA!BC63,5)</f>
        <v>2.903E-2</v>
      </c>
      <c r="BD63" s="8"/>
      <c r="BE63" s="7"/>
    </row>
    <row r="64" spans="1:57" x14ac:dyDescent="0.25">
      <c r="A64" s="7"/>
      <c r="B64" s="7">
        <f>RFR_spot_no_VA!B64</f>
        <v>54</v>
      </c>
      <c r="C64" s="17">
        <f>ROUND(RFR_spot_no_VA!C64 + MAX(0.01,Shocks!$E64*ABS(RFR_spot_no_VA!C64) )+VA!C64,5)</f>
        <v>3.1609999999999999E-2</v>
      </c>
      <c r="D64" s="17"/>
      <c r="E64" s="17"/>
      <c r="F64" s="17"/>
      <c r="G64" s="17"/>
      <c r="H64" s="17"/>
      <c r="I64" s="17"/>
      <c r="J64" s="17">
        <f>ROUND(RFR_spot_no_VA!J64 + MAX(0.01,Shocks!$E64*ABS(RFR_spot_no_VA!J64) )+VA!J64,5)</f>
        <v>3.3459999999999997E-2</v>
      </c>
      <c r="K64" s="17"/>
      <c r="L64" s="17"/>
      <c r="M64" s="18"/>
      <c r="N64" s="18"/>
      <c r="O64" s="18"/>
      <c r="P64" s="18"/>
      <c r="Q64" s="18"/>
      <c r="R64" s="18"/>
      <c r="S64" s="18"/>
      <c r="T64" s="18"/>
      <c r="U64" s="18"/>
      <c r="V64" s="18"/>
      <c r="W64" s="18"/>
      <c r="X64" s="18"/>
      <c r="Y64" s="18"/>
      <c r="Z64" s="18">
        <f>ROUND(RFR_spot_no_VA!Z64 + MAX(0.01,Shocks!$E64*ABS(RFR_spot_no_VA!Z64) )+VA!Z64,5)</f>
        <v>4.206E-2</v>
      </c>
      <c r="AA64" s="18"/>
      <c r="AB64" s="18"/>
      <c r="AC64" s="18"/>
      <c r="AD64" s="18"/>
      <c r="AE64" s="18"/>
      <c r="AF64" s="18"/>
      <c r="AG64" s="18"/>
      <c r="AH64" s="18">
        <f>ROUND(RFR_spot_no_VA!AH64 + MAX(0.01,Shocks!$E64*ABS(RFR_spot_no_VA!AH64) )+VA!AH64,5)</f>
        <v>4.036E-2</v>
      </c>
      <c r="AI64" s="18"/>
      <c r="AJ64" s="18">
        <f>ROUND(RFR_spot_no_VA!AJ64 + MAX(0.01,Shocks!$E64*ABS(RFR_spot_no_VA!AJ64) )+VA!AJ64,5)</f>
        <v>1.9130000000000001E-2</v>
      </c>
      <c r="AK64" s="18">
        <f>ROUND(RFR_spot_no_VA!AK64 + MAX(0.01,Shocks!$E64*ABS(RFR_spot_no_VA!AK64) )+VA!AK64,5)</f>
        <v>3.456E-2</v>
      </c>
      <c r="AL64" s="18"/>
      <c r="AM64" s="18">
        <f>ROUND(RFR_spot_no_VA!AM64 + MAX(0.01,Shocks!$E64*ABS(RFR_spot_no_VA!AM64) )+VA!AM64,5)</f>
        <v>3.9079999999999997E-2</v>
      </c>
      <c r="AN64" s="18"/>
      <c r="AO64" s="18"/>
      <c r="AP64" s="18"/>
      <c r="AQ64" s="18"/>
      <c r="AR64" s="18"/>
      <c r="AS64" s="18">
        <f>ROUND(RFR_spot_no_VA!AS64 + MAX(0.01,Shocks!$E64*ABS(RFR_spot_no_VA!AS64) )+VA!AS64,5)</f>
        <v>2.2720000000000001E-2</v>
      </c>
      <c r="AT64" s="18"/>
      <c r="AU64" s="18"/>
      <c r="AV64" s="18"/>
      <c r="AW64" s="18"/>
      <c r="AX64" s="18"/>
      <c r="AY64" s="18"/>
      <c r="AZ64" s="18"/>
      <c r="BA64" s="18"/>
      <c r="BB64" s="18"/>
      <c r="BC64" s="18">
        <f>ROUND(RFR_spot_no_VA!BC64 + MAX(0.01,Shocks!$E64*ABS(RFR_spot_no_VA!BC64) )+VA!BC64,5)</f>
        <v>2.9250000000000002E-2</v>
      </c>
      <c r="BD64" s="8"/>
      <c r="BE64" s="7"/>
    </row>
    <row r="65" spans="1:57" x14ac:dyDescent="0.25">
      <c r="A65" s="7"/>
      <c r="B65" s="19">
        <f>RFR_spot_no_VA!B65</f>
        <v>55</v>
      </c>
      <c r="C65" s="20">
        <f>ROUND(RFR_spot_no_VA!C65 + MAX(0.01,Shocks!$E65*ABS(RFR_spot_no_VA!C65) )+VA!C65,5)</f>
        <v>3.1870000000000002E-2</v>
      </c>
      <c r="D65" s="20"/>
      <c r="E65" s="20"/>
      <c r="F65" s="20"/>
      <c r="G65" s="20"/>
      <c r="H65" s="20"/>
      <c r="I65" s="20"/>
      <c r="J65" s="20">
        <f>ROUND(RFR_spot_no_VA!J65 + MAX(0.01,Shocks!$E65*ABS(RFR_spot_no_VA!J65) )+VA!J65,5)</f>
        <v>3.3689999999999998E-2</v>
      </c>
      <c r="K65" s="20"/>
      <c r="L65" s="20"/>
      <c r="M65" s="6"/>
      <c r="N65" s="6"/>
      <c r="O65" s="6"/>
      <c r="P65" s="6"/>
      <c r="Q65" s="6"/>
      <c r="R65" s="6"/>
      <c r="S65" s="6"/>
      <c r="T65" s="6"/>
      <c r="U65" s="6"/>
      <c r="V65" s="6"/>
      <c r="W65" s="6"/>
      <c r="X65" s="6"/>
      <c r="Y65" s="6"/>
      <c r="Z65" s="6">
        <f>ROUND(RFR_spot_no_VA!Z65 + MAX(0.01,Shocks!$E65*ABS(RFR_spot_no_VA!Z65) )+VA!Z65,5)</f>
        <v>4.2130000000000001E-2</v>
      </c>
      <c r="AA65" s="6"/>
      <c r="AB65" s="6"/>
      <c r="AC65" s="6"/>
      <c r="AD65" s="6"/>
      <c r="AE65" s="6"/>
      <c r="AF65" s="6"/>
      <c r="AG65" s="6"/>
      <c r="AH65" s="6">
        <f>ROUND(RFR_spot_no_VA!AH65 + MAX(0.01,Shocks!$E65*ABS(RFR_spot_no_VA!AH65) )+VA!AH65,5)</f>
        <v>4.0460000000000003E-2</v>
      </c>
      <c r="AI65" s="6"/>
      <c r="AJ65" s="6">
        <f>ROUND(RFR_spot_no_VA!AJ65 + MAX(0.01,Shocks!$E65*ABS(RFR_spot_no_VA!AJ65) )+VA!AJ65,5)</f>
        <v>1.9429999999999999E-2</v>
      </c>
      <c r="AK65" s="6">
        <f>ROUND(RFR_spot_no_VA!AK65 + MAX(0.01,Shocks!$E65*ABS(RFR_spot_no_VA!AK65) )+VA!AK65,5)</f>
        <v>3.4750000000000003E-2</v>
      </c>
      <c r="AL65" s="6"/>
      <c r="AM65" s="6">
        <f>ROUND(RFR_spot_no_VA!AM65 + MAX(0.01,Shocks!$E65*ABS(RFR_spot_no_VA!AM65) )+VA!AM65,5)</f>
        <v>3.9199999999999999E-2</v>
      </c>
      <c r="AN65" s="6"/>
      <c r="AO65" s="6"/>
      <c r="AP65" s="6"/>
      <c r="AQ65" s="6"/>
      <c r="AR65" s="6"/>
      <c r="AS65" s="6">
        <f>ROUND(RFR_spot_no_VA!AS65 + MAX(0.01,Shocks!$E65*ABS(RFR_spot_no_VA!AS65) )+VA!AS65,5)</f>
        <v>2.3109999999999999E-2</v>
      </c>
      <c r="AT65" s="6"/>
      <c r="AU65" s="6"/>
      <c r="AV65" s="6"/>
      <c r="AW65" s="6"/>
      <c r="AX65" s="6"/>
      <c r="AY65" s="6"/>
      <c r="AZ65" s="6"/>
      <c r="BA65" s="6"/>
      <c r="BB65" s="6"/>
      <c r="BC65" s="6">
        <f>ROUND(RFR_spot_no_VA!BC65 + MAX(0.01,Shocks!$E65*ABS(RFR_spot_no_VA!BC65) )+VA!BC65,5)</f>
        <v>2.947E-2</v>
      </c>
      <c r="BD65" s="8"/>
      <c r="BE65" s="7"/>
    </row>
    <row r="66" spans="1:57" x14ac:dyDescent="0.25">
      <c r="A66" s="7"/>
      <c r="B66" s="7">
        <f>RFR_spot_no_VA!B66</f>
        <v>56</v>
      </c>
      <c r="C66" s="17">
        <f>ROUND(RFR_spot_no_VA!C66 + MAX(0.01,Shocks!$E66*ABS(RFR_spot_no_VA!C66) )+VA!C66,5)</f>
        <v>3.2120000000000003E-2</v>
      </c>
      <c r="D66" s="17"/>
      <c r="E66" s="17"/>
      <c r="F66" s="17"/>
      <c r="G66" s="17"/>
      <c r="H66" s="17"/>
      <c r="I66" s="17"/>
      <c r="J66" s="17">
        <f>ROUND(RFR_spot_no_VA!J66 + MAX(0.01,Shocks!$E66*ABS(RFR_spot_no_VA!J66) )+VA!J66,5)</f>
        <v>3.39E-2</v>
      </c>
      <c r="K66" s="17"/>
      <c r="L66" s="17"/>
      <c r="M66" s="18"/>
      <c r="N66" s="18"/>
      <c r="O66" s="18"/>
      <c r="P66" s="18"/>
      <c r="Q66" s="18"/>
      <c r="R66" s="18"/>
      <c r="S66" s="18"/>
      <c r="T66" s="18"/>
      <c r="U66" s="18"/>
      <c r="V66" s="18"/>
      <c r="W66" s="18"/>
      <c r="X66" s="18"/>
      <c r="Y66" s="18"/>
      <c r="Z66" s="18">
        <f>ROUND(RFR_spot_no_VA!Z66 + MAX(0.01,Shocks!$E66*ABS(RFR_spot_no_VA!Z66) )+VA!Z66,5)</f>
        <v>4.2200000000000001E-2</v>
      </c>
      <c r="AA66" s="18"/>
      <c r="AB66" s="18"/>
      <c r="AC66" s="18"/>
      <c r="AD66" s="18"/>
      <c r="AE66" s="18"/>
      <c r="AF66" s="18"/>
      <c r="AG66" s="18"/>
      <c r="AH66" s="18">
        <f>ROUND(RFR_spot_no_VA!AH66 + MAX(0.01,Shocks!$E66*ABS(RFR_spot_no_VA!AH66) )+VA!AH66,5)</f>
        <v>4.0559999999999999E-2</v>
      </c>
      <c r="AI66" s="18"/>
      <c r="AJ66" s="18">
        <f>ROUND(RFR_spot_no_VA!AJ66 + MAX(0.01,Shocks!$E66*ABS(RFR_spot_no_VA!AJ66) )+VA!AJ66,5)</f>
        <v>1.975E-2</v>
      </c>
      <c r="AK66" s="18">
        <f>ROUND(RFR_spot_no_VA!AK66 + MAX(0.01,Shocks!$E66*ABS(RFR_spot_no_VA!AK66) )+VA!AK66,5)</f>
        <v>3.4939999999999999E-2</v>
      </c>
      <c r="AL66" s="18"/>
      <c r="AM66" s="18">
        <f>ROUND(RFR_spot_no_VA!AM66 + MAX(0.01,Shocks!$E66*ABS(RFR_spot_no_VA!AM66) )+VA!AM66,5)</f>
        <v>3.9320000000000001E-2</v>
      </c>
      <c r="AN66" s="18"/>
      <c r="AO66" s="18"/>
      <c r="AP66" s="18"/>
      <c r="AQ66" s="18"/>
      <c r="AR66" s="18"/>
      <c r="AS66" s="18">
        <f>ROUND(RFR_spot_no_VA!AS66 + MAX(0.01,Shocks!$E66*ABS(RFR_spot_no_VA!AS66) )+VA!AS66,5)</f>
        <v>2.3480000000000001E-2</v>
      </c>
      <c r="AT66" s="18"/>
      <c r="AU66" s="18"/>
      <c r="AV66" s="18"/>
      <c r="AW66" s="18"/>
      <c r="AX66" s="18"/>
      <c r="AY66" s="18"/>
      <c r="AZ66" s="18"/>
      <c r="BA66" s="18"/>
      <c r="BB66" s="18"/>
      <c r="BC66" s="18">
        <f>ROUND(RFR_spot_no_VA!BC66 + MAX(0.01,Shocks!$E66*ABS(RFR_spot_no_VA!BC66) )+VA!BC66,5)</f>
        <v>2.9690000000000001E-2</v>
      </c>
      <c r="BD66" s="8"/>
      <c r="BE66" s="7"/>
    </row>
    <row r="67" spans="1:57" x14ac:dyDescent="0.25">
      <c r="A67" s="7"/>
      <c r="B67" s="7">
        <f>RFR_spot_no_VA!B67</f>
        <v>57</v>
      </c>
      <c r="C67" s="17">
        <f>ROUND(RFR_spot_no_VA!C67 + MAX(0.01,Shocks!$E67*ABS(RFR_spot_no_VA!C67) )+VA!C67,5)</f>
        <v>3.236E-2</v>
      </c>
      <c r="D67" s="17"/>
      <c r="E67" s="17"/>
      <c r="F67" s="17"/>
      <c r="G67" s="17"/>
      <c r="H67" s="17"/>
      <c r="I67" s="17"/>
      <c r="J67" s="17">
        <f>ROUND(RFR_spot_no_VA!J67 + MAX(0.01,Shocks!$E67*ABS(RFR_spot_no_VA!J67) )+VA!J67,5)</f>
        <v>3.4110000000000001E-2</v>
      </c>
      <c r="K67" s="17"/>
      <c r="L67" s="17"/>
      <c r="M67" s="18"/>
      <c r="N67" s="18"/>
      <c r="O67" s="18"/>
      <c r="P67" s="18"/>
      <c r="Q67" s="18"/>
      <c r="R67" s="18"/>
      <c r="S67" s="18"/>
      <c r="T67" s="18"/>
      <c r="U67" s="18"/>
      <c r="V67" s="18"/>
      <c r="W67" s="18"/>
      <c r="X67" s="18"/>
      <c r="Y67" s="18"/>
      <c r="Z67" s="18">
        <f>ROUND(RFR_spot_no_VA!Z67 + MAX(0.01,Shocks!$E67*ABS(RFR_spot_no_VA!Z67) )+VA!Z67,5)</f>
        <v>4.2259999999999999E-2</v>
      </c>
      <c r="AA67" s="18"/>
      <c r="AB67" s="18"/>
      <c r="AC67" s="18"/>
      <c r="AD67" s="18"/>
      <c r="AE67" s="18"/>
      <c r="AF67" s="18"/>
      <c r="AG67" s="18"/>
      <c r="AH67" s="18">
        <f>ROUND(RFR_spot_no_VA!AH67 + MAX(0.01,Shocks!$E67*ABS(RFR_spot_no_VA!AH67) )+VA!AH67,5)</f>
        <v>4.0660000000000002E-2</v>
      </c>
      <c r="AI67" s="18"/>
      <c r="AJ67" s="18">
        <f>ROUND(RFR_spot_no_VA!AJ67 + MAX(0.01,Shocks!$E67*ABS(RFR_spot_no_VA!AJ67) )+VA!AJ67,5)</f>
        <v>2.0070000000000001E-2</v>
      </c>
      <c r="AK67" s="18">
        <f>ROUND(RFR_spot_no_VA!AK67 + MAX(0.01,Shocks!$E67*ABS(RFR_spot_no_VA!AK67) )+VA!AK67,5)</f>
        <v>3.5119999999999998E-2</v>
      </c>
      <c r="AL67" s="18"/>
      <c r="AM67" s="18">
        <f>ROUND(RFR_spot_no_VA!AM67 + MAX(0.01,Shocks!$E67*ABS(RFR_spot_no_VA!AM67) )+VA!AM67,5)</f>
        <v>3.943E-2</v>
      </c>
      <c r="AN67" s="18"/>
      <c r="AO67" s="18"/>
      <c r="AP67" s="18"/>
      <c r="AQ67" s="18"/>
      <c r="AR67" s="18"/>
      <c r="AS67" s="18">
        <f>ROUND(RFR_spot_no_VA!AS67 + MAX(0.01,Shocks!$E67*ABS(RFR_spot_no_VA!AS67) )+VA!AS67,5)</f>
        <v>2.384E-2</v>
      </c>
      <c r="AT67" s="18"/>
      <c r="AU67" s="18"/>
      <c r="AV67" s="18"/>
      <c r="AW67" s="18"/>
      <c r="AX67" s="18"/>
      <c r="AY67" s="18"/>
      <c r="AZ67" s="18"/>
      <c r="BA67" s="18"/>
      <c r="BB67" s="18"/>
      <c r="BC67" s="18">
        <f>ROUND(RFR_spot_no_VA!BC67 + MAX(0.01,Shocks!$E67*ABS(RFR_spot_no_VA!BC67) )+VA!BC67,5)</f>
        <v>2.9909999999999999E-2</v>
      </c>
      <c r="BD67" s="8"/>
      <c r="BE67" s="7"/>
    </row>
    <row r="68" spans="1:57" x14ac:dyDescent="0.25">
      <c r="A68" s="7"/>
      <c r="B68" s="7">
        <f>RFR_spot_no_VA!B68</f>
        <v>58</v>
      </c>
      <c r="C68" s="17">
        <f>ROUND(RFR_spot_no_VA!C68 + MAX(0.01,Shocks!$E68*ABS(RFR_spot_no_VA!C68) )+VA!C68,5)</f>
        <v>3.2590000000000001E-2</v>
      </c>
      <c r="D68" s="17"/>
      <c r="E68" s="17"/>
      <c r="F68" s="17"/>
      <c r="G68" s="17"/>
      <c r="H68" s="17"/>
      <c r="I68" s="17"/>
      <c r="J68" s="17">
        <f>ROUND(RFR_spot_no_VA!J68 + MAX(0.01,Shocks!$E68*ABS(RFR_spot_no_VA!J68) )+VA!J68,5)</f>
        <v>3.431E-2</v>
      </c>
      <c r="K68" s="17"/>
      <c r="L68" s="17"/>
      <c r="M68" s="18"/>
      <c r="N68" s="18"/>
      <c r="O68" s="18"/>
      <c r="P68" s="18"/>
      <c r="Q68" s="18"/>
      <c r="R68" s="18"/>
      <c r="S68" s="18"/>
      <c r="T68" s="18"/>
      <c r="U68" s="18"/>
      <c r="V68" s="18"/>
      <c r="W68" s="18"/>
      <c r="X68" s="18"/>
      <c r="Y68" s="18"/>
      <c r="Z68" s="18">
        <f>ROUND(RFR_spot_no_VA!Z68 + MAX(0.01,Shocks!$E68*ABS(RFR_spot_no_VA!Z68) )+VA!Z68,5)</f>
        <v>4.2320000000000003E-2</v>
      </c>
      <c r="AA68" s="18"/>
      <c r="AB68" s="18"/>
      <c r="AC68" s="18"/>
      <c r="AD68" s="18"/>
      <c r="AE68" s="18"/>
      <c r="AF68" s="18"/>
      <c r="AG68" s="18"/>
      <c r="AH68" s="18">
        <f>ROUND(RFR_spot_no_VA!AH68 + MAX(0.01,Shocks!$E68*ABS(RFR_spot_no_VA!AH68) )+VA!AH68,5)</f>
        <v>4.0750000000000001E-2</v>
      </c>
      <c r="AI68" s="18"/>
      <c r="AJ68" s="18">
        <f>ROUND(RFR_spot_no_VA!AJ68 + MAX(0.01,Shocks!$E68*ABS(RFR_spot_no_VA!AJ68) )+VA!AJ68,5)</f>
        <v>2.0400000000000001E-2</v>
      </c>
      <c r="AK68" s="18">
        <f>ROUND(RFR_spot_no_VA!AK68 + MAX(0.01,Shocks!$E68*ABS(RFR_spot_no_VA!AK68) )+VA!AK68,5)</f>
        <v>3.5299999999999998E-2</v>
      </c>
      <c r="AL68" s="18"/>
      <c r="AM68" s="18">
        <f>ROUND(RFR_spot_no_VA!AM68 + MAX(0.01,Shocks!$E68*ABS(RFR_spot_no_VA!AM68) )+VA!AM68,5)</f>
        <v>3.9539999999999999E-2</v>
      </c>
      <c r="AN68" s="18"/>
      <c r="AO68" s="18"/>
      <c r="AP68" s="18"/>
      <c r="AQ68" s="18"/>
      <c r="AR68" s="18"/>
      <c r="AS68" s="18">
        <f>ROUND(RFR_spot_no_VA!AS68 + MAX(0.01,Shocks!$E68*ABS(RFR_spot_no_VA!AS68) )+VA!AS68,5)</f>
        <v>2.4199999999999999E-2</v>
      </c>
      <c r="AT68" s="18"/>
      <c r="AU68" s="18"/>
      <c r="AV68" s="18"/>
      <c r="AW68" s="18"/>
      <c r="AX68" s="18"/>
      <c r="AY68" s="18"/>
      <c r="AZ68" s="18"/>
      <c r="BA68" s="18"/>
      <c r="BB68" s="18"/>
      <c r="BC68" s="18">
        <f>ROUND(RFR_spot_no_VA!BC68 + MAX(0.01,Shocks!$E68*ABS(RFR_spot_no_VA!BC68) )+VA!BC68,5)</f>
        <v>3.0130000000000001E-2</v>
      </c>
      <c r="BD68" s="8"/>
      <c r="BE68" s="7"/>
    </row>
    <row r="69" spans="1:57" x14ac:dyDescent="0.25">
      <c r="A69" s="7"/>
      <c r="B69" s="7">
        <f>RFR_spot_no_VA!B69</f>
        <v>59</v>
      </c>
      <c r="C69" s="17">
        <f>ROUND(RFR_spot_no_VA!C69 + MAX(0.01,Shocks!$E69*ABS(RFR_spot_no_VA!C69) )+VA!C69,5)</f>
        <v>3.2809999999999999E-2</v>
      </c>
      <c r="D69" s="17"/>
      <c r="E69" s="17"/>
      <c r="F69" s="17"/>
      <c r="G69" s="17"/>
      <c r="H69" s="17"/>
      <c r="I69" s="17"/>
      <c r="J69" s="17">
        <f>ROUND(RFR_spot_no_VA!J69 + MAX(0.01,Shocks!$E69*ABS(RFR_spot_no_VA!J69) )+VA!J69,5)</f>
        <v>3.4509999999999999E-2</v>
      </c>
      <c r="K69" s="17"/>
      <c r="L69" s="17"/>
      <c r="M69" s="18"/>
      <c r="N69" s="18"/>
      <c r="O69" s="18"/>
      <c r="P69" s="18"/>
      <c r="Q69" s="18"/>
      <c r="R69" s="18"/>
      <c r="S69" s="18"/>
      <c r="T69" s="18"/>
      <c r="U69" s="18"/>
      <c r="V69" s="18"/>
      <c r="W69" s="18"/>
      <c r="X69" s="18"/>
      <c r="Y69" s="18"/>
      <c r="Z69" s="18">
        <f>ROUND(RFR_spot_no_VA!Z69 + MAX(0.01,Shocks!$E69*ABS(RFR_spot_no_VA!Z69) )+VA!Z69,5)</f>
        <v>4.2380000000000001E-2</v>
      </c>
      <c r="AA69" s="18"/>
      <c r="AB69" s="18"/>
      <c r="AC69" s="18"/>
      <c r="AD69" s="18"/>
      <c r="AE69" s="18"/>
      <c r="AF69" s="18"/>
      <c r="AG69" s="18"/>
      <c r="AH69" s="18">
        <f>ROUND(RFR_spot_no_VA!AH69 + MAX(0.01,Shocks!$E69*ABS(RFR_spot_no_VA!AH69) )+VA!AH69,5)</f>
        <v>4.0840000000000001E-2</v>
      </c>
      <c r="AI69" s="18"/>
      <c r="AJ69" s="18">
        <f>ROUND(RFR_spot_no_VA!AJ69 + MAX(0.01,Shocks!$E69*ABS(RFR_spot_no_VA!AJ69) )+VA!AJ69,5)</f>
        <v>2.0729999999999998E-2</v>
      </c>
      <c r="AK69" s="18">
        <f>ROUND(RFR_spot_no_VA!AK69 + MAX(0.01,Shocks!$E69*ABS(RFR_spot_no_VA!AK69) )+VA!AK69,5)</f>
        <v>3.5470000000000002E-2</v>
      </c>
      <c r="AL69" s="18"/>
      <c r="AM69" s="18">
        <f>ROUND(RFR_spot_no_VA!AM69 + MAX(0.01,Shocks!$E69*ABS(RFR_spot_no_VA!AM69) )+VA!AM69,5)</f>
        <v>3.9640000000000002E-2</v>
      </c>
      <c r="AN69" s="18"/>
      <c r="AO69" s="18"/>
      <c r="AP69" s="18"/>
      <c r="AQ69" s="18"/>
      <c r="AR69" s="18"/>
      <c r="AS69" s="18">
        <f>ROUND(RFR_spot_no_VA!AS69 + MAX(0.01,Shocks!$E69*ABS(RFR_spot_no_VA!AS69) )+VA!AS69,5)</f>
        <v>2.4539999999999999E-2</v>
      </c>
      <c r="AT69" s="18"/>
      <c r="AU69" s="18"/>
      <c r="AV69" s="18"/>
      <c r="AW69" s="18"/>
      <c r="AX69" s="18"/>
      <c r="AY69" s="18"/>
      <c r="AZ69" s="18"/>
      <c r="BA69" s="18"/>
      <c r="BB69" s="18"/>
      <c r="BC69" s="18">
        <f>ROUND(RFR_spot_no_VA!BC69 + MAX(0.01,Shocks!$E69*ABS(RFR_spot_no_VA!BC69) )+VA!BC69,5)</f>
        <v>3.0349999999999999E-2</v>
      </c>
      <c r="BD69" s="8"/>
      <c r="BE69" s="7"/>
    </row>
    <row r="70" spans="1:57" x14ac:dyDescent="0.25">
      <c r="A70" s="7"/>
      <c r="B70" s="19">
        <f>RFR_spot_no_VA!B70</f>
        <v>60</v>
      </c>
      <c r="C70" s="20">
        <f>ROUND(RFR_spot_no_VA!C70 + MAX(0.01,Shocks!$E70*ABS(RFR_spot_no_VA!C70) )+VA!C70,5)</f>
        <v>3.3029999999999997E-2</v>
      </c>
      <c r="D70" s="20"/>
      <c r="E70" s="20"/>
      <c r="F70" s="20"/>
      <c r="G70" s="20"/>
      <c r="H70" s="20"/>
      <c r="I70" s="20"/>
      <c r="J70" s="20">
        <f>ROUND(RFR_spot_no_VA!J70 + MAX(0.01,Shocks!$E70*ABS(RFR_spot_no_VA!J70) )+VA!J70,5)</f>
        <v>3.4700000000000002E-2</v>
      </c>
      <c r="K70" s="20"/>
      <c r="L70" s="20"/>
      <c r="M70" s="6"/>
      <c r="N70" s="6"/>
      <c r="O70" s="6"/>
      <c r="P70" s="6"/>
      <c r="Q70" s="6"/>
      <c r="R70" s="6"/>
      <c r="S70" s="6"/>
      <c r="T70" s="6"/>
      <c r="U70" s="6"/>
      <c r="V70" s="6"/>
      <c r="W70" s="6"/>
      <c r="X70" s="6"/>
      <c r="Y70" s="6"/>
      <c r="Z70" s="6">
        <f>ROUND(RFR_spot_no_VA!Z70 + MAX(0.01,Shocks!$E70*ABS(RFR_spot_no_VA!Z70) )+VA!Z70,5)</f>
        <v>4.2439999999999999E-2</v>
      </c>
      <c r="AA70" s="6"/>
      <c r="AB70" s="6"/>
      <c r="AC70" s="6"/>
      <c r="AD70" s="6"/>
      <c r="AE70" s="6"/>
      <c r="AF70" s="6"/>
      <c r="AG70" s="6"/>
      <c r="AH70" s="6">
        <f>ROUND(RFR_spot_no_VA!AH70 + MAX(0.01,Shocks!$E70*ABS(RFR_spot_no_VA!AH70) )+VA!AH70,5)</f>
        <v>4.0919999999999998E-2</v>
      </c>
      <c r="AI70" s="6"/>
      <c r="AJ70" s="6">
        <f>ROUND(RFR_spot_no_VA!AJ70 + MAX(0.01,Shocks!$E70*ABS(RFR_spot_no_VA!AJ70) )+VA!AJ70,5)</f>
        <v>2.1059999999999999E-2</v>
      </c>
      <c r="AK70" s="6">
        <f>ROUND(RFR_spot_no_VA!AK70 + MAX(0.01,Shocks!$E70*ABS(RFR_spot_no_VA!AK70) )+VA!AK70,5)</f>
        <v>3.5639999999999998E-2</v>
      </c>
      <c r="AL70" s="6"/>
      <c r="AM70" s="6">
        <f>ROUND(RFR_spot_no_VA!AM70 + MAX(0.01,Shocks!$E70*ABS(RFR_spot_no_VA!AM70) )+VA!AM70,5)</f>
        <v>3.9739999999999998E-2</v>
      </c>
      <c r="AN70" s="6"/>
      <c r="AO70" s="6"/>
      <c r="AP70" s="6"/>
      <c r="AQ70" s="6"/>
      <c r="AR70" s="6"/>
      <c r="AS70" s="6">
        <f>ROUND(RFR_spot_no_VA!AS70 + MAX(0.01,Shocks!$E70*ABS(RFR_spot_no_VA!AS70) )+VA!AS70,5)</f>
        <v>2.487E-2</v>
      </c>
      <c r="AT70" s="6"/>
      <c r="AU70" s="6"/>
      <c r="AV70" s="6"/>
      <c r="AW70" s="6"/>
      <c r="AX70" s="6"/>
      <c r="AY70" s="6"/>
      <c r="AZ70" s="6"/>
      <c r="BA70" s="6"/>
      <c r="BB70" s="6"/>
      <c r="BC70" s="6">
        <f>ROUND(RFR_spot_no_VA!BC70 + MAX(0.01,Shocks!$E70*ABS(RFR_spot_no_VA!BC70) )+VA!BC70,5)</f>
        <v>3.057E-2</v>
      </c>
      <c r="BD70" s="8"/>
      <c r="BE70" s="7"/>
    </row>
    <row r="71" spans="1:57" x14ac:dyDescent="0.25">
      <c r="A71" s="7"/>
      <c r="B71" s="7">
        <f>RFR_spot_no_VA!B71</f>
        <v>61</v>
      </c>
      <c r="C71" s="17">
        <f>ROUND(RFR_spot_no_VA!C71 + MAX(0.01,Shocks!$E71*ABS(RFR_spot_no_VA!C71) )+VA!C71,5)</f>
        <v>3.3239999999999999E-2</v>
      </c>
      <c r="D71" s="17"/>
      <c r="E71" s="17"/>
      <c r="F71" s="17"/>
      <c r="G71" s="17"/>
      <c r="H71" s="17"/>
      <c r="I71" s="17"/>
      <c r="J71" s="17">
        <f>ROUND(RFR_spot_no_VA!J71 + MAX(0.01,Shocks!$E71*ABS(RFR_spot_no_VA!J71) )+VA!J71,5)</f>
        <v>3.4880000000000001E-2</v>
      </c>
      <c r="K71" s="17"/>
      <c r="L71" s="17"/>
      <c r="M71" s="18"/>
      <c r="N71" s="18"/>
      <c r="O71" s="18"/>
      <c r="P71" s="18"/>
      <c r="Q71" s="18"/>
      <c r="R71" s="18"/>
      <c r="S71" s="18"/>
      <c r="T71" s="18"/>
      <c r="U71" s="18"/>
      <c r="V71" s="18"/>
      <c r="W71" s="18"/>
      <c r="X71" s="18"/>
      <c r="Y71" s="18"/>
      <c r="Z71" s="18">
        <f>ROUND(RFR_spot_no_VA!Z71 + MAX(0.01,Shocks!$E71*ABS(RFR_spot_no_VA!Z71) )+VA!Z71,5)</f>
        <v>4.2500000000000003E-2</v>
      </c>
      <c r="AA71" s="18"/>
      <c r="AB71" s="18"/>
      <c r="AC71" s="18"/>
      <c r="AD71" s="18"/>
      <c r="AE71" s="18"/>
      <c r="AF71" s="18"/>
      <c r="AG71" s="18"/>
      <c r="AH71" s="18">
        <f>ROUND(RFR_spot_no_VA!AH71 + MAX(0.01,Shocks!$E71*ABS(RFR_spot_no_VA!AH71) )+VA!AH71,5)</f>
        <v>4.1009999999999998E-2</v>
      </c>
      <c r="AI71" s="18"/>
      <c r="AJ71" s="18">
        <f>ROUND(RFR_spot_no_VA!AJ71 + MAX(0.01,Shocks!$E71*ABS(RFR_spot_no_VA!AJ71) )+VA!AJ71,5)</f>
        <v>2.1389999999999999E-2</v>
      </c>
      <c r="AK71" s="18">
        <f>ROUND(RFR_spot_no_VA!AK71 + MAX(0.01,Shocks!$E71*ABS(RFR_spot_no_VA!AK71) )+VA!AK71,5)</f>
        <v>3.5810000000000002E-2</v>
      </c>
      <c r="AL71" s="18"/>
      <c r="AM71" s="18">
        <f>ROUND(RFR_spot_no_VA!AM71 + MAX(0.01,Shocks!$E71*ABS(RFR_spot_no_VA!AM71) )+VA!AM71,5)</f>
        <v>3.984E-2</v>
      </c>
      <c r="AN71" s="18"/>
      <c r="AO71" s="18"/>
      <c r="AP71" s="18"/>
      <c r="AQ71" s="18"/>
      <c r="AR71" s="18"/>
      <c r="AS71" s="18">
        <f>ROUND(RFR_spot_no_VA!AS71 + MAX(0.01,Shocks!$E71*ABS(RFR_spot_no_VA!AS71) )+VA!AS71,5)</f>
        <v>2.5190000000000001E-2</v>
      </c>
      <c r="AT71" s="18"/>
      <c r="AU71" s="18"/>
      <c r="AV71" s="18"/>
      <c r="AW71" s="18"/>
      <c r="AX71" s="18"/>
      <c r="AY71" s="18"/>
      <c r="AZ71" s="18"/>
      <c r="BA71" s="18"/>
      <c r="BB71" s="18"/>
      <c r="BC71" s="18">
        <f>ROUND(RFR_spot_no_VA!BC71 + MAX(0.01,Shocks!$E71*ABS(RFR_spot_no_VA!BC71) )+VA!BC71,5)</f>
        <v>3.0779999999999998E-2</v>
      </c>
      <c r="BD71" s="8"/>
      <c r="BE71" s="7"/>
    </row>
    <row r="72" spans="1:57" x14ac:dyDescent="0.25">
      <c r="A72" s="7"/>
      <c r="B72" s="7">
        <f>RFR_spot_no_VA!B72</f>
        <v>62</v>
      </c>
      <c r="C72" s="17">
        <f>ROUND(RFR_spot_no_VA!C72 + MAX(0.01,Shocks!$E72*ABS(RFR_spot_no_VA!C72) )+VA!C72,5)</f>
        <v>3.3439999999999998E-2</v>
      </c>
      <c r="D72" s="17"/>
      <c r="E72" s="17"/>
      <c r="F72" s="17"/>
      <c r="G72" s="17"/>
      <c r="H72" s="17"/>
      <c r="I72" s="17"/>
      <c r="J72" s="17">
        <f>ROUND(RFR_spot_no_VA!J72 + MAX(0.01,Shocks!$E72*ABS(RFR_spot_no_VA!J72) )+VA!J72,5)</f>
        <v>3.5060000000000001E-2</v>
      </c>
      <c r="K72" s="17"/>
      <c r="L72" s="17"/>
      <c r="M72" s="18"/>
      <c r="N72" s="18"/>
      <c r="O72" s="18"/>
      <c r="P72" s="18"/>
      <c r="Q72" s="18"/>
      <c r="R72" s="18"/>
      <c r="S72" s="18"/>
      <c r="T72" s="18"/>
      <c r="U72" s="18"/>
      <c r="V72" s="18"/>
      <c r="W72" s="18"/>
      <c r="X72" s="18"/>
      <c r="Y72" s="18"/>
      <c r="Z72" s="18">
        <f>ROUND(RFR_spot_no_VA!Z72 + MAX(0.01,Shocks!$E72*ABS(RFR_spot_no_VA!Z72) )+VA!Z72,5)</f>
        <v>4.2549999999999998E-2</v>
      </c>
      <c r="AA72" s="18"/>
      <c r="AB72" s="18"/>
      <c r="AC72" s="18"/>
      <c r="AD72" s="18"/>
      <c r="AE72" s="18"/>
      <c r="AF72" s="18"/>
      <c r="AG72" s="18"/>
      <c r="AH72" s="18">
        <f>ROUND(RFR_spot_no_VA!AH72 + MAX(0.01,Shocks!$E72*ABS(RFR_spot_no_VA!AH72) )+VA!AH72,5)</f>
        <v>4.1090000000000002E-2</v>
      </c>
      <c r="AI72" s="18"/>
      <c r="AJ72" s="18">
        <f>ROUND(RFR_spot_no_VA!AJ72 + MAX(0.01,Shocks!$E72*ABS(RFR_spot_no_VA!AJ72) )+VA!AJ72,5)</f>
        <v>2.172E-2</v>
      </c>
      <c r="AK72" s="18">
        <f>ROUND(RFR_spot_no_VA!AK72 + MAX(0.01,Shocks!$E72*ABS(RFR_spot_no_VA!AK72) )+VA!AK72,5)</f>
        <v>3.5959999999999999E-2</v>
      </c>
      <c r="AL72" s="18"/>
      <c r="AM72" s="18">
        <f>ROUND(RFR_spot_no_VA!AM72 + MAX(0.01,Shocks!$E72*ABS(RFR_spot_no_VA!AM72) )+VA!AM72,5)</f>
        <v>3.9940000000000003E-2</v>
      </c>
      <c r="AN72" s="18"/>
      <c r="AO72" s="18"/>
      <c r="AP72" s="18"/>
      <c r="AQ72" s="18"/>
      <c r="AR72" s="18"/>
      <c r="AS72" s="18">
        <f>ROUND(RFR_spot_no_VA!AS72 + MAX(0.01,Shocks!$E72*ABS(RFR_spot_no_VA!AS72) )+VA!AS72,5)</f>
        <v>2.5499999999999998E-2</v>
      </c>
      <c r="AT72" s="18"/>
      <c r="AU72" s="18"/>
      <c r="AV72" s="18"/>
      <c r="AW72" s="18"/>
      <c r="AX72" s="18"/>
      <c r="AY72" s="18"/>
      <c r="AZ72" s="18"/>
      <c r="BA72" s="18"/>
      <c r="BB72" s="18"/>
      <c r="BC72" s="18">
        <f>ROUND(RFR_spot_no_VA!BC72 + MAX(0.01,Shocks!$E72*ABS(RFR_spot_no_VA!BC72) )+VA!BC72,5)</f>
        <v>3.099E-2</v>
      </c>
      <c r="BD72" s="8"/>
      <c r="BE72" s="7"/>
    </row>
    <row r="73" spans="1:57" x14ac:dyDescent="0.25">
      <c r="A73" s="7"/>
      <c r="B73" s="7">
        <f>RFR_spot_no_VA!B73</f>
        <v>63</v>
      </c>
      <c r="C73" s="17">
        <f>ROUND(RFR_spot_no_VA!C73 + MAX(0.01,Shocks!$E73*ABS(RFR_spot_no_VA!C73) )+VA!C73,5)</f>
        <v>3.3640000000000003E-2</v>
      </c>
      <c r="D73" s="17"/>
      <c r="E73" s="17"/>
      <c r="F73" s="17"/>
      <c r="G73" s="17"/>
      <c r="H73" s="17"/>
      <c r="I73" s="17"/>
      <c r="J73" s="17">
        <f>ROUND(RFR_spot_no_VA!J73 + MAX(0.01,Shocks!$E73*ABS(RFR_spot_no_VA!J73) )+VA!J73,5)</f>
        <v>3.5229999999999997E-2</v>
      </c>
      <c r="K73" s="17"/>
      <c r="L73" s="17"/>
      <c r="M73" s="18"/>
      <c r="N73" s="18"/>
      <c r="O73" s="18"/>
      <c r="P73" s="18"/>
      <c r="Q73" s="18"/>
      <c r="R73" s="18"/>
      <c r="S73" s="18"/>
      <c r="T73" s="18"/>
      <c r="U73" s="18"/>
      <c r="V73" s="18"/>
      <c r="W73" s="18"/>
      <c r="X73" s="18"/>
      <c r="Y73" s="18"/>
      <c r="Z73" s="18">
        <f>ROUND(RFR_spot_no_VA!Z73 + MAX(0.01,Shocks!$E73*ABS(RFR_spot_no_VA!Z73) )+VA!Z73,5)</f>
        <v>4.2610000000000002E-2</v>
      </c>
      <c r="AA73" s="18"/>
      <c r="AB73" s="18"/>
      <c r="AC73" s="18"/>
      <c r="AD73" s="18"/>
      <c r="AE73" s="18"/>
      <c r="AF73" s="18"/>
      <c r="AG73" s="18"/>
      <c r="AH73" s="18">
        <f>ROUND(RFR_spot_no_VA!AH73 + MAX(0.01,Shocks!$E73*ABS(RFR_spot_no_VA!AH73) )+VA!AH73,5)</f>
        <v>4.1160000000000002E-2</v>
      </c>
      <c r="AI73" s="18"/>
      <c r="AJ73" s="18">
        <f>ROUND(RFR_spot_no_VA!AJ73 + MAX(0.01,Shocks!$E73*ABS(RFR_spot_no_VA!AJ73) )+VA!AJ73,5)</f>
        <v>2.205E-2</v>
      </c>
      <c r="AK73" s="18">
        <f>ROUND(RFR_spot_no_VA!AK73 + MAX(0.01,Shocks!$E73*ABS(RFR_spot_no_VA!AK73) )+VA!AK73,5)</f>
        <v>3.6119999999999999E-2</v>
      </c>
      <c r="AL73" s="18"/>
      <c r="AM73" s="18">
        <f>ROUND(RFR_spot_no_VA!AM73 + MAX(0.01,Shocks!$E73*ABS(RFR_spot_no_VA!AM73) )+VA!AM73,5)</f>
        <v>4.0030000000000003E-2</v>
      </c>
      <c r="AN73" s="18"/>
      <c r="AO73" s="18"/>
      <c r="AP73" s="18"/>
      <c r="AQ73" s="18"/>
      <c r="AR73" s="18"/>
      <c r="AS73" s="18">
        <f>ROUND(RFR_spot_no_VA!AS73 + MAX(0.01,Shocks!$E73*ABS(RFR_spot_no_VA!AS73) )+VA!AS73,5)</f>
        <v>2.58E-2</v>
      </c>
      <c r="AT73" s="18"/>
      <c r="AU73" s="18"/>
      <c r="AV73" s="18"/>
      <c r="AW73" s="18"/>
      <c r="AX73" s="18"/>
      <c r="AY73" s="18"/>
      <c r="AZ73" s="18"/>
      <c r="BA73" s="18"/>
      <c r="BB73" s="18"/>
      <c r="BC73" s="18">
        <f>ROUND(RFR_spot_no_VA!BC73 + MAX(0.01,Shocks!$E73*ABS(RFR_spot_no_VA!BC73) )+VA!BC73,5)</f>
        <v>3.1199999999999999E-2</v>
      </c>
      <c r="BD73" s="8"/>
      <c r="BE73" s="7"/>
    </row>
    <row r="74" spans="1:57" x14ac:dyDescent="0.25">
      <c r="A74" s="7"/>
      <c r="B74" s="7">
        <f>RFR_spot_no_VA!B74</f>
        <v>64</v>
      </c>
      <c r="C74" s="17">
        <f>ROUND(RFR_spot_no_VA!C74 + MAX(0.01,Shocks!$E74*ABS(RFR_spot_no_VA!C74) )+VA!C74,5)</f>
        <v>3.3829999999999999E-2</v>
      </c>
      <c r="D74" s="17"/>
      <c r="E74" s="17"/>
      <c r="F74" s="17"/>
      <c r="G74" s="17"/>
      <c r="H74" s="17"/>
      <c r="I74" s="17"/>
      <c r="J74" s="17">
        <f>ROUND(RFR_spot_no_VA!J74 + MAX(0.01,Shocks!$E74*ABS(RFR_spot_no_VA!J74) )+VA!J74,5)</f>
        <v>3.5389999999999998E-2</v>
      </c>
      <c r="K74" s="17"/>
      <c r="L74" s="17"/>
      <c r="M74" s="18"/>
      <c r="N74" s="18"/>
      <c r="O74" s="18"/>
      <c r="P74" s="18"/>
      <c r="Q74" s="18"/>
      <c r="R74" s="18"/>
      <c r="S74" s="18"/>
      <c r="T74" s="18"/>
      <c r="U74" s="18"/>
      <c r="V74" s="18"/>
      <c r="W74" s="18"/>
      <c r="X74" s="18"/>
      <c r="Y74" s="18"/>
      <c r="Z74" s="18">
        <f>ROUND(RFR_spot_no_VA!Z74 + MAX(0.01,Shocks!$E74*ABS(RFR_spot_no_VA!Z74) )+VA!Z74,5)</f>
        <v>4.2659999999999997E-2</v>
      </c>
      <c r="AA74" s="18"/>
      <c r="AB74" s="18"/>
      <c r="AC74" s="18"/>
      <c r="AD74" s="18"/>
      <c r="AE74" s="18"/>
      <c r="AF74" s="18"/>
      <c r="AG74" s="18"/>
      <c r="AH74" s="18">
        <f>ROUND(RFR_spot_no_VA!AH74 + MAX(0.01,Shocks!$E74*ABS(RFR_spot_no_VA!AH74) )+VA!AH74,5)</f>
        <v>4.1239999999999999E-2</v>
      </c>
      <c r="AI74" s="18"/>
      <c r="AJ74" s="18">
        <f>ROUND(RFR_spot_no_VA!AJ74 + MAX(0.01,Shocks!$E74*ABS(RFR_spot_no_VA!AJ74) )+VA!AJ74,5)</f>
        <v>2.2370000000000001E-2</v>
      </c>
      <c r="AK74" s="18">
        <f>ROUND(RFR_spot_no_VA!AK74 + MAX(0.01,Shocks!$E74*ABS(RFR_spot_no_VA!AK74) )+VA!AK74,5)</f>
        <v>3.6269999999999997E-2</v>
      </c>
      <c r="AL74" s="18"/>
      <c r="AM74" s="18">
        <f>ROUND(RFR_spot_no_VA!AM74 + MAX(0.01,Shocks!$E74*ABS(RFR_spot_no_VA!AM74) )+VA!AM74,5)</f>
        <v>4.0120000000000003E-2</v>
      </c>
      <c r="AN74" s="18"/>
      <c r="AO74" s="18"/>
      <c r="AP74" s="18"/>
      <c r="AQ74" s="18"/>
      <c r="AR74" s="18"/>
      <c r="AS74" s="18">
        <f>ROUND(RFR_spot_no_VA!AS74 + MAX(0.01,Shocks!$E74*ABS(RFR_spot_no_VA!AS74) )+VA!AS74,5)</f>
        <v>2.6100000000000002E-2</v>
      </c>
      <c r="AT74" s="18"/>
      <c r="AU74" s="18"/>
      <c r="AV74" s="18"/>
      <c r="AW74" s="18"/>
      <c r="AX74" s="18"/>
      <c r="AY74" s="18"/>
      <c r="AZ74" s="18"/>
      <c r="BA74" s="18"/>
      <c r="BB74" s="18"/>
      <c r="BC74" s="18">
        <f>ROUND(RFR_spot_no_VA!BC74 + MAX(0.01,Shocks!$E74*ABS(RFR_spot_no_VA!BC74) )+VA!BC74,5)</f>
        <v>3.1399999999999997E-2</v>
      </c>
      <c r="BD74" s="8"/>
      <c r="BE74" s="7"/>
    </row>
    <row r="75" spans="1:57" x14ac:dyDescent="0.25">
      <c r="A75" s="7"/>
      <c r="B75" s="19">
        <f>RFR_spot_no_VA!B75</f>
        <v>65</v>
      </c>
      <c r="C75" s="20">
        <f>ROUND(RFR_spot_no_VA!C75 + MAX(0.01,Shocks!$E75*ABS(RFR_spot_no_VA!C75) )+VA!C75,5)</f>
        <v>3.4009999999999999E-2</v>
      </c>
      <c r="D75" s="20"/>
      <c r="E75" s="20"/>
      <c r="F75" s="20"/>
      <c r="G75" s="20"/>
      <c r="H75" s="20"/>
      <c r="I75" s="20"/>
      <c r="J75" s="20">
        <f>ROUND(RFR_spot_no_VA!J75 + MAX(0.01,Shocks!$E75*ABS(RFR_spot_no_VA!J75) )+VA!J75,5)</f>
        <v>3.5549999999999998E-2</v>
      </c>
      <c r="K75" s="20"/>
      <c r="L75" s="20"/>
      <c r="M75" s="6"/>
      <c r="N75" s="6"/>
      <c r="O75" s="6"/>
      <c r="P75" s="6"/>
      <c r="Q75" s="6"/>
      <c r="R75" s="6"/>
      <c r="S75" s="6"/>
      <c r="T75" s="6"/>
      <c r="U75" s="6"/>
      <c r="V75" s="6"/>
      <c r="W75" s="6"/>
      <c r="X75" s="6"/>
      <c r="Y75" s="6"/>
      <c r="Z75" s="6">
        <f>ROUND(RFR_spot_no_VA!Z75 + MAX(0.01,Shocks!$E75*ABS(RFR_spot_no_VA!Z75) )+VA!Z75,5)</f>
        <v>4.2709999999999998E-2</v>
      </c>
      <c r="AA75" s="6"/>
      <c r="AB75" s="6"/>
      <c r="AC75" s="6"/>
      <c r="AD75" s="6"/>
      <c r="AE75" s="6"/>
      <c r="AF75" s="6"/>
      <c r="AG75" s="6"/>
      <c r="AH75" s="6">
        <f>ROUND(RFR_spot_no_VA!AH75 + MAX(0.01,Shocks!$E75*ABS(RFR_spot_no_VA!AH75) )+VA!AH75,5)</f>
        <v>4.1309999999999999E-2</v>
      </c>
      <c r="AI75" s="6"/>
      <c r="AJ75" s="6">
        <f>ROUND(RFR_spot_no_VA!AJ75 + MAX(0.01,Shocks!$E75*ABS(RFR_spot_no_VA!AJ75) )+VA!AJ75,5)</f>
        <v>2.2689999999999998E-2</v>
      </c>
      <c r="AK75" s="6">
        <f>ROUND(RFR_spot_no_VA!AK75 + MAX(0.01,Shocks!$E75*ABS(RFR_spot_no_VA!AK75) )+VA!AK75,5)</f>
        <v>3.6409999999999998E-2</v>
      </c>
      <c r="AL75" s="6"/>
      <c r="AM75" s="6">
        <f>ROUND(RFR_spot_no_VA!AM75 + MAX(0.01,Shocks!$E75*ABS(RFR_spot_no_VA!AM75) )+VA!AM75,5)</f>
        <v>4.0210000000000003E-2</v>
      </c>
      <c r="AN75" s="6"/>
      <c r="AO75" s="6"/>
      <c r="AP75" s="6"/>
      <c r="AQ75" s="6"/>
      <c r="AR75" s="6"/>
      <c r="AS75" s="6">
        <f>ROUND(RFR_spot_no_VA!AS75 + MAX(0.01,Shocks!$E75*ABS(RFR_spot_no_VA!AS75) )+VA!AS75,5)</f>
        <v>2.6380000000000001E-2</v>
      </c>
      <c r="AT75" s="6"/>
      <c r="AU75" s="6"/>
      <c r="AV75" s="6"/>
      <c r="AW75" s="6"/>
      <c r="AX75" s="6"/>
      <c r="AY75" s="6"/>
      <c r="AZ75" s="6"/>
      <c r="BA75" s="6"/>
      <c r="BB75" s="6"/>
      <c r="BC75" s="6">
        <f>ROUND(RFR_spot_no_VA!BC75 + MAX(0.01,Shocks!$E75*ABS(RFR_spot_no_VA!BC75) )+VA!BC75,5)</f>
        <v>3.1600000000000003E-2</v>
      </c>
      <c r="BD75" s="8"/>
      <c r="BE75" s="7"/>
    </row>
    <row r="76" spans="1:57" x14ac:dyDescent="0.25">
      <c r="A76" s="7"/>
      <c r="B76" s="7">
        <f>RFR_spot_no_VA!B76</f>
        <v>66</v>
      </c>
      <c r="C76" s="17">
        <f>ROUND(RFR_spot_no_VA!C76 + MAX(0.01,Shocks!$E76*ABS(RFR_spot_no_VA!C76) )+VA!C76,5)</f>
        <v>3.4189999999999998E-2</v>
      </c>
      <c r="D76" s="17"/>
      <c r="E76" s="17"/>
      <c r="F76" s="17"/>
      <c r="G76" s="17"/>
      <c r="H76" s="17"/>
      <c r="I76" s="17"/>
      <c r="J76" s="17">
        <f>ROUND(RFR_spot_no_VA!J76 + MAX(0.01,Shocks!$E76*ABS(RFR_spot_no_VA!J76) )+VA!J76,5)</f>
        <v>3.5709999999999999E-2</v>
      </c>
      <c r="K76" s="17"/>
      <c r="L76" s="17"/>
      <c r="M76" s="18"/>
      <c r="N76" s="18"/>
      <c r="O76" s="18"/>
      <c r="P76" s="18"/>
      <c r="Q76" s="18"/>
      <c r="R76" s="18"/>
      <c r="S76" s="18"/>
      <c r="T76" s="18"/>
      <c r="U76" s="18"/>
      <c r="V76" s="18"/>
      <c r="W76" s="18"/>
      <c r="X76" s="18"/>
      <c r="Y76" s="18"/>
      <c r="Z76" s="18">
        <f>ROUND(RFR_spot_no_VA!Z76 + MAX(0.01,Shocks!$E76*ABS(RFR_spot_no_VA!Z76) )+VA!Z76,5)</f>
        <v>4.2759999999999999E-2</v>
      </c>
      <c r="AA76" s="18"/>
      <c r="AB76" s="18"/>
      <c r="AC76" s="18"/>
      <c r="AD76" s="18"/>
      <c r="AE76" s="18"/>
      <c r="AF76" s="18"/>
      <c r="AG76" s="18"/>
      <c r="AH76" s="18">
        <f>ROUND(RFR_spot_no_VA!AH76 + MAX(0.01,Shocks!$E76*ABS(RFR_spot_no_VA!AH76) )+VA!AH76,5)</f>
        <v>4.138E-2</v>
      </c>
      <c r="AI76" s="18"/>
      <c r="AJ76" s="18">
        <f>ROUND(RFR_spot_no_VA!AJ76 + MAX(0.01,Shocks!$E76*ABS(RFR_spot_no_VA!AJ76) )+VA!AJ76,5)</f>
        <v>2.3009999999999999E-2</v>
      </c>
      <c r="AK76" s="18">
        <f>ROUND(RFR_spot_no_VA!AK76 + MAX(0.01,Shocks!$E76*ABS(RFR_spot_no_VA!AK76) )+VA!AK76,5)</f>
        <v>3.6560000000000002E-2</v>
      </c>
      <c r="AL76" s="18"/>
      <c r="AM76" s="18">
        <f>ROUND(RFR_spot_no_VA!AM76 + MAX(0.01,Shocks!$E76*ABS(RFR_spot_no_VA!AM76) )+VA!AM76,5)</f>
        <v>4.0289999999999999E-2</v>
      </c>
      <c r="AN76" s="18"/>
      <c r="AO76" s="18"/>
      <c r="AP76" s="18"/>
      <c r="AQ76" s="18"/>
      <c r="AR76" s="18"/>
      <c r="AS76" s="18">
        <f>ROUND(RFR_spot_no_VA!AS76 + MAX(0.01,Shocks!$E76*ABS(RFR_spot_no_VA!AS76) )+VA!AS76,5)</f>
        <v>2.666E-2</v>
      </c>
      <c r="AT76" s="18"/>
      <c r="AU76" s="18"/>
      <c r="AV76" s="18"/>
      <c r="AW76" s="18"/>
      <c r="AX76" s="18"/>
      <c r="AY76" s="18"/>
      <c r="AZ76" s="18"/>
      <c r="BA76" s="18"/>
      <c r="BB76" s="18"/>
      <c r="BC76" s="18">
        <f>ROUND(RFR_spot_no_VA!BC76 + MAX(0.01,Shocks!$E76*ABS(RFR_spot_no_VA!BC76) )+VA!BC76,5)</f>
        <v>3.1800000000000002E-2</v>
      </c>
      <c r="BD76" s="8"/>
      <c r="BE76" s="7"/>
    </row>
    <row r="77" spans="1:57" x14ac:dyDescent="0.25">
      <c r="A77" s="7"/>
      <c r="B77" s="7">
        <f>RFR_spot_no_VA!B77</f>
        <v>67</v>
      </c>
      <c r="C77" s="17">
        <f>ROUND(RFR_spot_no_VA!C77 + MAX(0.01,Shocks!$E77*ABS(RFR_spot_no_VA!C77) )+VA!C77,5)</f>
        <v>3.4369999999999998E-2</v>
      </c>
      <c r="D77" s="17"/>
      <c r="E77" s="17"/>
      <c r="F77" s="17"/>
      <c r="G77" s="17"/>
      <c r="H77" s="17"/>
      <c r="I77" s="17"/>
      <c r="J77" s="17">
        <f>ROUND(RFR_spot_no_VA!J77 + MAX(0.01,Shocks!$E77*ABS(RFR_spot_no_VA!J77) )+VA!J77,5)</f>
        <v>3.5860000000000003E-2</v>
      </c>
      <c r="K77" s="17"/>
      <c r="L77" s="17"/>
      <c r="M77" s="18"/>
      <c r="N77" s="18"/>
      <c r="O77" s="18"/>
      <c r="P77" s="18"/>
      <c r="Q77" s="18"/>
      <c r="R77" s="18"/>
      <c r="S77" s="18"/>
      <c r="T77" s="18"/>
      <c r="U77" s="18"/>
      <c r="V77" s="18"/>
      <c r="W77" s="18"/>
      <c r="X77" s="18"/>
      <c r="Y77" s="18"/>
      <c r="Z77" s="18">
        <f>ROUND(RFR_spot_no_VA!Z77 + MAX(0.01,Shocks!$E77*ABS(RFR_spot_no_VA!Z77) )+VA!Z77,5)</f>
        <v>4.2799999999999998E-2</v>
      </c>
      <c r="AA77" s="18"/>
      <c r="AB77" s="18"/>
      <c r="AC77" s="18"/>
      <c r="AD77" s="18"/>
      <c r="AE77" s="18"/>
      <c r="AF77" s="18"/>
      <c r="AG77" s="18"/>
      <c r="AH77" s="18">
        <f>ROUND(RFR_spot_no_VA!AH77 + MAX(0.01,Shocks!$E77*ABS(RFR_spot_no_VA!AH77) )+VA!AH77,5)</f>
        <v>4.1450000000000001E-2</v>
      </c>
      <c r="AI77" s="18"/>
      <c r="AJ77" s="18">
        <f>ROUND(RFR_spot_no_VA!AJ77 + MAX(0.01,Shocks!$E77*ABS(RFR_spot_no_VA!AJ77) )+VA!AJ77,5)</f>
        <v>2.3310000000000001E-2</v>
      </c>
      <c r="AK77" s="18">
        <f>ROUND(RFR_spot_no_VA!AK77 + MAX(0.01,Shocks!$E77*ABS(RFR_spot_no_VA!AK77) )+VA!AK77,5)</f>
        <v>3.669E-2</v>
      </c>
      <c r="AL77" s="18"/>
      <c r="AM77" s="18">
        <f>ROUND(RFR_spot_no_VA!AM77 + MAX(0.01,Shocks!$E77*ABS(RFR_spot_no_VA!AM77) )+VA!AM77,5)</f>
        <v>4.0379999999999999E-2</v>
      </c>
      <c r="AN77" s="18"/>
      <c r="AO77" s="18"/>
      <c r="AP77" s="18"/>
      <c r="AQ77" s="18"/>
      <c r="AR77" s="18"/>
      <c r="AS77" s="18">
        <f>ROUND(RFR_spot_no_VA!AS77 + MAX(0.01,Shocks!$E77*ABS(RFR_spot_no_VA!AS77) )+VA!AS77,5)</f>
        <v>2.6929999999999999E-2</v>
      </c>
      <c r="AT77" s="18"/>
      <c r="AU77" s="18"/>
      <c r="AV77" s="18"/>
      <c r="AW77" s="18"/>
      <c r="AX77" s="18"/>
      <c r="AY77" s="18"/>
      <c r="AZ77" s="18"/>
      <c r="BA77" s="18"/>
      <c r="BB77" s="18"/>
      <c r="BC77" s="18">
        <f>ROUND(RFR_spot_no_VA!BC77 + MAX(0.01,Shocks!$E77*ABS(RFR_spot_no_VA!BC77) )+VA!BC77,5)</f>
        <v>3.1989999999999998E-2</v>
      </c>
      <c r="BD77" s="8"/>
      <c r="BE77" s="7"/>
    </row>
    <row r="78" spans="1:57" x14ac:dyDescent="0.25">
      <c r="A78" s="7"/>
      <c r="B78" s="7">
        <f>RFR_spot_no_VA!B78</f>
        <v>68</v>
      </c>
      <c r="C78" s="17">
        <f>ROUND(RFR_spot_no_VA!C78 + MAX(0.01,Shocks!$E78*ABS(RFR_spot_no_VA!C78) )+VA!C78,5)</f>
        <v>3.4540000000000001E-2</v>
      </c>
      <c r="D78" s="17"/>
      <c r="E78" s="17"/>
      <c r="F78" s="17"/>
      <c r="G78" s="17"/>
      <c r="H78" s="17"/>
      <c r="I78" s="17"/>
      <c r="J78" s="17">
        <f>ROUND(RFR_spot_no_VA!J78 + MAX(0.01,Shocks!$E78*ABS(RFR_spot_no_VA!J78) )+VA!J78,5)</f>
        <v>3.601E-2</v>
      </c>
      <c r="K78" s="17"/>
      <c r="L78" s="17"/>
      <c r="M78" s="18"/>
      <c r="N78" s="18"/>
      <c r="O78" s="18"/>
      <c r="P78" s="18"/>
      <c r="Q78" s="18"/>
      <c r="R78" s="18"/>
      <c r="S78" s="18"/>
      <c r="T78" s="18"/>
      <c r="U78" s="18"/>
      <c r="V78" s="18"/>
      <c r="W78" s="18"/>
      <c r="X78" s="18"/>
      <c r="Y78" s="18"/>
      <c r="Z78" s="18">
        <f>ROUND(RFR_spot_no_VA!Z78 + MAX(0.01,Shocks!$E78*ABS(RFR_spot_no_VA!Z78) )+VA!Z78,5)</f>
        <v>4.2849999999999999E-2</v>
      </c>
      <c r="AA78" s="18"/>
      <c r="AB78" s="18"/>
      <c r="AC78" s="18"/>
      <c r="AD78" s="18"/>
      <c r="AE78" s="18"/>
      <c r="AF78" s="18"/>
      <c r="AG78" s="18"/>
      <c r="AH78" s="18">
        <f>ROUND(RFR_spot_no_VA!AH78 + MAX(0.01,Shocks!$E78*ABS(RFR_spot_no_VA!AH78) )+VA!AH78,5)</f>
        <v>4.1520000000000001E-2</v>
      </c>
      <c r="AI78" s="18"/>
      <c r="AJ78" s="18">
        <f>ROUND(RFR_spot_no_VA!AJ78 + MAX(0.01,Shocks!$E78*ABS(RFR_spot_no_VA!AJ78) )+VA!AJ78,5)</f>
        <v>2.3619999999999999E-2</v>
      </c>
      <c r="AK78" s="18">
        <f>ROUND(RFR_spot_no_VA!AK78 + MAX(0.01,Shocks!$E78*ABS(RFR_spot_no_VA!AK78) )+VA!AK78,5)</f>
        <v>3.6830000000000002E-2</v>
      </c>
      <c r="AL78" s="18"/>
      <c r="AM78" s="18">
        <f>ROUND(RFR_spot_no_VA!AM78 + MAX(0.01,Shocks!$E78*ABS(RFR_spot_no_VA!AM78) )+VA!AM78,5)</f>
        <v>4.0460000000000003E-2</v>
      </c>
      <c r="AN78" s="18"/>
      <c r="AO78" s="18"/>
      <c r="AP78" s="18"/>
      <c r="AQ78" s="18"/>
      <c r="AR78" s="18"/>
      <c r="AS78" s="18">
        <f>ROUND(RFR_spot_no_VA!AS78 + MAX(0.01,Shocks!$E78*ABS(RFR_spot_no_VA!AS78) )+VA!AS78,5)</f>
        <v>2.7189999999999999E-2</v>
      </c>
      <c r="AT78" s="18"/>
      <c r="AU78" s="18"/>
      <c r="AV78" s="18"/>
      <c r="AW78" s="18"/>
      <c r="AX78" s="18"/>
      <c r="AY78" s="18"/>
      <c r="AZ78" s="18"/>
      <c r="BA78" s="18"/>
      <c r="BB78" s="18"/>
      <c r="BC78" s="18">
        <f>ROUND(RFR_spot_no_VA!BC78 + MAX(0.01,Shocks!$E78*ABS(RFR_spot_no_VA!BC78) )+VA!BC78,5)</f>
        <v>3.218E-2</v>
      </c>
      <c r="BD78" s="8"/>
      <c r="BE78" s="7"/>
    </row>
    <row r="79" spans="1:57" x14ac:dyDescent="0.25">
      <c r="A79" s="7"/>
      <c r="B79" s="7">
        <f>RFR_spot_no_VA!B79</f>
        <v>69</v>
      </c>
      <c r="C79" s="17">
        <f>ROUND(RFR_spot_no_VA!C79 + MAX(0.01,Shocks!$E79*ABS(RFR_spot_no_VA!C79) )+VA!C79,5)</f>
        <v>3.4700000000000002E-2</v>
      </c>
      <c r="D79" s="17"/>
      <c r="E79" s="17"/>
      <c r="F79" s="17"/>
      <c r="G79" s="17"/>
      <c r="H79" s="17"/>
      <c r="I79" s="17"/>
      <c r="J79" s="17">
        <f>ROUND(RFR_spot_no_VA!J79 + MAX(0.01,Shocks!$E79*ABS(RFR_spot_no_VA!J79) )+VA!J79,5)</f>
        <v>3.6159999999999998E-2</v>
      </c>
      <c r="K79" s="17"/>
      <c r="L79" s="17"/>
      <c r="M79" s="18"/>
      <c r="N79" s="18"/>
      <c r="O79" s="18"/>
      <c r="P79" s="18"/>
      <c r="Q79" s="18"/>
      <c r="R79" s="18"/>
      <c r="S79" s="18"/>
      <c r="T79" s="18"/>
      <c r="U79" s="18"/>
      <c r="V79" s="18"/>
      <c r="W79" s="18"/>
      <c r="X79" s="18"/>
      <c r="Y79" s="18"/>
      <c r="Z79" s="18">
        <f>ROUND(RFR_spot_no_VA!Z79 + MAX(0.01,Shocks!$E79*ABS(RFR_spot_no_VA!Z79) )+VA!Z79,5)</f>
        <v>4.2900000000000001E-2</v>
      </c>
      <c r="AA79" s="18"/>
      <c r="AB79" s="18"/>
      <c r="AC79" s="18"/>
      <c r="AD79" s="18"/>
      <c r="AE79" s="18"/>
      <c r="AF79" s="18"/>
      <c r="AG79" s="18"/>
      <c r="AH79" s="18">
        <f>ROUND(RFR_spot_no_VA!AH79 + MAX(0.01,Shocks!$E79*ABS(RFR_spot_no_VA!AH79) )+VA!AH79,5)</f>
        <v>4.1579999999999999E-2</v>
      </c>
      <c r="AI79" s="18"/>
      <c r="AJ79" s="18">
        <f>ROUND(RFR_spot_no_VA!AJ79 + MAX(0.01,Shocks!$E79*ABS(RFR_spot_no_VA!AJ79) )+VA!AJ79,5)</f>
        <v>2.392E-2</v>
      </c>
      <c r="AK79" s="18">
        <f>ROUND(RFR_spot_no_VA!AK79 + MAX(0.01,Shocks!$E79*ABS(RFR_spot_no_VA!AK79) )+VA!AK79,5)</f>
        <v>3.696E-2</v>
      </c>
      <c r="AL79" s="18"/>
      <c r="AM79" s="18">
        <f>ROUND(RFR_spot_no_VA!AM79 + MAX(0.01,Shocks!$E79*ABS(RFR_spot_no_VA!AM79) )+VA!AM79,5)</f>
        <v>4.0529999999999997E-2</v>
      </c>
      <c r="AN79" s="18"/>
      <c r="AO79" s="18"/>
      <c r="AP79" s="18"/>
      <c r="AQ79" s="18"/>
      <c r="AR79" s="18"/>
      <c r="AS79" s="18">
        <f>ROUND(RFR_spot_no_VA!AS79 + MAX(0.01,Shocks!$E79*ABS(RFR_spot_no_VA!AS79) )+VA!AS79,5)</f>
        <v>2.7439999999999999E-2</v>
      </c>
      <c r="AT79" s="18"/>
      <c r="AU79" s="18"/>
      <c r="AV79" s="18"/>
      <c r="AW79" s="18"/>
      <c r="AX79" s="18"/>
      <c r="AY79" s="18"/>
      <c r="AZ79" s="18"/>
      <c r="BA79" s="18"/>
      <c r="BB79" s="18"/>
      <c r="BC79" s="18">
        <f>ROUND(RFR_spot_no_VA!BC79 + MAX(0.01,Shocks!$E79*ABS(RFR_spot_no_VA!BC79) )+VA!BC79,5)</f>
        <v>3.2370000000000003E-2</v>
      </c>
      <c r="BD79" s="8"/>
      <c r="BE79" s="7"/>
    </row>
    <row r="80" spans="1:57" x14ac:dyDescent="0.25">
      <c r="A80" s="7"/>
      <c r="B80" s="19">
        <f>RFR_spot_no_VA!B80</f>
        <v>70</v>
      </c>
      <c r="C80" s="20">
        <f>ROUND(RFR_spot_no_VA!C80 + MAX(0.01,Shocks!$E80*ABS(RFR_spot_no_VA!C80) )+VA!C80,5)</f>
        <v>3.4860000000000002E-2</v>
      </c>
      <c r="D80" s="20"/>
      <c r="E80" s="20"/>
      <c r="F80" s="20"/>
      <c r="G80" s="20"/>
      <c r="H80" s="20"/>
      <c r="I80" s="20"/>
      <c r="J80" s="20">
        <f>ROUND(RFR_spot_no_VA!J80 + MAX(0.01,Shocks!$E80*ABS(RFR_spot_no_VA!J80) )+VA!J80,5)</f>
        <v>3.6290000000000003E-2</v>
      </c>
      <c r="K80" s="20"/>
      <c r="L80" s="20"/>
      <c r="M80" s="6"/>
      <c r="N80" s="6"/>
      <c r="O80" s="6"/>
      <c r="P80" s="6"/>
      <c r="Q80" s="6"/>
      <c r="R80" s="6"/>
      <c r="S80" s="6"/>
      <c r="T80" s="6"/>
      <c r="U80" s="6"/>
      <c r="V80" s="6"/>
      <c r="W80" s="6"/>
      <c r="X80" s="6"/>
      <c r="Y80" s="6"/>
      <c r="Z80" s="6">
        <f>ROUND(RFR_spot_no_VA!Z80 + MAX(0.01,Shocks!$E80*ABS(RFR_spot_no_VA!Z80) )+VA!Z80,5)</f>
        <v>4.2939999999999999E-2</v>
      </c>
      <c r="AA80" s="6"/>
      <c r="AB80" s="6"/>
      <c r="AC80" s="6"/>
      <c r="AD80" s="6"/>
      <c r="AE80" s="6"/>
      <c r="AF80" s="6"/>
      <c r="AG80" s="6"/>
      <c r="AH80" s="6">
        <f>ROUND(RFR_spot_no_VA!AH80 + MAX(0.01,Shocks!$E80*ABS(RFR_spot_no_VA!AH80) )+VA!AH80,5)</f>
        <v>4.165E-2</v>
      </c>
      <c r="AI80" s="6"/>
      <c r="AJ80" s="6">
        <f>ROUND(RFR_spot_no_VA!AJ80 + MAX(0.01,Shocks!$E80*ABS(RFR_spot_no_VA!AJ80) )+VA!AJ80,5)</f>
        <v>2.4209999999999999E-2</v>
      </c>
      <c r="AK80" s="6">
        <f>ROUND(RFR_spot_no_VA!AK80 + MAX(0.01,Shocks!$E80*ABS(RFR_spot_no_VA!AK80) )+VA!AK80,5)</f>
        <v>3.7089999999999998E-2</v>
      </c>
      <c r="AL80" s="6"/>
      <c r="AM80" s="6">
        <f>ROUND(RFR_spot_no_VA!AM80 + MAX(0.01,Shocks!$E80*ABS(RFR_spot_no_VA!AM80) )+VA!AM80,5)</f>
        <v>4.061E-2</v>
      </c>
      <c r="AN80" s="6"/>
      <c r="AO80" s="6"/>
      <c r="AP80" s="6"/>
      <c r="AQ80" s="6"/>
      <c r="AR80" s="6"/>
      <c r="AS80" s="6">
        <f>ROUND(RFR_spot_no_VA!AS80 + MAX(0.01,Shocks!$E80*ABS(RFR_spot_no_VA!AS80) )+VA!AS80,5)</f>
        <v>2.7689999999999999E-2</v>
      </c>
      <c r="AT80" s="6"/>
      <c r="AU80" s="6"/>
      <c r="AV80" s="6"/>
      <c r="AW80" s="6"/>
      <c r="AX80" s="6"/>
      <c r="AY80" s="6"/>
      <c r="AZ80" s="6"/>
      <c r="BA80" s="6"/>
      <c r="BB80" s="6"/>
      <c r="BC80" s="6">
        <f>ROUND(RFR_spot_no_VA!BC80 + MAX(0.01,Shocks!$E80*ABS(RFR_spot_no_VA!BC80) )+VA!BC80,5)</f>
        <v>3.2550000000000003E-2</v>
      </c>
      <c r="BD80" s="8"/>
      <c r="BE80" s="7"/>
    </row>
    <row r="81" spans="1:57" x14ac:dyDescent="0.25">
      <c r="A81" s="7"/>
      <c r="B81" s="7">
        <f>RFR_spot_no_VA!B81</f>
        <v>71</v>
      </c>
      <c r="C81" s="17">
        <f>ROUND(RFR_spot_no_VA!C81 + MAX(0.01,Shocks!$E81*ABS(RFR_spot_no_VA!C81) )+VA!C81,5)</f>
        <v>3.5020000000000003E-2</v>
      </c>
      <c r="D81" s="17"/>
      <c r="E81" s="17"/>
      <c r="F81" s="17"/>
      <c r="G81" s="17"/>
      <c r="H81" s="17"/>
      <c r="I81" s="17"/>
      <c r="J81" s="17">
        <f>ROUND(RFR_spot_no_VA!J81 + MAX(0.01,Shocks!$E81*ABS(RFR_spot_no_VA!J81) )+VA!J81,5)</f>
        <v>3.6429999999999997E-2</v>
      </c>
      <c r="K81" s="17"/>
      <c r="L81" s="17"/>
      <c r="M81" s="18"/>
      <c r="N81" s="18"/>
      <c r="O81" s="18"/>
      <c r="P81" s="18"/>
      <c r="Q81" s="18"/>
      <c r="R81" s="18"/>
      <c r="S81" s="18"/>
      <c r="T81" s="18"/>
      <c r="U81" s="18"/>
      <c r="V81" s="18"/>
      <c r="W81" s="18"/>
      <c r="X81" s="18"/>
      <c r="Y81" s="18"/>
      <c r="Z81" s="18">
        <f>ROUND(RFR_spot_no_VA!Z81 + MAX(0.01,Shocks!$E81*ABS(RFR_spot_no_VA!Z81) )+VA!Z81,5)</f>
        <v>4.2979999999999997E-2</v>
      </c>
      <c r="AA81" s="18"/>
      <c r="AB81" s="18"/>
      <c r="AC81" s="18"/>
      <c r="AD81" s="18"/>
      <c r="AE81" s="18"/>
      <c r="AF81" s="18"/>
      <c r="AG81" s="18"/>
      <c r="AH81" s="18">
        <f>ROUND(RFR_spot_no_VA!AH81 + MAX(0.01,Shocks!$E81*ABS(RFR_spot_no_VA!AH81) )+VA!AH81,5)</f>
        <v>4.1709999999999997E-2</v>
      </c>
      <c r="AI81" s="18"/>
      <c r="AJ81" s="18">
        <f>ROUND(RFR_spot_no_VA!AJ81 + MAX(0.01,Shocks!$E81*ABS(RFR_spot_no_VA!AJ81) )+VA!AJ81,5)</f>
        <v>2.4500000000000001E-2</v>
      </c>
      <c r="AK81" s="18">
        <f>ROUND(RFR_spot_no_VA!AK81 + MAX(0.01,Shocks!$E81*ABS(RFR_spot_no_VA!AK81) )+VA!AK81,5)</f>
        <v>3.721E-2</v>
      </c>
      <c r="AL81" s="18"/>
      <c r="AM81" s="18">
        <f>ROUND(RFR_spot_no_VA!AM81 + MAX(0.01,Shocks!$E81*ABS(RFR_spot_no_VA!AM81) )+VA!AM81,5)</f>
        <v>4.0689999999999997E-2</v>
      </c>
      <c r="AN81" s="18"/>
      <c r="AO81" s="18"/>
      <c r="AP81" s="18"/>
      <c r="AQ81" s="18"/>
      <c r="AR81" s="18"/>
      <c r="AS81" s="18">
        <f>ROUND(RFR_spot_no_VA!AS81 + MAX(0.01,Shocks!$E81*ABS(RFR_spot_no_VA!AS81) )+VA!AS81,5)</f>
        <v>2.793E-2</v>
      </c>
      <c r="AT81" s="18"/>
      <c r="AU81" s="18"/>
      <c r="AV81" s="18"/>
      <c r="AW81" s="18"/>
      <c r="AX81" s="18"/>
      <c r="AY81" s="18"/>
      <c r="AZ81" s="18"/>
      <c r="BA81" s="18"/>
      <c r="BB81" s="18"/>
      <c r="BC81" s="18">
        <f>ROUND(RFR_spot_no_VA!BC81 + MAX(0.01,Shocks!$E81*ABS(RFR_spot_no_VA!BC81) )+VA!BC81,5)</f>
        <v>3.2719999999999999E-2</v>
      </c>
      <c r="BD81" s="8"/>
      <c r="BE81" s="7"/>
    </row>
    <row r="82" spans="1:57" x14ac:dyDescent="0.25">
      <c r="A82" s="7"/>
      <c r="B82" s="7">
        <f>RFR_spot_no_VA!B82</f>
        <v>72</v>
      </c>
      <c r="C82" s="17">
        <f>ROUND(RFR_spot_no_VA!C82 + MAX(0.01,Shocks!$E82*ABS(RFR_spot_no_VA!C82) )+VA!C82,5)</f>
        <v>3.517E-2</v>
      </c>
      <c r="D82" s="17"/>
      <c r="E82" s="17"/>
      <c r="F82" s="17"/>
      <c r="G82" s="17"/>
      <c r="H82" s="17"/>
      <c r="I82" s="17"/>
      <c r="J82" s="17">
        <f>ROUND(RFR_spot_no_VA!J82 + MAX(0.01,Shocks!$E82*ABS(RFR_spot_no_VA!J82) )+VA!J82,5)</f>
        <v>3.6560000000000002E-2</v>
      </c>
      <c r="K82" s="17"/>
      <c r="L82" s="17"/>
      <c r="M82" s="18"/>
      <c r="N82" s="18"/>
      <c r="O82" s="18"/>
      <c r="P82" s="18"/>
      <c r="Q82" s="18"/>
      <c r="R82" s="18"/>
      <c r="S82" s="18"/>
      <c r="T82" s="18"/>
      <c r="U82" s="18"/>
      <c r="V82" s="18"/>
      <c r="W82" s="18"/>
      <c r="X82" s="18"/>
      <c r="Y82" s="18"/>
      <c r="Z82" s="18">
        <f>ROUND(RFR_spot_no_VA!Z82 + MAX(0.01,Shocks!$E82*ABS(RFR_spot_no_VA!Z82) )+VA!Z82,5)</f>
        <v>4.3020000000000003E-2</v>
      </c>
      <c r="AA82" s="18"/>
      <c r="AB82" s="18"/>
      <c r="AC82" s="18"/>
      <c r="AD82" s="18"/>
      <c r="AE82" s="18"/>
      <c r="AF82" s="18"/>
      <c r="AG82" s="18"/>
      <c r="AH82" s="18">
        <f>ROUND(RFR_spot_no_VA!AH82 + MAX(0.01,Shocks!$E82*ABS(RFR_spot_no_VA!AH82) )+VA!AH82,5)</f>
        <v>4.1770000000000002E-2</v>
      </c>
      <c r="AI82" s="18"/>
      <c r="AJ82" s="18">
        <f>ROUND(RFR_spot_no_VA!AJ82 + MAX(0.01,Shocks!$E82*ABS(RFR_spot_no_VA!AJ82) )+VA!AJ82,5)</f>
        <v>2.478E-2</v>
      </c>
      <c r="AK82" s="18">
        <f>ROUND(RFR_spot_no_VA!AK82 + MAX(0.01,Shocks!$E82*ABS(RFR_spot_no_VA!AK82) )+VA!AK82,5)</f>
        <v>3.7330000000000002E-2</v>
      </c>
      <c r="AL82" s="18"/>
      <c r="AM82" s="18">
        <f>ROUND(RFR_spot_no_VA!AM82 + MAX(0.01,Shocks!$E82*ABS(RFR_spot_no_VA!AM82) )+VA!AM82,5)</f>
        <v>4.0759999999999998E-2</v>
      </c>
      <c r="AN82" s="18"/>
      <c r="AO82" s="18"/>
      <c r="AP82" s="18"/>
      <c r="AQ82" s="18"/>
      <c r="AR82" s="18"/>
      <c r="AS82" s="18">
        <f>ROUND(RFR_spot_no_VA!AS82 + MAX(0.01,Shocks!$E82*ABS(RFR_spot_no_VA!AS82) )+VA!AS82,5)</f>
        <v>2.8160000000000001E-2</v>
      </c>
      <c r="AT82" s="18"/>
      <c r="AU82" s="18"/>
      <c r="AV82" s="18"/>
      <c r="AW82" s="18"/>
      <c r="AX82" s="18"/>
      <c r="AY82" s="18"/>
      <c r="AZ82" s="18"/>
      <c r="BA82" s="18"/>
      <c r="BB82" s="18"/>
      <c r="BC82" s="18">
        <f>ROUND(RFR_spot_no_VA!BC82 + MAX(0.01,Shocks!$E82*ABS(RFR_spot_no_VA!BC82) )+VA!BC82,5)</f>
        <v>3.2899999999999999E-2</v>
      </c>
      <c r="BD82" s="8"/>
      <c r="BE82" s="7"/>
    </row>
    <row r="83" spans="1:57" x14ac:dyDescent="0.25">
      <c r="A83" s="7"/>
      <c r="B83" s="7">
        <f>RFR_spot_no_VA!B83</f>
        <v>73</v>
      </c>
      <c r="C83" s="17">
        <f>ROUND(RFR_spot_no_VA!C83 + MAX(0.01,Shocks!$E83*ABS(RFR_spot_no_VA!C83) )+VA!C83,5)</f>
        <v>3.5319999999999997E-2</v>
      </c>
      <c r="D83" s="17"/>
      <c r="E83" s="17"/>
      <c r="F83" s="17"/>
      <c r="G83" s="17"/>
      <c r="H83" s="17"/>
      <c r="I83" s="17"/>
      <c r="J83" s="17">
        <f>ROUND(RFR_spot_no_VA!J83 + MAX(0.01,Shocks!$E83*ABS(RFR_spot_no_VA!J83) )+VA!J83,5)</f>
        <v>3.669E-2</v>
      </c>
      <c r="K83" s="17"/>
      <c r="L83" s="17"/>
      <c r="M83" s="18"/>
      <c r="N83" s="18"/>
      <c r="O83" s="18"/>
      <c r="P83" s="18"/>
      <c r="Q83" s="18"/>
      <c r="R83" s="18"/>
      <c r="S83" s="18"/>
      <c r="T83" s="18"/>
      <c r="U83" s="18"/>
      <c r="V83" s="18"/>
      <c r="W83" s="18"/>
      <c r="X83" s="18"/>
      <c r="Y83" s="18"/>
      <c r="Z83" s="18">
        <f>ROUND(RFR_spot_no_VA!Z83 + MAX(0.01,Shocks!$E83*ABS(RFR_spot_no_VA!Z83) )+VA!Z83,5)</f>
        <v>4.3060000000000001E-2</v>
      </c>
      <c r="AA83" s="18"/>
      <c r="AB83" s="18"/>
      <c r="AC83" s="18"/>
      <c r="AD83" s="18"/>
      <c r="AE83" s="18"/>
      <c r="AF83" s="18"/>
      <c r="AG83" s="18"/>
      <c r="AH83" s="18">
        <f>ROUND(RFR_spot_no_VA!AH83 + MAX(0.01,Shocks!$E83*ABS(RFR_spot_no_VA!AH83) )+VA!AH83,5)</f>
        <v>4.1829999999999999E-2</v>
      </c>
      <c r="AI83" s="18"/>
      <c r="AJ83" s="18">
        <f>ROUND(RFR_spot_no_VA!AJ83 + MAX(0.01,Shocks!$E83*ABS(RFR_spot_no_VA!AJ83) )+VA!AJ83,5)</f>
        <v>2.5049999999999999E-2</v>
      </c>
      <c r="AK83" s="18">
        <f>ROUND(RFR_spot_no_VA!AK83 + MAX(0.01,Shocks!$E83*ABS(RFR_spot_no_VA!AK83) )+VA!AK83,5)</f>
        <v>3.7449999999999997E-2</v>
      </c>
      <c r="AL83" s="18"/>
      <c r="AM83" s="18">
        <f>ROUND(RFR_spot_no_VA!AM83 + MAX(0.01,Shocks!$E83*ABS(RFR_spot_no_VA!AM83) )+VA!AM83,5)</f>
        <v>4.0829999999999998E-2</v>
      </c>
      <c r="AN83" s="18"/>
      <c r="AO83" s="18"/>
      <c r="AP83" s="18"/>
      <c r="AQ83" s="18"/>
      <c r="AR83" s="18"/>
      <c r="AS83" s="18">
        <f>ROUND(RFR_spot_no_VA!AS83 + MAX(0.01,Shocks!$E83*ABS(RFR_spot_no_VA!AS83) )+VA!AS83,5)</f>
        <v>2.8389999999999999E-2</v>
      </c>
      <c r="AT83" s="18"/>
      <c r="AU83" s="18"/>
      <c r="AV83" s="18"/>
      <c r="AW83" s="18"/>
      <c r="AX83" s="18"/>
      <c r="AY83" s="18"/>
      <c r="AZ83" s="18"/>
      <c r="BA83" s="18"/>
      <c r="BB83" s="18"/>
      <c r="BC83" s="18">
        <f>ROUND(RFR_spot_no_VA!BC83 + MAX(0.01,Shocks!$E83*ABS(RFR_spot_no_VA!BC83) )+VA!BC83,5)</f>
        <v>3.3070000000000002E-2</v>
      </c>
      <c r="BD83" s="8"/>
      <c r="BE83" s="7"/>
    </row>
    <row r="84" spans="1:57" x14ac:dyDescent="0.25">
      <c r="A84" s="7"/>
      <c r="B84" s="7">
        <f>RFR_spot_no_VA!B84</f>
        <v>74</v>
      </c>
      <c r="C84" s="17">
        <f>ROUND(RFR_spot_no_VA!C84 + MAX(0.01,Shocks!$E84*ABS(RFR_spot_no_VA!C84) )+VA!C84,5)</f>
        <v>3.5459999999999998E-2</v>
      </c>
      <c r="D84" s="17"/>
      <c r="E84" s="17"/>
      <c r="F84" s="17"/>
      <c r="G84" s="17"/>
      <c r="H84" s="17"/>
      <c r="I84" s="17"/>
      <c r="J84" s="17">
        <f>ROUND(RFR_spot_no_VA!J84 + MAX(0.01,Shocks!$E84*ABS(RFR_spot_no_VA!J84) )+VA!J84,5)</f>
        <v>3.6819999999999999E-2</v>
      </c>
      <c r="K84" s="17"/>
      <c r="L84" s="17"/>
      <c r="M84" s="18"/>
      <c r="N84" s="18"/>
      <c r="O84" s="18"/>
      <c r="P84" s="18"/>
      <c r="Q84" s="18"/>
      <c r="R84" s="18"/>
      <c r="S84" s="18"/>
      <c r="T84" s="18"/>
      <c r="U84" s="18"/>
      <c r="V84" s="18"/>
      <c r="W84" s="18"/>
      <c r="X84" s="18"/>
      <c r="Y84" s="18"/>
      <c r="Z84" s="18">
        <f>ROUND(RFR_spot_no_VA!Z84 + MAX(0.01,Shocks!$E84*ABS(RFR_spot_no_VA!Z84) )+VA!Z84,5)</f>
        <v>4.3099999999999999E-2</v>
      </c>
      <c r="AA84" s="18"/>
      <c r="AB84" s="18"/>
      <c r="AC84" s="18"/>
      <c r="AD84" s="18"/>
      <c r="AE84" s="18"/>
      <c r="AF84" s="18"/>
      <c r="AG84" s="18"/>
      <c r="AH84" s="18">
        <f>ROUND(RFR_spot_no_VA!AH84 + MAX(0.01,Shocks!$E84*ABS(RFR_spot_no_VA!AH84) )+VA!AH84,5)</f>
        <v>4.1880000000000001E-2</v>
      </c>
      <c r="AI84" s="18"/>
      <c r="AJ84" s="18">
        <f>ROUND(RFR_spot_no_VA!AJ84 + MAX(0.01,Shocks!$E84*ABS(RFR_spot_no_VA!AJ84) )+VA!AJ84,5)</f>
        <v>2.5319999999999999E-2</v>
      </c>
      <c r="AK84" s="18">
        <f>ROUND(RFR_spot_no_VA!AK84 + MAX(0.01,Shocks!$E84*ABS(RFR_spot_no_VA!AK84) )+VA!AK84,5)</f>
        <v>3.7560000000000003E-2</v>
      </c>
      <c r="AL84" s="18"/>
      <c r="AM84" s="18">
        <f>ROUND(RFR_spot_no_VA!AM84 + MAX(0.01,Shocks!$E84*ABS(RFR_spot_no_VA!AM84) )+VA!AM84,5)</f>
        <v>4.0899999999999999E-2</v>
      </c>
      <c r="AN84" s="18"/>
      <c r="AO84" s="18"/>
      <c r="AP84" s="18"/>
      <c r="AQ84" s="18"/>
      <c r="AR84" s="18"/>
      <c r="AS84" s="18">
        <f>ROUND(RFR_spot_no_VA!AS84 + MAX(0.01,Shocks!$E84*ABS(RFR_spot_no_VA!AS84) )+VA!AS84,5)</f>
        <v>2.861E-2</v>
      </c>
      <c r="AT84" s="18"/>
      <c r="AU84" s="18"/>
      <c r="AV84" s="18"/>
      <c r="AW84" s="18"/>
      <c r="AX84" s="18"/>
      <c r="AY84" s="18"/>
      <c r="AZ84" s="18"/>
      <c r="BA84" s="18"/>
      <c r="BB84" s="18"/>
      <c r="BC84" s="18">
        <f>ROUND(RFR_spot_no_VA!BC84 + MAX(0.01,Shocks!$E84*ABS(RFR_spot_no_VA!BC84) )+VA!BC84,5)</f>
        <v>3.3230000000000003E-2</v>
      </c>
      <c r="BD84" s="8"/>
      <c r="BE84" s="7"/>
    </row>
    <row r="85" spans="1:57" x14ac:dyDescent="0.25">
      <c r="A85" s="7"/>
      <c r="B85" s="19">
        <f>RFR_spot_no_VA!B85</f>
        <v>75</v>
      </c>
      <c r="C85" s="20">
        <f>ROUND(RFR_spot_no_VA!C85 + MAX(0.01,Shocks!$E85*ABS(RFR_spot_no_VA!C85) )+VA!C85,5)</f>
        <v>3.56E-2</v>
      </c>
      <c r="D85" s="20"/>
      <c r="E85" s="20"/>
      <c r="F85" s="20"/>
      <c r="G85" s="20"/>
      <c r="H85" s="20"/>
      <c r="I85" s="20"/>
      <c r="J85" s="20">
        <f>ROUND(RFR_spot_no_VA!J85 + MAX(0.01,Shocks!$E85*ABS(RFR_spot_no_VA!J85) )+VA!J85,5)</f>
        <v>3.6940000000000001E-2</v>
      </c>
      <c r="K85" s="20"/>
      <c r="L85" s="20"/>
      <c r="M85" s="6"/>
      <c r="N85" s="6"/>
      <c r="O85" s="6"/>
      <c r="P85" s="6"/>
      <c r="Q85" s="6"/>
      <c r="R85" s="6"/>
      <c r="S85" s="6"/>
      <c r="T85" s="6"/>
      <c r="U85" s="6"/>
      <c r="V85" s="6"/>
      <c r="W85" s="6"/>
      <c r="X85" s="6"/>
      <c r="Y85" s="6"/>
      <c r="Z85" s="6">
        <f>ROUND(RFR_spot_no_VA!Z85 + MAX(0.01,Shocks!$E85*ABS(RFR_spot_no_VA!Z85) )+VA!Z85,5)</f>
        <v>4.3139999999999998E-2</v>
      </c>
      <c r="AA85" s="6"/>
      <c r="AB85" s="6"/>
      <c r="AC85" s="6"/>
      <c r="AD85" s="6"/>
      <c r="AE85" s="6"/>
      <c r="AF85" s="6"/>
      <c r="AG85" s="6"/>
      <c r="AH85" s="6">
        <f>ROUND(RFR_spot_no_VA!AH85 + MAX(0.01,Shocks!$E85*ABS(RFR_spot_no_VA!AH85) )+VA!AH85,5)</f>
        <v>4.1939999999999998E-2</v>
      </c>
      <c r="AI85" s="6"/>
      <c r="AJ85" s="6">
        <f>ROUND(RFR_spot_no_VA!AJ85 + MAX(0.01,Shocks!$E85*ABS(RFR_spot_no_VA!AJ85) )+VA!AJ85,5)</f>
        <v>2.5579999999999999E-2</v>
      </c>
      <c r="AK85" s="6">
        <f>ROUND(RFR_spot_no_VA!AK85 + MAX(0.01,Shocks!$E85*ABS(RFR_spot_no_VA!AK85) )+VA!AK85,5)</f>
        <v>3.7670000000000002E-2</v>
      </c>
      <c r="AL85" s="6"/>
      <c r="AM85" s="6">
        <f>ROUND(RFR_spot_no_VA!AM85 + MAX(0.01,Shocks!$E85*ABS(RFR_spot_no_VA!AM85) )+VA!AM85,5)</f>
        <v>4.0960000000000003E-2</v>
      </c>
      <c r="AN85" s="6"/>
      <c r="AO85" s="6"/>
      <c r="AP85" s="6"/>
      <c r="AQ85" s="6"/>
      <c r="AR85" s="6"/>
      <c r="AS85" s="6">
        <f>ROUND(RFR_spot_no_VA!AS85 + MAX(0.01,Shocks!$E85*ABS(RFR_spot_no_VA!AS85) )+VA!AS85,5)</f>
        <v>2.8830000000000001E-2</v>
      </c>
      <c r="AT85" s="6"/>
      <c r="AU85" s="6"/>
      <c r="AV85" s="6"/>
      <c r="AW85" s="6"/>
      <c r="AX85" s="6"/>
      <c r="AY85" s="6"/>
      <c r="AZ85" s="6"/>
      <c r="BA85" s="6"/>
      <c r="BB85" s="6"/>
      <c r="BC85" s="6">
        <f>ROUND(RFR_spot_no_VA!BC85 + MAX(0.01,Shocks!$E85*ABS(RFR_spot_no_VA!BC85) )+VA!BC85,5)</f>
        <v>3.3390000000000003E-2</v>
      </c>
      <c r="BD85" s="8"/>
      <c r="BE85" s="7"/>
    </row>
    <row r="86" spans="1:57" x14ac:dyDescent="0.25">
      <c r="A86" s="7"/>
      <c r="B86" s="7">
        <f>RFR_spot_no_VA!B86</f>
        <v>76</v>
      </c>
      <c r="C86" s="17">
        <f>ROUND(RFR_spot_no_VA!C86 + MAX(0.01,Shocks!$E86*ABS(RFR_spot_no_VA!C86) )+VA!C86,5)</f>
        <v>3.5740000000000001E-2</v>
      </c>
      <c r="D86" s="17"/>
      <c r="E86" s="17"/>
      <c r="F86" s="17"/>
      <c r="G86" s="17"/>
      <c r="H86" s="17"/>
      <c r="I86" s="17"/>
      <c r="J86" s="17">
        <f>ROUND(RFR_spot_no_VA!J86 + MAX(0.01,Shocks!$E86*ABS(RFR_spot_no_VA!J86) )+VA!J86,5)</f>
        <v>3.7060000000000003E-2</v>
      </c>
      <c r="K86" s="17"/>
      <c r="L86" s="17"/>
      <c r="M86" s="18"/>
      <c r="N86" s="18"/>
      <c r="O86" s="18"/>
      <c r="P86" s="18"/>
      <c r="Q86" s="18"/>
      <c r="R86" s="18"/>
      <c r="S86" s="18"/>
      <c r="T86" s="18"/>
      <c r="U86" s="18"/>
      <c r="V86" s="18"/>
      <c r="W86" s="18"/>
      <c r="X86" s="18"/>
      <c r="Y86" s="18"/>
      <c r="Z86" s="18">
        <f>ROUND(RFR_spot_no_VA!Z86 + MAX(0.01,Shocks!$E86*ABS(RFR_spot_no_VA!Z86) )+VA!Z86,5)</f>
        <v>4.3180000000000003E-2</v>
      </c>
      <c r="AA86" s="18"/>
      <c r="AB86" s="18"/>
      <c r="AC86" s="18"/>
      <c r="AD86" s="18"/>
      <c r="AE86" s="18"/>
      <c r="AF86" s="18"/>
      <c r="AG86" s="18"/>
      <c r="AH86" s="18">
        <f>ROUND(RFR_spot_no_VA!AH86 + MAX(0.01,Shocks!$E86*ABS(RFR_spot_no_VA!AH86) )+VA!AH86,5)</f>
        <v>4.199E-2</v>
      </c>
      <c r="AI86" s="18"/>
      <c r="AJ86" s="18">
        <f>ROUND(RFR_spot_no_VA!AJ86 + MAX(0.01,Shocks!$E86*ABS(RFR_spot_no_VA!AJ86) )+VA!AJ86,5)</f>
        <v>2.5839999999999998E-2</v>
      </c>
      <c r="AK86" s="18">
        <f>ROUND(RFR_spot_no_VA!AK86 + MAX(0.01,Shocks!$E86*ABS(RFR_spot_no_VA!AK86) )+VA!AK86,5)</f>
        <v>3.7780000000000001E-2</v>
      </c>
      <c r="AL86" s="18"/>
      <c r="AM86" s="18">
        <f>ROUND(RFR_spot_no_VA!AM86 + MAX(0.01,Shocks!$E86*ABS(RFR_spot_no_VA!AM86) )+VA!AM86,5)</f>
        <v>4.1029999999999997E-2</v>
      </c>
      <c r="AN86" s="18"/>
      <c r="AO86" s="18"/>
      <c r="AP86" s="18"/>
      <c r="AQ86" s="18"/>
      <c r="AR86" s="18"/>
      <c r="AS86" s="18">
        <f>ROUND(RFR_spot_no_VA!AS86 + MAX(0.01,Shocks!$E86*ABS(RFR_spot_no_VA!AS86) )+VA!AS86,5)</f>
        <v>2.904E-2</v>
      </c>
      <c r="AT86" s="18"/>
      <c r="AU86" s="18"/>
      <c r="AV86" s="18"/>
      <c r="AW86" s="18"/>
      <c r="AX86" s="18"/>
      <c r="AY86" s="18"/>
      <c r="AZ86" s="18"/>
      <c r="BA86" s="18"/>
      <c r="BB86" s="18"/>
      <c r="BC86" s="18">
        <f>ROUND(RFR_spot_no_VA!BC86 + MAX(0.01,Shocks!$E86*ABS(RFR_spot_no_VA!BC86) )+VA!BC86,5)</f>
        <v>3.3550000000000003E-2</v>
      </c>
      <c r="BD86" s="8"/>
      <c r="BE86" s="7"/>
    </row>
    <row r="87" spans="1:57" x14ac:dyDescent="0.25">
      <c r="A87" s="7"/>
      <c r="B87" s="7">
        <f>RFR_spot_no_VA!B87</f>
        <v>77</v>
      </c>
      <c r="C87" s="17">
        <f>ROUND(RFR_spot_no_VA!C87 + MAX(0.01,Shocks!$E87*ABS(RFR_spot_no_VA!C87) )+VA!C87,5)</f>
        <v>3.5869999999999999E-2</v>
      </c>
      <c r="D87" s="17"/>
      <c r="E87" s="17"/>
      <c r="F87" s="17"/>
      <c r="G87" s="17"/>
      <c r="H87" s="17"/>
      <c r="I87" s="17"/>
      <c r="J87" s="17">
        <f>ROUND(RFR_spot_no_VA!J87 + MAX(0.01,Shocks!$E87*ABS(RFR_spot_no_VA!J87) )+VA!J87,5)</f>
        <v>3.7170000000000002E-2</v>
      </c>
      <c r="K87" s="17"/>
      <c r="L87" s="17"/>
      <c r="M87" s="18"/>
      <c r="N87" s="18"/>
      <c r="O87" s="18"/>
      <c r="P87" s="18"/>
      <c r="Q87" s="18"/>
      <c r="R87" s="18"/>
      <c r="S87" s="18"/>
      <c r="T87" s="18"/>
      <c r="U87" s="18"/>
      <c r="V87" s="18"/>
      <c r="W87" s="18"/>
      <c r="X87" s="18"/>
      <c r="Y87" s="18"/>
      <c r="Z87" s="18">
        <f>ROUND(RFR_spot_no_VA!Z87 + MAX(0.01,Shocks!$E87*ABS(RFR_spot_no_VA!Z87) )+VA!Z87,5)</f>
        <v>4.3209999999999998E-2</v>
      </c>
      <c r="AA87" s="18"/>
      <c r="AB87" s="18"/>
      <c r="AC87" s="18"/>
      <c r="AD87" s="18"/>
      <c r="AE87" s="18"/>
      <c r="AF87" s="18"/>
      <c r="AG87" s="18"/>
      <c r="AH87" s="18">
        <f>ROUND(RFR_spot_no_VA!AH87 + MAX(0.01,Shocks!$E87*ABS(RFR_spot_no_VA!AH87) )+VA!AH87,5)</f>
        <v>4.2040000000000001E-2</v>
      </c>
      <c r="AI87" s="18"/>
      <c r="AJ87" s="18">
        <f>ROUND(RFR_spot_no_VA!AJ87 + MAX(0.01,Shocks!$E87*ABS(RFR_spot_no_VA!AJ87) )+VA!AJ87,5)</f>
        <v>2.6089999999999999E-2</v>
      </c>
      <c r="AK87" s="18">
        <f>ROUND(RFR_spot_no_VA!AK87 + MAX(0.01,Shocks!$E87*ABS(RFR_spot_no_VA!AK87) )+VA!AK87,5)</f>
        <v>3.789E-2</v>
      </c>
      <c r="AL87" s="18"/>
      <c r="AM87" s="18">
        <f>ROUND(RFR_spot_no_VA!AM87 + MAX(0.01,Shocks!$E87*ABS(RFR_spot_no_VA!AM87) )+VA!AM87,5)</f>
        <v>4.1090000000000002E-2</v>
      </c>
      <c r="AN87" s="18"/>
      <c r="AO87" s="18"/>
      <c r="AP87" s="18"/>
      <c r="AQ87" s="18"/>
      <c r="AR87" s="18"/>
      <c r="AS87" s="18">
        <f>ROUND(RFR_spot_no_VA!AS87 + MAX(0.01,Shocks!$E87*ABS(RFR_spot_no_VA!AS87) )+VA!AS87,5)</f>
        <v>2.9239999999999999E-2</v>
      </c>
      <c r="AT87" s="18"/>
      <c r="AU87" s="18"/>
      <c r="AV87" s="18"/>
      <c r="AW87" s="18"/>
      <c r="AX87" s="18"/>
      <c r="AY87" s="18"/>
      <c r="AZ87" s="18"/>
      <c r="BA87" s="18"/>
      <c r="BB87" s="18"/>
      <c r="BC87" s="18">
        <f>ROUND(RFR_spot_no_VA!BC87 + MAX(0.01,Shocks!$E87*ABS(RFR_spot_no_VA!BC87) )+VA!BC87,5)</f>
        <v>3.3709999999999997E-2</v>
      </c>
      <c r="BD87" s="8"/>
      <c r="BE87" s="7"/>
    </row>
    <row r="88" spans="1:57" x14ac:dyDescent="0.25">
      <c r="A88" s="7"/>
      <c r="B88" s="7">
        <f>RFR_spot_no_VA!B88</f>
        <v>78</v>
      </c>
      <c r="C88" s="17">
        <f>ROUND(RFR_spot_no_VA!C88 + MAX(0.01,Shocks!$E88*ABS(RFR_spot_no_VA!C88) )+VA!C88,5)</f>
        <v>3.5999999999999997E-2</v>
      </c>
      <c r="D88" s="17"/>
      <c r="E88" s="17"/>
      <c r="F88" s="17"/>
      <c r="G88" s="17"/>
      <c r="H88" s="17"/>
      <c r="I88" s="17"/>
      <c r="J88" s="17">
        <f>ROUND(RFR_spot_no_VA!J88 + MAX(0.01,Shocks!$E88*ABS(RFR_spot_no_VA!J88) )+VA!J88,5)</f>
        <v>3.7280000000000001E-2</v>
      </c>
      <c r="K88" s="17"/>
      <c r="L88" s="17"/>
      <c r="M88" s="18"/>
      <c r="N88" s="18"/>
      <c r="O88" s="18"/>
      <c r="P88" s="18"/>
      <c r="Q88" s="18"/>
      <c r="R88" s="18"/>
      <c r="S88" s="18"/>
      <c r="T88" s="18"/>
      <c r="U88" s="18"/>
      <c r="V88" s="18"/>
      <c r="W88" s="18"/>
      <c r="X88" s="18"/>
      <c r="Y88" s="18"/>
      <c r="Z88" s="18">
        <f>ROUND(RFR_spot_no_VA!Z88 + MAX(0.01,Shocks!$E88*ABS(RFR_spot_no_VA!Z88) )+VA!Z88,5)</f>
        <v>4.3249999999999997E-2</v>
      </c>
      <c r="AA88" s="18"/>
      <c r="AB88" s="18"/>
      <c r="AC88" s="18"/>
      <c r="AD88" s="18"/>
      <c r="AE88" s="18"/>
      <c r="AF88" s="18"/>
      <c r="AG88" s="18"/>
      <c r="AH88" s="18">
        <f>ROUND(RFR_spot_no_VA!AH88 + MAX(0.01,Shocks!$E88*ABS(RFR_spot_no_VA!AH88) )+VA!AH88,5)</f>
        <v>4.2090000000000002E-2</v>
      </c>
      <c r="AI88" s="18"/>
      <c r="AJ88" s="18">
        <f>ROUND(RFR_spot_no_VA!AJ88 + MAX(0.01,Shocks!$E88*ABS(RFR_spot_no_VA!AJ88) )+VA!AJ88,5)</f>
        <v>2.6339999999999999E-2</v>
      </c>
      <c r="AK88" s="18">
        <f>ROUND(RFR_spot_no_VA!AK88 + MAX(0.01,Shocks!$E88*ABS(RFR_spot_no_VA!AK88) )+VA!AK88,5)</f>
        <v>3.7990000000000003E-2</v>
      </c>
      <c r="AL88" s="18"/>
      <c r="AM88" s="18">
        <f>ROUND(RFR_spot_no_VA!AM88 + MAX(0.01,Shocks!$E88*ABS(RFR_spot_no_VA!AM88) )+VA!AM88,5)</f>
        <v>4.1149999999999999E-2</v>
      </c>
      <c r="AN88" s="18"/>
      <c r="AO88" s="18"/>
      <c r="AP88" s="18"/>
      <c r="AQ88" s="18"/>
      <c r="AR88" s="18"/>
      <c r="AS88" s="18">
        <f>ROUND(RFR_spot_no_VA!AS88 + MAX(0.01,Shocks!$E88*ABS(RFR_spot_no_VA!AS88) )+VA!AS88,5)</f>
        <v>2.9440000000000001E-2</v>
      </c>
      <c r="AT88" s="18"/>
      <c r="AU88" s="18"/>
      <c r="AV88" s="18"/>
      <c r="AW88" s="18"/>
      <c r="AX88" s="18"/>
      <c r="AY88" s="18"/>
      <c r="AZ88" s="18"/>
      <c r="BA88" s="18"/>
      <c r="BB88" s="18"/>
      <c r="BC88" s="18">
        <f>ROUND(RFR_spot_no_VA!BC88 + MAX(0.01,Shocks!$E88*ABS(RFR_spot_no_VA!BC88) )+VA!BC88,5)</f>
        <v>3.3860000000000001E-2</v>
      </c>
      <c r="BD88" s="8"/>
      <c r="BE88" s="7"/>
    </row>
    <row r="89" spans="1:57" x14ac:dyDescent="0.25">
      <c r="A89" s="7"/>
      <c r="B89" s="7">
        <f>RFR_spot_no_VA!B89</f>
        <v>79</v>
      </c>
      <c r="C89" s="17">
        <f>ROUND(RFR_spot_no_VA!C89 + MAX(0.01,Shocks!$E89*ABS(RFR_spot_no_VA!C89) )+VA!C89,5)</f>
        <v>3.6119999999999999E-2</v>
      </c>
      <c r="D89" s="17"/>
      <c r="E89" s="17"/>
      <c r="F89" s="17"/>
      <c r="G89" s="17"/>
      <c r="H89" s="17"/>
      <c r="I89" s="17"/>
      <c r="J89" s="17">
        <f>ROUND(RFR_spot_no_VA!J89 + MAX(0.01,Shocks!$E89*ABS(RFR_spot_no_VA!J89) )+VA!J89,5)</f>
        <v>3.739E-2</v>
      </c>
      <c r="K89" s="17"/>
      <c r="L89" s="17"/>
      <c r="M89" s="18"/>
      <c r="N89" s="18"/>
      <c r="O89" s="18"/>
      <c r="P89" s="18"/>
      <c r="Q89" s="18"/>
      <c r="R89" s="18"/>
      <c r="S89" s="18"/>
      <c r="T89" s="18"/>
      <c r="U89" s="18"/>
      <c r="V89" s="18"/>
      <c r="W89" s="18"/>
      <c r="X89" s="18"/>
      <c r="Y89" s="18"/>
      <c r="Z89" s="18">
        <f>ROUND(RFR_spot_no_VA!Z89 + MAX(0.01,Shocks!$E89*ABS(RFR_spot_no_VA!Z89) )+VA!Z89,5)</f>
        <v>4.3279999999999999E-2</v>
      </c>
      <c r="AA89" s="18"/>
      <c r="AB89" s="18"/>
      <c r="AC89" s="18"/>
      <c r="AD89" s="18"/>
      <c r="AE89" s="18"/>
      <c r="AF89" s="18"/>
      <c r="AG89" s="18"/>
      <c r="AH89" s="18">
        <f>ROUND(RFR_spot_no_VA!AH89 + MAX(0.01,Shocks!$E89*ABS(RFR_spot_no_VA!AH89) )+VA!AH89,5)</f>
        <v>4.2139999999999997E-2</v>
      </c>
      <c r="AI89" s="18"/>
      <c r="AJ89" s="18">
        <f>ROUND(RFR_spot_no_VA!AJ89 + MAX(0.01,Shocks!$E89*ABS(RFR_spot_no_VA!AJ89) )+VA!AJ89,5)</f>
        <v>2.6579999999999999E-2</v>
      </c>
      <c r="AK89" s="18">
        <f>ROUND(RFR_spot_no_VA!AK89 + MAX(0.01,Shocks!$E89*ABS(RFR_spot_no_VA!AK89) )+VA!AK89,5)</f>
        <v>3.8089999999999999E-2</v>
      </c>
      <c r="AL89" s="18"/>
      <c r="AM89" s="18">
        <f>ROUND(RFR_spot_no_VA!AM89 + MAX(0.01,Shocks!$E89*ABS(RFR_spot_no_VA!AM89) )+VA!AM89,5)</f>
        <v>4.122E-2</v>
      </c>
      <c r="AN89" s="18"/>
      <c r="AO89" s="18"/>
      <c r="AP89" s="18"/>
      <c r="AQ89" s="18"/>
      <c r="AR89" s="18"/>
      <c r="AS89" s="18">
        <f>ROUND(RFR_spot_no_VA!AS89 + MAX(0.01,Shocks!$E89*ABS(RFR_spot_no_VA!AS89) )+VA!AS89,5)</f>
        <v>2.964E-2</v>
      </c>
      <c r="AT89" s="18"/>
      <c r="AU89" s="18"/>
      <c r="AV89" s="18"/>
      <c r="AW89" s="18"/>
      <c r="AX89" s="18"/>
      <c r="AY89" s="18"/>
      <c r="AZ89" s="18"/>
      <c r="BA89" s="18"/>
      <c r="BB89" s="18"/>
      <c r="BC89" s="18">
        <f>ROUND(RFR_spot_no_VA!BC89 + MAX(0.01,Shocks!$E89*ABS(RFR_spot_no_VA!BC89) )+VA!BC89,5)</f>
        <v>3.4009999999999999E-2</v>
      </c>
      <c r="BD89" s="8"/>
      <c r="BE89" s="7"/>
    </row>
    <row r="90" spans="1:57" x14ac:dyDescent="0.25">
      <c r="A90" s="7"/>
      <c r="B90" s="19">
        <f>RFR_spot_no_VA!B90</f>
        <v>80</v>
      </c>
      <c r="C90" s="20">
        <f>ROUND(RFR_spot_no_VA!C90 + MAX(0.01,Shocks!$E90*ABS(RFR_spot_no_VA!C90) )+VA!C90,5)</f>
        <v>3.6249999999999998E-2</v>
      </c>
      <c r="D90" s="20"/>
      <c r="E90" s="20"/>
      <c r="F90" s="20"/>
      <c r="G90" s="20"/>
      <c r="H90" s="20"/>
      <c r="I90" s="20"/>
      <c r="J90" s="20">
        <f>ROUND(RFR_spot_no_VA!J90 + MAX(0.01,Shocks!$E90*ABS(RFR_spot_no_VA!J90) )+VA!J90,5)</f>
        <v>3.7499999999999999E-2</v>
      </c>
      <c r="K90" s="20"/>
      <c r="L90" s="20"/>
      <c r="M90" s="6"/>
      <c r="N90" s="6"/>
      <c r="O90" s="6"/>
      <c r="P90" s="6"/>
      <c r="Q90" s="6"/>
      <c r="R90" s="6"/>
      <c r="S90" s="6"/>
      <c r="T90" s="6"/>
      <c r="U90" s="6"/>
      <c r="V90" s="6"/>
      <c r="W90" s="6"/>
      <c r="X90" s="6"/>
      <c r="Y90" s="6"/>
      <c r="Z90" s="6">
        <f>ROUND(RFR_spot_no_VA!Z90 + MAX(0.01,Shocks!$E90*ABS(RFR_spot_no_VA!Z90) )+VA!Z90,5)</f>
        <v>4.3319999999999997E-2</v>
      </c>
      <c r="AA90" s="6"/>
      <c r="AB90" s="6"/>
      <c r="AC90" s="6"/>
      <c r="AD90" s="6"/>
      <c r="AE90" s="6"/>
      <c r="AF90" s="6"/>
      <c r="AG90" s="6"/>
      <c r="AH90" s="6">
        <f>ROUND(RFR_spot_no_VA!AH90 + MAX(0.01,Shocks!$E90*ABS(RFR_spot_no_VA!AH90) )+VA!AH90,5)</f>
        <v>4.2189999999999998E-2</v>
      </c>
      <c r="AI90" s="6"/>
      <c r="AJ90" s="6">
        <f>ROUND(RFR_spot_no_VA!AJ90 + MAX(0.01,Shocks!$E90*ABS(RFR_spot_no_VA!AJ90) )+VA!AJ90,5)</f>
        <v>2.682E-2</v>
      </c>
      <c r="AK90" s="6">
        <f>ROUND(RFR_spot_no_VA!AK90 + MAX(0.01,Shocks!$E90*ABS(RFR_spot_no_VA!AK90) )+VA!AK90,5)</f>
        <v>3.8190000000000002E-2</v>
      </c>
      <c r="AL90" s="6"/>
      <c r="AM90" s="6">
        <f>ROUND(RFR_spot_no_VA!AM90 + MAX(0.01,Shocks!$E90*ABS(RFR_spot_no_VA!AM90) )+VA!AM90,5)</f>
        <v>4.1270000000000001E-2</v>
      </c>
      <c r="AN90" s="6"/>
      <c r="AO90" s="6"/>
      <c r="AP90" s="6"/>
      <c r="AQ90" s="6"/>
      <c r="AR90" s="6"/>
      <c r="AS90" s="6">
        <f>ROUND(RFR_spot_no_VA!AS90 + MAX(0.01,Shocks!$E90*ABS(RFR_spot_no_VA!AS90) )+VA!AS90,5)</f>
        <v>2.9829999999999999E-2</v>
      </c>
      <c r="AT90" s="6"/>
      <c r="AU90" s="6"/>
      <c r="AV90" s="6"/>
      <c r="AW90" s="6"/>
      <c r="AX90" s="6"/>
      <c r="AY90" s="6"/>
      <c r="AZ90" s="6"/>
      <c r="BA90" s="6"/>
      <c r="BB90" s="6"/>
      <c r="BC90" s="6">
        <f>ROUND(RFR_spot_no_VA!BC90 + MAX(0.01,Shocks!$E90*ABS(RFR_spot_no_VA!BC90) )+VA!BC90,5)</f>
        <v>3.415E-2</v>
      </c>
      <c r="BD90" s="8"/>
      <c r="BE90" s="7"/>
    </row>
    <row r="91" spans="1:57" x14ac:dyDescent="0.25">
      <c r="A91" s="7"/>
      <c r="B91" s="7">
        <f>RFR_spot_no_VA!B91</f>
        <v>81</v>
      </c>
      <c r="C91" s="17">
        <f>ROUND(RFR_spot_no_VA!C91 + MAX(0.01,Shocks!$E91*ABS(RFR_spot_no_VA!C91) )+VA!C91,5)</f>
        <v>3.637E-2</v>
      </c>
      <c r="D91" s="17"/>
      <c r="E91" s="17"/>
      <c r="F91" s="17"/>
      <c r="G91" s="17"/>
      <c r="H91" s="17"/>
      <c r="I91" s="17"/>
      <c r="J91" s="17">
        <f>ROUND(RFR_spot_no_VA!J91 + MAX(0.01,Shocks!$E91*ABS(RFR_spot_no_VA!J91) )+VA!J91,5)</f>
        <v>3.7609999999999998E-2</v>
      </c>
      <c r="K91" s="17"/>
      <c r="L91" s="17"/>
      <c r="M91" s="18"/>
      <c r="N91" s="18"/>
      <c r="O91" s="18"/>
      <c r="P91" s="18"/>
      <c r="Q91" s="18"/>
      <c r="R91" s="18"/>
      <c r="S91" s="18"/>
      <c r="T91" s="18"/>
      <c r="U91" s="18"/>
      <c r="V91" s="18"/>
      <c r="W91" s="18"/>
      <c r="X91" s="18"/>
      <c r="Y91" s="18"/>
      <c r="Z91" s="18">
        <f>ROUND(RFR_spot_no_VA!Z91 + MAX(0.01,Shocks!$E91*ABS(RFR_spot_no_VA!Z91) )+VA!Z91,5)</f>
        <v>4.335E-2</v>
      </c>
      <c r="AA91" s="18"/>
      <c r="AB91" s="18"/>
      <c r="AC91" s="18"/>
      <c r="AD91" s="18"/>
      <c r="AE91" s="18"/>
      <c r="AF91" s="18"/>
      <c r="AG91" s="18"/>
      <c r="AH91" s="18">
        <f>ROUND(RFR_spot_no_VA!AH91 + MAX(0.01,Shocks!$E91*ABS(RFR_spot_no_VA!AH91) )+VA!AH91,5)</f>
        <v>4.224E-2</v>
      </c>
      <c r="AI91" s="18"/>
      <c r="AJ91" s="18">
        <f>ROUND(RFR_spot_no_VA!AJ91 + MAX(0.01,Shocks!$E91*ABS(RFR_spot_no_VA!AJ91) )+VA!AJ91,5)</f>
        <v>2.7050000000000001E-2</v>
      </c>
      <c r="AK91" s="18">
        <f>ROUND(RFR_spot_no_VA!AK91 + MAX(0.01,Shocks!$E91*ABS(RFR_spot_no_VA!AK91) )+VA!AK91,5)</f>
        <v>3.8280000000000002E-2</v>
      </c>
      <c r="AL91" s="18"/>
      <c r="AM91" s="18">
        <f>ROUND(RFR_spot_no_VA!AM91 + MAX(0.01,Shocks!$E91*ABS(RFR_spot_no_VA!AM91) )+VA!AM91,5)</f>
        <v>4.1329999999999999E-2</v>
      </c>
      <c r="AN91" s="18"/>
      <c r="AO91" s="18"/>
      <c r="AP91" s="18"/>
      <c r="AQ91" s="18"/>
      <c r="AR91" s="18"/>
      <c r="AS91" s="18">
        <f>ROUND(RFR_spot_no_VA!AS91 + MAX(0.01,Shocks!$E91*ABS(RFR_spot_no_VA!AS91) )+VA!AS91,5)</f>
        <v>3.0020000000000002E-2</v>
      </c>
      <c r="AT91" s="18"/>
      <c r="AU91" s="18"/>
      <c r="AV91" s="18"/>
      <c r="AW91" s="18"/>
      <c r="AX91" s="18"/>
      <c r="AY91" s="18"/>
      <c r="AZ91" s="18"/>
      <c r="BA91" s="18"/>
      <c r="BB91" s="18"/>
      <c r="BC91" s="18">
        <f>ROUND(RFR_spot_no_VA!BC91 + MAX(0.01,Shocks!$E91*ABS(RFR_spot_no_VA!BC91) )+VA!BC91,5)</f>
        <v>3.4299999999999997E-2</v>
      </c>
      <c r="BD91" s="8"/>
      <c r="BE91" s="7"/>
    </row>
    <row r="92" spans="1:57" x14ac:dyDescent="0.25">
      <c r="A92" s="7"/>
      <c r="B92" s="7">
        <f>RFR_spot_no_VA!B92</f>
        <v>82</v>
      </c>
      <c r="C92" s="17">
        <f>ROUND(RFR_spot_no_VA!C92 + MAX(0.01,Shocks!$E92*ABS(RFR_spot_no_VA!C92) )+VA!C92,5)</f>
        <v>3.6479999999999999E-2</v>
      </c>
      <c r="D92" s="17"/>
      <c r="E92" s="17"/>
      <c r="F92" s="17"/>
      <c r="G92" s="17"/>
      <c r="H92" s="17"/>
      <c r="I92" s="17"/>
      <c r="J92" s="17">
        <f>ROUND(RFR_spot_no_VA!J92 + MAX(0.01,Shocks!$E92*ABS(RFR_spot_no_VA!J92) )+VA!J92,5)</f>
        <v>3.771E-2</v>
      </c>
      <c r="K92" s="17"/>
      <c r="L92" s="17"/>
      <c r="M92" s="18"/>
      <c r="N92" s="18"/>
      <c r="O92" s="18"/>
      <c r="P92" s="18"/>
      <c r="Q92" s="18"/>
      <c r="R92" s="18"/>
      <c r="S92" s="18"/>
      <c r="T92" s="18"/>
      <c r="U92" s="18"/>
      <c r="V92" s="18"/>
      <c r="W92" s="18"/>
      <c r="X92" s="18"/>
      <c r="Y92" s="18"/>
      <c r="Z92" s="18">
        <f>ROUND(RFR_spot_no_VA!Z92 + MAX(0.01,Shocks!$E92*ABS(RFR_spot_no_VA!Z92) )+VA!Z92,5)</f>
        <v>4.3380000000000002E-2</v>
      </c>
      <c r="AA92" s="18"/>
      <c r="AB92" s="18"/>
      <c r="AC92" s="18"/>
      <c r="AD92" s="18"/>
      <c r="AE92" s="18"/>
      <c r="AF92" s="18"/>
      <c r="AG92" s="18"/>
      <c r="AH92" s="18">
        <f>ROUND(RFR_spot_no_VA!AH92 + MAX(0.01,Shocks!$E92*ABS(RFR_spot_no_VA!AH92) )+VA!AH92,5)</f>
        <v>4.2279999999999998E-2</v>
      </c>
      <c r="AI92" s="18"/>
      <c r="AJ92" s="18">
        <f>ROUND(RFR_spot_no_VA!AJ92 + MAX(0.01,Shocks!$E92*ABS(RFR_spot_no_VA!AJ92) )+VA!AJ92,5)</f>
        <v>2.7269999999999999E-2</v>
      </c>
      <c r="AK92" s="18">
        <f>ROUND(RFR_spot_no_VA!AK92 + MAX(0.01,Shocks!$E92*ABS(RFR_spot_no_VA!AK92) )+VA!AK92,5)</f>
        <v>3.8379999999999997E-2</v>
      </c>
      <c r="AL92" s="18"/>
      <c r="AM92" s="18">
        <f>ROUND(RFR_spot_no_VA!AM92 + MAX(0.01,Shocks!$E92*ABS(RFR_spot_no_VA!AM92) )+VA!AM92,5)</f>
        <v>4.1390000000000003E-2</v>
      </c>
      <c r="AN92" s="18"/>
      <c r="AO92" s="18"/>
      <c r="AP92" s="18"/>
      <c r="AQ92" s="18"/>
      <c r="AR92" s="18"/>
      <c r="AS92" s="18">
        <f>ROUND(RFR_spot_no_VA!AS92 + MAX(0.01,Shocks!$E92*ABS(RFR_spot_no_VA!AS92) )+VA!AS92,5)</f>
        <v>3.0200000000000001E-2</v>
      </c>
      <c r="AT92" s="18"/>
      <c r="AU92" s="18"/>
      <c r="AV92" s="18"/>
      <c r="AW92" s="18"/>
      <c r="AX92" s="18"/>
      <c r="AY92" s="18"/>
      <c r="AZ92" s="18"/>
      <c r="BA92" s="18"/>
      <c r="BB92" s="18"/>
      <c r="BC92" s="18">
        <f>ROUND(RFR_spot_no_VA!BC92 + MAX(0.01,Shocks!$E92*ABS(RFR_spot_no_VA!BC92) )+VA!BC92,5)</f>
        <v>3.4430000000000002E-2</v>
      </c>
      <c r="BD92" s="8"/>
      <c r="BE92" s="7"/>
    </row>
    <row r="93" spans="1:57" x14ac:dyDescent="0.25">
      <c r="A93" s="7"/>
      <c r="B93" s="7">
        <f>RFR_spot_no_VA!B93</f>
        <v>83</v>
      </c>
      <c r="C93" s="17">
        <f>ROUND(RFR_spot_no_VA!C93 + MAX(0.01,Shocks!$E93*ABS(RFR_spot_no_VA!C93) )+VA!C93,5)</f>
        <v>3.6600000000000001E-2</v>
      </c>
      <c r="D93" s="17"/>
      <c r="E93" s="17"/>
      <c r="F93" s="17"/>
      <c r="G93" s="17"/>
      <c r="H93" s="17"/>
      <c r="I93" s="17"/>
      <c r="J93" s="17">
        <f>ROUND(RFR_spot_no_VA!J93 + MAX(0.01,Shocks!$E93*ABS(RFR_spot_no_VA!J93) )+VA!J93,5)</f>
        <v>3.7810000000000003E-2</v>
      </c>
      <c r="K93" s="17"/>
      <c r="L93" s="17"/>
      <c r="M93" s="18"/>
      <c r="N93" s="18"/>
      <c r="O93" s="18"/>
      <c r="P93" s="18"/>
      <c r="Q93" s="18"/>
      <c r="R93" s="18"/>
      <c r="S93" s="18"/>
      <c r="T93" s="18"/>
      <c r="U93" s="18"/>
      <c r="V93" s="18"/>
      <c r="W93" s="18"/>
      <c r="X93" s="18"/>
      <c r="Y93" s="18"/>
      <c r="Z93" s="18">
        <f>ROUND(RFR_spot_no_VA!Z93 + MAX(0.01,Shocks!$E93*ABS(RFR_spot_no_VA!Z93) )+VA!Z93,5)</f>
        <v>4.3409999999999997E-2</v>
      </c>
      <c r="AA93" s="18"/>
      <c r="AB93" s="18"/>
      <c r="AC93" s="18"/>
      <c r="AD93" s="18"/>
      <c r="AE93" s="18"/>
      <c r="AF93" s="18"/>
      <c r="AG93" s="18"/>
      <c r="AH93" s="18">
        <f>ROUND(RFR_spot_no_VA!AH93 + MAX(0.01,Shocks!$E93*ABS(RFR_spot_no_VA!AH93) )+VA!AH93,5)</f>
        <v>4.233E-2</v>
      </c>
      <c r="AI93" s="18"/>
      <c r="AJ93" s="18">
        <f>ROUND(RFR_spot_no_VA!AJ93 + MAX(0.01,Shocks!$E93*ABS(RFR_spot_no_VA!AJ93) )+VA!AJ93,5)</f>
        <v>2.7490000000000001E-2</v>
      </c>
      <c r="AK93" s="18">
        <f>ROUND(RFR_spot_no_VA!AK93 + MAX(0.01,Shocks!$E93*ABS(RFR_spot_no_VA!AK93) )+VA!AK93,5)</f>
        <v>3.8469999999999997E-2</v>
      </c>
      <c r="AL93" s="18"/>
      <c r="AM93" s="18">
        <f>ROUND(RFR_spot_no_VA!AM93 + MAX(0.01,Shocks!$E93*ABS(RFR_spot_no_VA!AM93) )+VA!AM93,5)</f>
        <v>4.1439999999999998E-2</v>
      </c>
      <c r="AN93" s="18"/>
      <c r="AO93" s="18"/>
      <c r="AP93" s="18"/>
      <c r="AQ93" s="18"/>
      <c r="AR93" s="18"/>
      <c r="AS93" s="18">
        <f>ROUND(RFR_spot_no_VA!AS93 + MAX(0.01,Shocks!$E93*ABS(RFR_spot_no_VA!AS93) )+VA!AS93,5)</f>
        <v>3.0370000000000001E-2</v>
      </c>
      <c r="AT93" s="18"/>
      <c r="AU93" s="18"/>
      <c r="AV93" s="18"/>
      <c r="AW93" s="18"/>
      <c r="AX93" s="18"/>
      <c r="AY93" s="18"/>
      <c r="AZ93" s="18"/>
      <c r="BA93" s="18"/>
      <c r="BB93" s="18"/>
      <c r="BC93" s="18">
        <f>ROUND(RFR_spot_no_VA!BC93 + MAX(0.01,Shocks!$E93*ABS(RFR_spot_no_VA!BC93) )+VA!BC93,5)</f>
        <v>3.4569999999999997E-2</v>
      </c>
      <c r="BD93" s="8"/>
      <c r="BE93" s="7"/>
    </row>
    <row r="94" spans="1:57" x14ac:dyDescent="0.25">
      <c r="A94" s="7"/>
      <c r="B94" s="7">
        <f>RFR_spot_no_VA!B94</f>
        <v>84</v>
      </c>
      <c r="C94" s="17">
        <f>ROUND(RFR_spot_no_VA!C94 + MAX(0.01,Shocks!$E94*ABS(RFR_spot_no_VA!C94) )+VA!C94,5)</f>
        <v>3.671E-2</v>
      </c>
      <c r="D94" s="17"/>
      <c r="E94" s="17"/>
      <c r="F94" s="17"/>
      <c r="G94" s="17"/>
      <c r="H94" s="17"/>
      <c r="I94" s="17"/>
      <c r="J94" s="17">
        <f>ROUND(RFR_spot_no_VA!J94 + MAX(0.01,Shocks!$E94*ABS(RFR_spot_no_VA!J94) )+VA!J94,5)</f>
        <v>3.7900000000000003E-2</v>
      </c>
      <c r="K94" s="17"/>
      <c r="L94" s="17"/>
      <c r="M94" s="18"/>
      <c r="N94" s="18"/>
      <c r="O94" s="18"/>
      <c r="P94" s="18"/>
      <c r="Q94" s="18"/>
      <c r="R94" s="18"/>
      <c r="S94" s="18"/>
      <c r="T94" s="18"/>
      <c r="U94" s="18"/>
      <c r="V94" s="18"/>
      <c r="W94" s="18"/>
      <c r="X94" s="18"/>
      <c r="Y94" s="18"/>
      <c r="Z94" s="18">
        <f>ROUND(RFR_spot_no_VA!Z94 + MAX(0.01,Shocks!$E94*ABS(RFR_spot_no_VA!Z94) )+VA!Z94,5)</f>
        <v>4.3439999999999999E-2</v>
      </c>
      <c r="AA94" s="18"/>
      <c r="AB94" s="18"/>
      <c r="AC94" s="18"/>
      <c r="AD94" s="18"/>
      <c r="AE94" s="18"/>
      <c r="AF94" s="18"/>
      <c r="AG94" s="18"/>
      <c r="AH94" s="18">
        <f>ROUND(RFR_spot_no_VA!AH94 + MAX(0.01,Shocks!$E94*ABS(RFR_spot_no_VA!AH94) )+VA!AH94,5)</f>
        <v>4.2369999999999998E-2</v>
      </c>
      <c r="AI94" s="18"/>
      <c r="AJ94" s="18">
        <f>ROUND(RFR_spot_no_VA!AJ94 + MAX(0.01,Shocks!$E94*ABS(RFR_spot_no_VA!AJ94) )+VA!AJ94,5)</f>
        <v>2.7709999999999999E-2</v>
      </c>
      <c r="AK94" s="18">
        <f>ROUND(RFR_spot_no_VA!AK94 + MAX(0.01,Shocks!$E94*ABS(RFR_spot_no_VA!AK94) )+VA!AK94,5)</f>
        <v>3.8559999999999997E-2</v>
      </c>
      <c r="AL94" s="18"/>
      <c r="AM94" s="18">
        <f>ROUND(RFR_spot_no_VA!AM94 + MAX(0.01,Shocks!$E94*ABS(RFR_spot_no_VA!AM94) )+VA!AM94,5)</f>
        <v>4.1500000000000002E-2</v>
      </c>
      <c r="AN94" s="18"/>
      <c r="AO94" s="18"/>
      <c r="AP94" s="18"/>
      <c r="AQ94" s="18"/>
      <c r="AR94" s="18"/>
      <c r="AS94" s="18">
        <f>ROUND(RFR_spot_no_VA!AS94 + MAX(0.01,Shocks!$E94*ABS(RFR_spot_no_VA!AS94) )+VA!AS94,5)</f>
        <v>3.0550000000000001E-2</v>
      </c>
      <c r="AT94" s="18"/>
      <c r="AU94" s="18"/>
      <c r="AV94" s="18"/>
      <c r="AW94" s="18"/>
      <c r="AX94" s="18"/>
      <c r="AY94" s="18"/>
      <c r="AZ94" s="18"/>
      <c r="BA94" s="18"/>
      <c r="BB94" s="18"/>
      <c r="BC94" s="18">
        <f>ROUND(RFR_spot_no_VA!BC94 + MAX(0.01,Shocks!$E94*ABS(RFR_spot_no_VA!BC94) )+VA!BC94,5)</f>
        <v>3.4700000000000002E-2</v>
      </c>
      <c r="BD94" s="8"/>
      <c r="BE94" s="7"/>
    </row>
    <row r="95" spans="1:57" x14ac:dyDescent="0.25">
      <c r="A95" s="7"/>
      <c r="B95" s="19">
        <f>RFR_spot_no_VA!B95</f>
        <v>85</v>
      </c>
      <c r="C95" s="20">
        <f>ROUND(RFR_spot_no_VA!C95 + MAX(0.01,Shocks!$E95*ABS(RFR_spot_no_VA!C95) )+VA!C95,5)</f>
        <v>3.6819999999999999E-2</v>
      </c>
      <c r="D95" s="20"/>
      <c r="E95" s="20"/>
      <c r="F95" s="20"/>
      <c r="G95" s="20"/>
      <c r="H95" s="20"/>
      <c r="I95" s="20"/>
      <c r="J95" s="20">
        <f>ROUND(RFR_spot_no_VA!J95 + MAX(0.01,Shocks!$E95*ABS(RFR_spot_no_VA!J95) )+VA!J95,5)</f>
        <v>3.7999999999999999E-2</v>
      </c>
      <c r="K95" s="20"/>
      <c r="L95" s="20"/>
      <c r="M95" s="6"/>
      <c r="N95" s="6"/>
      <c r="O95" s="6"/>
      <c r="P95" s="6"/>
      <c r="Q95" s="6"/>
      <c r="R95" s="6"/>
      <c r="S95" s="6"/>
      <c r="T95" s="6"/>
      <c r="U95" s="6"/>
      <c r="V95" s="6"/>
      <c r="W95" s="6"/>
      <c r="X95" s="6"/>
      <c r="Y95" s="6"/>
      <c r="Z95" s="6">
        <f>ROUND(RFR_spot_no_VA!Z95 + MAX(0.01,Shocks!$E95*ABS(RFR_spot_no_VA!Z95) )+VA!Z95,5)</f>
        <v>4.3470000000000002E-2</v>
      </c>
      <c r="AA95" s="6"/>
      <c r="AB95" s="6"/>
      <c r="AC95" s="6"/>
      <c r="AD95" s="6"/>
      <c r="AE95" s="6"/>
      <c r="AF95" s="6"/>
      <c r="AG95" s="6"/>
      <c r="AH95" s="6">
        <f>ROUND(RFR_spot_no_VA!AH95 + MAX(0.01,Shocks!$E95*ABS(RFR_spot_no_VA!AH95) )+VA!AH95,5)</f>
        <v>4.2410000000000003E-2</v>
      </c>
      <c r="AI95" s="6"/>
      <c r="AJ95" s="6">
        <f>ROUND(RFR_spot_no_VA!AJ95 + MAX(0.01,Shocks!$E95*ABS(RFR_spot_no_VA!AJ95) )+VA!AJ95,5)</f>
        <v>2.792E-2</v>
      </c>
      <c r="AK95" s="6">
        <f>ROUND(RFR_spot_no_VA!AK95 + MAX(0.01,Shocks!$E95*ABS(RFR_spot_no_VA!AK95) )+VA!AK95,5)</f>
        <v>3.8649999999999997E-2</v>
      </c>
      <c r="AL95" s="6"/>
      <c r="AM95" s="6">
        <f>ROUND(RFR_spot_no_VA!AM95 + MAX(0.01,Shocks!$E95*ABS(RFR_spot_no_VA!AM95) )+VA!AM95,5)</f>
        <v>4.1549999999999997E-2</v>
      </c>
      <c r="AN95" s="6"/>
      <c r="AO95" s="6"/>
      <c r="AP95" s="6"/>
      <c r="AQ95" s="6"/>
      <c r="AR95" s="6"/>
      <c r="AS95" s="6">
        <f>ROUND(RFR_spot_no_VA!AS95 + MAX(0.01,Shocks!$E95*ABS(RFR_spot_no_VA!AS95) )+VA!AS95,5)</f>
        <v>3.0720000000000001E-2</v>
      </c>
      <c r="AT95" s="6"/>
      <c r="AU95" s="6"/>
      <c r="AV95" s="6"/>
      <c r="AW95" s="6"/>
      <c r="AX95" s="6"/>
      <c r="AY95" s="6"/>
      <c r="AZ95" s="6"/>
      <c r="BA95" s="6"/>
      <c r="BB95" s="6"/>
      <c r="BC95" s="6">
        <f>ROUND(RFR_spot_no_VA!BC95 + MAX(0.01,Shocks!$E95*ABS(RFR_spot_no_VA!BC95) )+VA!BC95,5)</f>
        <v>3.483E-2</v>
      </c>
      <c r="BD95" s="8"/>
      <c r="BE95" s="7"/>
    </row>
    <row r="96" spans="1:57" x14ac:dyDescent="0.25">
      <c r="A96" s="7"/>
      <c r="B96" s="7">
        <f>RFR_spot_no_VA!B96</f>
        <v>86</v>
      </c>
      <c r="C96" s="17">
        <f>ROUND(RFR_spot_no_VA!C96 + MAX(0.01,Shocks!$E96*ABS(RFR_spot_no_VA!C96) )+VA!C96,5)</f>
        <v>3.6920000000000001E-2</v>
      </c>
      <c r="D96" s="17"/>
      <c r="E96" s="17"/>
      <c r="F96" s="17"/>
      <c r="G96" s="17"/>
      <c r="H96" s="17"/>
      <c r="I96" s="17"/>
      <c r="J96" s="17">
        <f>ROUND(RFR_spot_no_VA!J96 + MAX(0.01,Shocks!$E96*ABS(RFR_spot_no_VA!J96) )+VA!J96,5)</f>
        <v>3.8089999999999999E-2</v>
      </c>
      <c r="K96" s="17"/>
      <c r="L96" s="17"/>
      <c r="M96" s="18"/>
      <c r="N96" s="18"/>
      <c r="O96" s="18"/>
      <c r="P96" s="18"/>
      <c r="Q96" s="18"/>
      <c r="R96" s="18"/>
      <c r="S96" s="18"/>
      <c r="T96" s="18"/>
      <c r="U96" s="18"/>
      <c r="V96" s="18"/>
      <c r="W96" s="18"/>
      <c r="X96" s="18"/>
      <c r="Y96" s="18"/>
      <c r="Z96" s="18">
        <f>ROUND(RFR_spot_no_VA!Z96 + MAX(0.01,Shocks!$E96*ABS(RFR_spot_no_VA!Z96) )+VA!Z96,5)</f>
        <v>4.3499999999999997E-2</v>
      </c>
      <c r="AA96" s="18"/>
      <c r="AB96" s="18"/>
      <c r="AC96" s="18"/>
      <c r="AD96" s="18"/>
      <c r="AE96" s="18"/>
      <c r="AF96" s="18"/>
      <c r="AG96" s="18"/>
      <c r="AH96" s="18">
        <f>ROUND(RFR_spot_no_VA!AH96 + MAX(0.01,Shocks!$E96*ABS(RFR_spot_no_VA!AH96) )+VA!AH96,5)</f>
        <v>4.2459999999999998E-2</v>
      </c>
      <c r="AI96" s="18"/>
      <c r="AJ96" s="18">
        <f>ROUND(RFR_spot_no_VA!AJ96 + MAX(0.01,Shocks!$E96*ABS(RFR_spot_no_VA!AJ96) )+VA!AJ96,5)</f>
        <v>2.8119999999999999E-2</v>
      </c>
      <c r="AK96" s="18">
        <f>ROUND(RFR_spot_no_VA!AK96 + MAX(0.01,Shocks!$E96*ABS(RFR_spot_no_VA!AK96) )+VA!AK96,5)</f>
        <v>3.8730000000000001E-2</v>
      </c>
      <c r="AL96" s="18"/>
      <c r="AM96" s="18">
        <f>ROUND(RFR_spot_no_VA!AM96 + MAX(0.01,Shocks!$E96*ABS(RFR_spot_no_VA!AM96) )+VA!AM96,5)</f>
        <v>4.1599999999999998E-2</v>
      </c>
      <c r="AN96" s="18"/>
      <c r="AO96" s="18"/>
      <c r="AP96" s="18"/>
      <c r="AQ96" s="18"/>
      <c r="AR96" s="18"/>
      <c r="AS96" s="18">
        <f>ROUND(RFR_spot_no_VA!AS96 + MAX(0.01,Shocks!$E96*ABS(RFR_spot_no_VA!AS96) )+VA!AS96,5)</f>
        <v>3.0880000000000001E-2</v>
      </c>
      <c r="AT96" s="18"/>
      <c r="AU96" s="18"/>
      <c r="AV96" s="18"/>
      <c r="AW96" s="18"/>
      <c r="AX96" s="18"/>
      <c r="AY96" s="18"/>
      <c r="AZ96" s="18"/>
      <c r="BA96" s="18"/>
      <c r="BB96" s="18"/>
      <c r="BC96" s="18">
        <f>ROUND(RFR_spot_no_VA!BC96 + MAX(0.01,Shocks!$E96*ABS(RFR_spot_no_VA!BC96) )+VA!BC96,5)</f>
        <v>3.4959999999999998E-2</v>
      </c>
      <c r="BD96" s="8"/>
      <c r="BE96" s="7"/>
    </row>
    <row r="97" spans="1:57" x14ac:dyDescent="0.25">
      <c r="A97" s="7"/>
      <c r="B97" s="7">
        <f>RFR_spot_no_VA!B97</f>
        <v>87</v>
      </c>
      <c r="C97" s="17">
        <f>ROUND(RFR_spot_no_VA!C97 + MAX(0.01,Shocks!$E97*ABS(RFR_spot_no_VA!C97) )+VA!C97,5)</f>
        <v>3.703E-2</v>
      </c>
      <c r="D97" s="17"/>
      <c r="E97" s="17"/>
      <c r="F97" s="17"/>
      <c r="G97" s="17"/>
      <c r="H97" s="17"/>
      <c r="I97" s="17"/>
      <c r="J97" s="17">
        <f>ROUND(RFR_spot_no_VA!J97 + MAX(0.01,Shocks!$E97*ABS(RFR_spot_no_VA!J97) )+VA!J97,5)</f>
        <v>3.8179999999999999E-2</v>
      </c>
      <c r="K97" s="17"/>
      <c r="L97" s="17"/>
      <c r="M97" s="18"/>
      <c r="N97" s="18"/>
      <c r="O97" s="18"/>
      <c r="P97" s="18"/>
      <c r="Q97" s="18"/>
      <c r="R97" s="18"/>
      <c r="S97" s="18"/>
      <c r="T97" s="18"/>
      <c r="U97" s="18"/>
      <c r="V97" s="18"/>
      <c r="W97" s="18"/>
      <c r="X97" s="18"/>
      <c r="Y97" s="18"/>
      <c r="Z97" s="18">
        <f>ROUND(RFR_spot_no_VA!Z97 + MAX(0.01,Shocks!$E97*ABS(RFR_spot_no_VA!Z97) )+VA!Z97,5)</f>
        <v>4.3529999999999999E-2</v>
      </c>
      <c r="AA97" s="18"/>
      <c r="AB97" s="18"/>
      <c r="AC97" s="18"/>
      <c r="AD97" s="18"/>
      <c r="AE97" s="18"/>
      <c r="AF97" s="18"/>
      <c r="AG97" s="18"/>
      <c r="AH97" s="18">
        <f>ROUND(RFR_spot_no_VA!AH97 + MAX(0.01,Shocks!$E97*ABS(RFR_spot_no_VA!AH97) )+VA!AH97,5)</f>
        <v>4.2500000000000003E-2</v>
      </c>
      <c r="AI97" s="18"/>
      <c r="AJ97" s="18">
        <f>ROUND(RFR_spot_no_VA!AJ97 + MAX(0.01,Shocks!$E97*ABS(RFR_spot_no_VA!AJ97) )+VA!AJ97,5)</f>
        <v>2.8330000000000001E-2</v>
      </c>
      <c r="AK97" s="18">
        <f>ROUND(RFR_spot_no_VA!AK97 + MAX(0.01,Shocks!$E97*ABS(RFR_spot_no_VA!AK97) )+VA!AK97,5)</f>
        <v>3.8809999999999997E-2</v>
      </c>
      <c r="AL97" s="18"/>
      <c r="AM97" s="18">
        <f>ROUND(RFR_spot_no_VA!AM97 + MAX(0.01,Shocks!$E97*ABS(RFR_spot_no_VA!AM97) )+VA!AM97,5)</f>
        <v>4.165E-2</v>
      </c>
      <c r="AN97" s="18"/>
      <c r="AO97" s="18"/>
      <c r="AP97" s="18"/>
      <c r="AQ97" s="18"/>
      <c r="AR97" s="18"/>
      <c r="AS97" s="18">
        <f>ROUND(RFR_spot_no_VA!AS97 + MAX(0.01,Shocks!$E97*ABS(RFR_spot_no_VA!AS97) )+VA!AS97,5)</f>
        <v>3.1040000000000002E-2</v>
      </c>
      <c r="AT97" s="18"/>
      <c r="AU97" s="18"/>
      <c r="AV97" s="18"/>
      <c r="AW97" s="18"/>
      <c r="AX97" s="18"/>
      <c r="AY97" s="18"/>
      <c r="AZ97" s="18"/>
      <c r="BA97" s="18"/>
      <c r="BB97" s="18"/>
      <c r="BC97" s="18">
        <f>ROUND(RFR_spot_no_VA!BC97 + MAX(0.01,Shocks!$E97*ABS(RFR_spot_no_VA!BC97) )+VA!BC97,5)</f>
        <v>3.508E-2</v>
      </c>
      <c r="BD97" s="8"/>
      <c r="BE97" s="7"/>
    </row>
    <row r="98" spans="1:57" x14ac:dyDescent="0.25">
      <c r="A98" s="7"/>
      <c r="B98" s="7">
        <f>RFR_spot_no_VA!B98</f>
        <v>88</v>
      </c>
      <c r="C98" s="17">
        <f>ROUND(RFR_spot_no_VA!C98 + MAX(0.01,Shocks!$E98*ABS(RFR_spot_no_VA!C98) )+VA!C98,5)</f>
        <v>3.7130000000000003E-2</v>
      </c>
      <c r="D98" s="17"/>
      <c r="E98" s="17"/>
      <c r="F98" s="17"/>
      <c r="G98" s="17"/>
      <c r="H98" s="17"/>
      <c r="I98" s="17"/>
      <c r="J98" s="17">
        <f>ROUND(RFR_spot_no_VA!J98 + MAX(0.01,Shocks!$E98*ABS(RFR_spot_no_VA!J98) )+VA!J98,5)</f>
        <v>3.8269999999999998E-2</v>
      </c>
      <c r="K98" s="17"/>
      <c r="L98" s="17"/>
      <c r="M98" s="18"/>
      <c r="N98" s="18"/>
      <c r="O98" s="18"/>
      <c r="P98" s="18"/>
      <c r="Q98" s="18"/>
      <c r="R98" s="18"/>
      <c r="S98" s="18"/>
      <c r="T98" s="18"/>
      <c r="U98" s="18"/>
      <c r="V98" s="18"/>
      <c r="W98" s="18"/>
      <c r="X98" s="18"/>
      <c r="Y98" s="18"/>
      <c r="Z98" s="18">
        <f>ROUND(RFR_spot_no_VA!Z98 + MAX(0.01,Shocks!$E98*ABS(RFR_spot_no_VA!Z98) )+VA!Z98,5)</f>
        <v>4.3560000000000001E-2</v>
      </c>
      <c r="AA98" s="18"/>
      <c r="AB98" s="18"/>
      <c r="AC98" s="18"/>
      <c r="AD98" s="18"/>
      <c r="AE98" s="18"/>
      <c r="AF98" s="18"/>
      <c r="AG98" s="18"/>
      <c r="AH98" s="18">
        <f>ROUND(RFR_spot_no_VA!AH98 + MAX(0.01,Shocks!$E98*ABS(RFR_spot_no_VA!AH98) )+VA!AH98,5)</f>
        <v>4.2540000000000001E-2</v>
      </c>
      <c r="AI98" s="18"/>
      <c r="AJ98" s="18">
        <f>ROUND(RFR_spot_no_VA!AJ98 + MAX(0.01,Shocks!$E98*ABS(RFR_spot_no_VA!AJ98) )+VA!AJ98,5)</f>
        <v>2.852E-2</v>
      </c>
      <c r="AK98" s="18">
        <f>ROUND(RFR_spot_no_VA!AK98 + MAX(0.01,Shocks!$E98*ABS(RFR_spot_no_VA!AK98) )+VA!AK98,5)</f>
        <v>3.8890000000000001E-2</v>
      </c>
      <c r="AL98" s="18"/>
      <c r="AM98" s="18">
        <f>ROUND(RFR_spot_no_VA!AM98 + MAX(0.01,Shocks!$E98*ABS(RFR_spot_no_VA!AM98) )+VA!AM98,5)</f>
        <v>4.1700000000000001E-2</v>
      </c>
      <c r="AN98" s="18"/>
      <c r="AO98" s="18"/>
      <c r="AP98" s="18"/>
      <c r="AQ98" s="18"/>
      <c r="AR98" s="18"/>
      <c r="AS98" s="18">
        <f>ROUND(RFR_spot_no_VA!AS98 + MAX(0.01,Shocks!$E98*ABS(RFR_spot_no_VA!AS98) )+VA!AS98,5)</f>
        <v>3.1199999999999999E-2</v>
      </c>
      <c r="AT98" s="18"/>
      <c r="AU98" s="18"/>
      <c r="AV98" s="18"/>
      <c r="AW98" s="18"/>
      <c r="AX98" s="18"/>
      <c r="AY98" s="18"/>
      <c r="AZ98" s="18"/>
      <c r="BA98" s="18"/>
      <c r="BB98" s="18"/>
      <c r="BC98" s="18">
        <f>ROUND(RFR_spot_no_VA!BC98 + MAX(0.01,Shocks!$E98*ABS(RFR_spot_no_VA!BC98) )+VA!BC98,5)</f>
        <v>3.5209999999999998E-2</v>
      </c>
      <c r="BD98" s="8"/>
      <c r="BE98" s="7"/>
    </row>
    <row r="99" spans="1:57" x14ac:dyDescent="0.25">
      <c r="A99" s="7"/>
      <c r="B99" s="7">
        <f>RFR_spot_no_VA!B99</f>
        <v>89</v>
      </c>
      <c r="C99" s="17">
        <f>ROUND(RFR_spot_no_VA!C99 + MAX(0.01,Shocks!$E99*ABS(RFR_spot_no_VA!C99) )+VA!C99,5)</f>
        <v>3.7229999999999999E-2</v>
      </c>
      <c r="D99" s="17"/>
      <c r="E99" s="17"/>
      <c r="F99" s="17"/>
      <c r="G99" s="17"/>
      <c r="H99" s="17"/>
      <c r="I99" s="17"/>
      <c r="J99" s="17">
        <f>ROUND(RFR_spot_no_VA!J99 + MAX(0.01,Shocks!$E99*ABS(RFR_spot_no_VA!J99) )+VA!J99,5)</f>
        <v>3.8359999999999998E-2</v>
      </c>
      <c r="K99" s="17"/>
      <c r="L99" s="17"/>
      <c r="M99" s="18"/>
      <c r="N99" s="18"/>
      <c r="O99" s="18"/>
      <c r="P99" s="18"/>
      <c r="Q99" s="18"/>
      <c r="R99" s="18"/>
      <c r="S99" s="18"/>
      <c r="T99" s="18"/>
      <c r="U99" s="18"/>
      <c r="V99" s="18"/>
      <c r="W99" s="18"/>
      <c r="X99" s="18"/>
      <c r="Y99" s="18"/>
      <c r="Z99" s="18">
        <f>ROUND(RFR_spot_no_VA!Z99 + MAX(0.01,Shocks!$E99*ABS(RFR_spot_no_VA!Z99) )+VA!Z99,5)</f>
        <v>4.3589999999999997E-2</v>
      </c>
      <c r="AA99" s="18"/>
      <c r="AB99" s="18"/>
      <c r="AC99" s="18"/>
      <c r="AD99" s="18"/>
      <c r="AE99" s="18"/>
      <c r="AF99" s="18"/>
      <c r="AG99" s="18"/>
      <c r="AH99" s="18">
        <f>ROUND(RFR_spot_no_VA!AH99 + MAX(0.01,Shocks!$E99*ABS(RFR_spot_no_VA!AH99) )+VA!AH99,5)</f>
        <v>4.2569999999999997E-2</v>
      </c>
      <c r="AI99" s="18"/>
      <c r="AJ99" s="18">
        <f>ROUND(RFR_spot_no_VA!AJ99 + MAX(0.01,Shocks!$E99*ABS(RFR_spot_no_VA!AJ99) )+VA!AJ99,5)</f>
        <v>2.8719999999999999E-2</v>
      </c>
      <c r="AK99" s="18">
        <f>ROUND(RFR_spot_no_VA!AK99 + MAX(0.01,Shocks!$E99*ABS(RFR_spot_no_VA!AK99) )+VA!AK99,5)</f>
        <v>3.8969999999999998E-2</v>
      </c>
      <c r="AL99" s="18"/>
      <c r="AM99" s="18">
        <f>ROUND(RFR_spot_no_VA!AM99 + MAX(0.01,Shocks!$E99*ABS(RFR_spot_no_VA!AM99) )+VA!AM99,5)</f>
        <v>4.1750000000000002E-2</v>
      </c>
      <c r="AN99" s="18"/>
      <c r="AO99" s="18"/>
      <c r="AP99" s="18"/>
      <c r="AQ99" s="18"/>
      <c r="AR99" s="18"/>
      <c r="AS99" s="18">
        <f>ROUND(RFR_spot_no_VA!AS99 + MAX(0.01,Shocks!$E99*ABS(RFR_spot_no_VA!AS99) )+VA!AS99,5)</f>
        <v>3.1350000000000003E-2</v>
      </c>
      <c r="AT99" s="18"/>
      <c r="AU99" s="18"/>
      <c r="AV99" s="18"/>
      <c r="AW99" s="18"/>
      <c r="AX99" s="18"/>
      <c r="AY99" s="18"/>
      <c r="AZ99" s="18"/>
      <c r="BA99" s="18"/>
      <c r="BB99" s="18"/>
      <c r="BC99" s="18">
        <f>ROUND(RFR_spot_no_VA!BC99 + MAX(0.01,Shocks!$E99*ABS(RFR_spot_no_VA!BC99) )+VA!BC99,5)</f>
        <v>3.533E-2</v>
      </c>
      <c r="BD99" s="8"/>
      <c r="BE99" s="7"/>
    </row>
    <row r="100" spans="1:57" x14ac:dyDescent="0.25">
      <c r="A100" s="7"/>
      <c r="B100" s="19">
        <f>RFR_spot_no_VA!B100</f>
        <v>90</v>
      </c>
      <c r="C100" s="20">
        <f>ROUND(RFR_spot_no_VA!C100 + MAX(0.01,Shocks!$E100*ABS(RFR_spot_no_VA!C100) )+VA!C100,5)</f>
        <v>3.7330000000000002E-2</v>
      </c>
      <c r="D100" s="20"/>
      <c r="E100" s="20"/>
      <c r="F100" s="20"/>
      <c r="G100" s="20"/>
      <c r="H100" s="20"/>
      <c r="I100" s="20"/>
      <c r="J100" s="20">
        <f>ROUND(RFR_spot_no_VA!J100 + MAX(0.01,Shocks!$E100*ABS(RFR_spot_no_VA!J100) )+VA!J100,5)</f>
        <v>3.8440000000000002E-2</v>
      </c>
      <c r="K100" s="20"/>
      <c r="L100" s="20"/>
      <c r="M100" s="6"/>
      <c r="N100" s="6"/>
      <c r="O100" s="6"/>
      <c r="P100" s="6"/>
      <c r="Q100" s="6"/>
      <c r="R100" s="6"/>
      <c r="S100" s="6"/>
      <c r="T100" s="6"/>
      <c r="U100" s="6"/>
      <c r="V100" s="6"/>
      <c r="W100" s="6"/>
      <c r="X100" s="6"/>
      <c r="Y100" s="6"/>
      <c r="Z100" s="6">
        <f>ROUND(RFR_spot_no_VA!Z100 + MAX(0.01,Shocks!$E100*ABS(RFR_spot_no_VA!Z100) )+VA!Z100,5)</f>
        <v>4.3610000000000003E-2</v>
      </c>
      <c r="AA100" s="6"/>
      <c r="AB100" s="6"/>
      <c r="AC100" s="6"/>
      <c r="AD100" s="6"/>
      <c r="AE100" s="6"/>
      <c r="AF100" s="6"/>
      <c r="AG100" s="6"/>
      <c r="AH100" s="6">
        <f>ROUND(RFR_spot_no_VA!AH100 + MAX(0.01,Shocks!$E100*ABS(RFR_spot_no_VA!AH100) )+VA!AH100,5)</f>
        <v>4.2610000000000002E-2</v>
      </c>
      <c r="AI100" s="6"/>
      <c r="AJ100" s="6">
        <f>ROUND(RFR_spot_no_VA!AJ100 + MAX(0.01,Shocks!$E100*ABS(RFR_spot_no_VA!AJ100) )+VA!AJ100,5)</f>
        <v>2.8910000000000002E-2</v>
      </c>
      <c r="AK100" s="6">
        <f>ROUND(RFR_spot_no_VA!AK100 + MAX(0.01,Shocks!$E100*ABS(RFR_spot_no_VA!AK100) )+VA!AK100,5)</f>
        <v>3.9050000000000001E-2</v>
      </c>
      <c r="AL100" s="6"/>
      <c r="AM100" s="6">
        <f>ROUND(RFR_spot_no_VA!AM100 + MAX(0.01,Shocks!$E100*ABS(RFR_spot_no_VA!AM100) )+VA!AM100,5)</f>
        <v>4.1790000000000001E-2</v>
      </c>
      <c r="AN100" s="6"/>
      <c r="AO100" s="6"/>
      <c r="AP100" s="6"/>
      <c r="AQ100" s="6"/>
      <c r="AR100" s="6"/>
      <c r="AS100" s="6">
        <f>ROUND(RFR_spot_no_VA!AS100 + MAX(0.01,Shocks!$E100*ABS(RFR_spot_no_VA!AS100) )+VA!AS100,5)</f>
        <v>3.15E-2</v>
      </c>
      <c r="AT100" s="6"/>
      <c r="AU100" s="6"/>
      <c r="AV100" s="6"/>
      <c r="AW100" s="6"/>
      <c r="AX100" s="6"/>
      <c r="AY100" s="6"/>
      <c r="AZ100" s="6"/>
      <c r="BA100" s="6"/>
      <c r="BB100" s="6"/>
      <c r="BC100" s="6">
        <f>ROUND(RFR_spot_no_VA!BC100 + MAX(0.01,Shocks!$E100*ABS(RFR_spot_no_VA!BC100) )+VA!BC100,5)</f>
        <v>3.5439999999999999E-2</v>
      </c>
      <c r="BD100" s="8"/>
      <c r="BE100" s="7"/>
    </row>
    <row r="101" spans="1:57" x14ac:dyDescent="0.25">
      <c r="A101" s="7"/>
      <c r="B101" s="7">
        <f>RFR_spot_no_VA!B101</f>
        <v>91</v>
      </c>
      <c r="C101" s="17">
        <f>ROUND(RFR_spot_no_VA!C101 + MAX(0.01,Shocks!$E101*ABS(RFR_spot_no_VA!C101) )+VA!C101,5)</f>
        <v>3.7420000000000002E-2</v>
      </c>
      <c r="D101" s="17"/>
      <c r="E101" s="17"/>
      <c r="F101" s="17"/>
      <c r="G101" s="17"/>
      <c r="H101" s="17"/>
      <c r="I101" s="17"/>
      <c r="J101" s="17">
        <f>ROUND(RFR_spot_no_VA!J101 + MAX(0.01,Shocks!$E101*ABS(RFR_spot_no_VA!J101) )+VA!J101,5)</f>
        <v>3.8519999999999999E-2</v>
      </c>
      <c r="K101" s="17"/>
      <c r="L101" s="17"/>
      <c r="M101" s="18"/>
      <c r="N101" s="18"/>
      <c r="O101" s="18"/>
      <c r="P101" s="18"/>
      <c r="Q101" s="18"/>
      <c r="R101" s="18"/>
      <c r="S101" s="18"/>
      <c r="T101" s="18"/>
      <c r="U101" s="18"/>
      <c r="V101" s="18"/>
      <c r="W101" s="18"/>
      <c r="X101" s="18"/>
      <c r="Y101" s="18"/>
      <c r="Z101" s="18">
        <f>ROUND(RFR_spot_no_VA!Z101 + MAX(0.01,Shocks!$E101*ABS(RFR_spot_no_VA!Z101) )+VA!Z101,5)</f>
        <v>4.3639999999999998E-2</v>
      </c>
      <c r="AA101" s="18"/>
      <c r="AB101" s="18"/>
      <c r="AC101" s="18"/>
      <c r="AD101" s="18"/>
      <c r="AE101" s="18"/>
      <c r="AF101" s="18"/>
      <c r="AG101" s="18"/>
      <c r="AH101" s="18">
        <f>ROUND(RFR_spot_no_VA!AH101 + MAX(0.01,Shocks!$E101*ABS(RFR_spot_no_VA!AH101) )+VA!AH101,5)</f>
        <v>4.265E-2</v>
      </c>
      <c r="AI101" s="18"/>
      <c r="AJ101" s="18">
        <f>ROUND(RFR_spot_no_VA!AJ101 + MAX(0.01,Shocks!$E101*ABS(RFR_spot_no_VA!AJ101) )+VA!AJ101,5)</f>
        <v>2.9090000000000001E-2</v>
      </c>
      <c r="AK101" s="18">
        <f>ROUND(RFR_spot_no_VA!AK101 + MAX(0.01,Shocks!$E101*ABS(RFR_spot_no_VA!AK101) )+VA!AK101,5)</f>
        <v>3.9129999999999998E-2</v>
      </c>
      <c r="AL101" s="18"/>
      <c r="AM101" s="18">
        <f>ROUND(RFR_spot_no_VA!AM101 + MAX(0.01,Shocks!$E101*ABS(RFR_spot_no_VA!AM101) )+VA!AM101,5)</f>
        <v>4.1840000000000002E-2</v>
      </c>
      <c r="AN101" s="18"/>
      <c r="AO101" s="18"/>
      <c r="AP101" s="18"/>
      <c r="AQ101" s="18"/>
      <c r="AR101" s="18"/>
      <c r="AS101" s="18">
        <f>ROUND(RFR_spot_no_VA!AS101 + MAX(0.01,Shocks!$E101*ABS(RFR_spot_no_VA!AS101) )+VA!AS101,5)</f>
        <v>3.1649999999999998E-2</v>
      </c>
      <c r="AT101" s="18"/>
      <c r="AU101" s="18"/>
      <c r="AV101" s="18"/>
      <c r="AW101" s="18"/>
      <c r="AX101" s="18"/>
      <c r="AY101" s="18"/>
      <c r="AZ101" s="18"/>
      <c r="BA101" s="18"/>
      <c r="BB101" s="18"/>
      <c r="BC101" s="18">
        <f>ROUND(RFR_spot_no_VA!BC101 + MAX(0.01,Shocks!$E101*ABS(RFR_spot_no_VA!BC101) )+VA!BC101,5)</f>
        <v>3.5560000000000001E-2</v>
      </c>
      <c r="BD101" s="8"/>
      <c r="BE101" s="7"/>
    </row>
    <row r="102" spans="1:57" x14ac:dyDescent="0.25">
      <c r="A102" s="7"/>
      <c r="B102" s="7">
        <f>RFR_spot_no_VA!B102</f>
        <v>92</v>
      </c>
      <c r="C102" s="17">
        <f>ROUND(RFR_spot_no_VA!C102 + MAX(0.01,Shocks!$E102*ABS(RFR_spot_no_VA!C102) )+VA!C102,5)</f>
        <v>3.7510000000000002E-2</v>
      </c>
      <c r="D102" s="17"/>
      <c r="E102" s="17"/>
      <c r="F102" s="17"/>
      <c r="G102" s="17"/>
      <c r="H102" s="17"/>
      <c r="I102" s="17"/>
      <c r="J102" s="17">
        <f>ROUND(RFR_spot_no_VA!J102 + MAX(0.01,Shocks!$E102*ABS(RFR_spot_no_VA!J102) )+VA!J102,5)</f>
        <v>3.8600000000000002E-2</v>
      </c>
      <c r="K102" s="17"/>
      <c r="L102" s="17"/>
      <c r="M102" s="18"/>
      <c r="N102" s="18"/>
      <c r="O102" s="18"/>
      <c r="P102" s="18"/>
      <c r="Q102" s="18"/>
      <c r="R102" s="18"/>
      <c r="S102" s="18"/>
      <c r="T102" s="18"/>
      <c r="U102" s="18"/>
      <c r="V102" s="18"/>
      <c r="W102" s="18"/>
      <c r="X102" s="18"/>
      <c r="Y102" s="18"/>
      <c r="Z102" s="18">
        <f>ROUND(RFR_spot_no_VA!Z102 + MAX(0.01,Shocks!$E102*ABS(RFR_spot_no_VA!Z102) )+VA!Z102,5)</f>
        <v>4.367E-2</v>
      </c>
      <c r="AA102" s="18"/>
      <c r="AB102" s="18"/>
      <c r="AC102" s="18"/>
      <c r="AD102" s="18"/>
      <c r="AE102" s="18"/>
      <c r="AF102" s="18"/>
      <c r="AG102" s="18"/>
      <c r="AH102" s="18">
        <f>ROUND(RFR_spot_no_VA!AH102 + MAX(0.01,Shocks!$E102*ABS(RFR_spot_no_VA!AH102) )+VA!AH102,5)</f>
        <v>4.2689999999999999E-2</v>
      </c>
      <c r="AI102" s="18"/>
      <c r="AJ102" s="18">
        <f>ROUND(RFR_spot_no_VA!AJ102 + MAX(0.01,Shocks!$E102*ABS(RFR_spot_no_VA!AJ102) )+VA!AJ102,5)</f>
        <v>2.9270000000000001E-2</v>
      </c>
      <c r="AK102" s="18">
        <f>ROUND(RFR_spot_no_VA!AK102 + MAX(0.01,Shocks!$E102*ABS(RFR_spot_no_VA!AK102) )+VA!AK102,5)</f>
        <v>3.9199999999999999E-2</v>
      </c>
      <c r="AL102" s="18"/>
      <c r="AM102" s="18">
        <f>ROUND(RFR_spot_no_VA!AM102 + MAX(0.01,Shocks!$E102*ABS(RFR_spot_no_VA!AM102) )+VA!AM102,5)</f>
        <v>4.1889999999999997E-2</v>
      </c>
      <c r="AN102" s="18"/>
      <c r="AO102" s="18"/>
      <c r="AP102" s="18"/>
      <c r="AQ102" s="18"/>
      <c r="AR102" s="18"/>
      <c r="AS102" s="18">
        <f>ROUND(RFR_spot_no_VA!AS102 + MAX(0.01,Shocks!$E102*ABS(RFR_spot_no_VA!AS102) )+VA!AS102,5)</f>
        <v>3.1789999999999999E-2</v>
      </c>
      <c r="AT102" s="18"/>
      <c r="AU102" s="18"/>
      <c r="AV102" s="18"/>
      <c r="AW102" s="18"/>
      <c r="AX102" s="18"/>
      <c r="AY102" s="18"/>
      <c r="AZ102" s="18"/>
      <c r="BA102" s="18"/>
      <c r="BB102" s="18"/>
      <c r="BC102" s="18">
        <f>ROUND(RFR_spot_no_VA!BC102 + MAX(0.01,Shocks!$E102*ABS(RFR_spot_no_VA!BC102) )+VA!BC102,5)</f>
        <v>3.567E-2</v>
      </c>
      <c r="BD102" s="8"/>
      <c r="BE102" s="7"/>
    </row>
    <row r="103" spans="1:57" x14ac:dyDescent="0.25">
      <c r="A103" s="7"/>
      <c r="B103" s="7">
        <f>RFR_spot_no_VA!B103</f>
        <v>93</v>
      </c>
      <c r="C103" s="17">
        <f>ROUND(RFR_spot_no_VA!C103 + MAX(0.01,Shocks!$E103*ABS(RFR_spot_no_VA!C103) )+VA!C103,5)</f>
        <v>3.7600000000000001E-2</v>
      </c>
      <c r="D103" s="17"/>
      <c r="E103" s="17"/>
      <c r="F103" s="17"/>
      <c r="G103" s="17"/>
      <c r="H103" s="17"/>
      <c r="I103" s="17"/>
      <c r="J103" s="17">
        <f>ROUND(RFR_spot_no_VA!J103 + MAX(0.01,Shocks!$E103*ABS(RFR_spot_no_VA!J103) )+VA!J103,5)</f>
        <v>3.8679999999999999E-2</v>
      </c>
      <c r="K103" s="17"/>
      <c r="L103" s="17"/>
      <c r="M103" s="18"/>
      <c r="N103" s="18"/>
      <c r="O103" s="18"/>
      <c r="P103" s="18"/>
      <c r="Q103" s="18"/>
      <c r="R103" s="18"/>
      <c r="S103" s="18"/>
      <c r="T103" s="18"/>
      <c r="U103" s="18"/>
      <c r="V103" s="18"/>
      <c r="W103" s="18"/>
      <c r="X103" s="18"/>
      <c r="Y103" s="18"/>
      <c r="Z103" s="18">
        <f>ROUND(RFR_spot_no_VA!Z103 + MAX(0.01,Shocks!$E103*ABS(RFR_spot_no_VA!Z103) )+VA!Z103,5)</f>
        <v>4.369E-2</v>
      </c>
      <c r="AA103" s="18"/>
      <c r="AB103" s="18"/>
      <c r="AC103" s="18"/>
      <c r="AD103" s="18"/>
      <c r="AE103" s="18"/>
      <c r="AF103" s="18"/>
      <c r="AG103" s="18"/>
      <c r="AH103" s="18">
        <f>ROUND(RFR_spot_no_VA!AH103 + MAX(0.01,Shocks!$E103*ABS(RFR_spot_no_VA!AH103) )+VA!AH103,5)</f>
        <v>4.2720000000000001E-2</v>
      </c>
      <c r="AI103" s="18"/>
      <c r="AJ103" s="18">
        <f>ROUND(RFR_spot_no_VA!AJ103 + MAX(0.01,Shocks!$E103*ABS(RFR_spot_no_VA!AJ103) )+VA!AJ103,5)</f>
        <v>2.945E-2</v>
      </c>
      <c r="AK103" s="18">
        <f>ROUND(RFR_spot_no_VA!AK103 + MAX(0.01,Shocks!$E103*ABS(RFR_spot_no_VA!AK103) )+VA!AK103,5)</f>
        <v>3.9280000000000002E-2</v>
      </c>
      <c r="AL103" s="18"/>
      <c r="AM103" s="18">
        <f>ROUND(RFR_spot_no_VA!AM103 + MAX(0.01,Shocks!$E103*ABS(RFR_spot_no_VA!AM103) )+VA!AM103,5)</f>
        <v>4.1930000000000002E-2</v>
      </c>
      <c r="AN103" s="18"/>
      <c r="AO103" s="18"/>
      <c r="AP103" s="18"/>
      <c r="AQ103" s="18"/>
      <c r="AR103" s="18"/>
      <c r="AS103" s="18">
        <f>ROUND(RFR_spot_no_VA!AS103 + MAX(0.01,Shocks!$E103*ABS(RFR_spot_no_VA!AS103) )+VA!AS103,5)</f>
        <v>3.1940000000000003E-2</v>
      </c>
      <c r="AT103" s="18"/>
      <c r="AU103" s="18"/>
      <c r="AV103" s="18"/>
      <c r="AW103" s="18"/>
      <c r="AX103" s="18"/>
      <c r="AY103" s="18"/>
      <c r="AZ103" s="18"/>
      <c r="BA103" s="18"/>
      <c r="BB103" s="18"/>
      <c r="BC103" s="18">
        <f>ROUND(RFR_spot_no_VA!BC103 + MAX(0.01,Shocks!$E103*ABS(RFR_spot_no_VA!BC103) )+VA!BC103,5)</f>
        <v>3.5779999999999999E-2</v>
      </c>
      <c r="BD103" s="8"/>
      <c r="BE103" s="7"/>
    </row>
    <row r="104" spans="1:57" x14ac:dyDescent="0.25">
      <c r="A104" s="7"/>
      <c r="B104" s="7">
        <f>RFR_spot_no_VA!B104</f>
        <v>94</v>
      </c>
      <c r="C104" s="17">
        <f>ROUND(RFR_spot_no_VA!C104 + MAX(0.01,Shocks!$E104*ABS(RFR_spot_no_VA!C104) )+VA!C104,5)</f>
        <v>3.7690000000000001E-2</v>
      </c>
      <c r="D104" s="17"/>
      <c r="E104" s="17"/>
      <c r="F104" s="17"/>
      <c r="G104" s="17"/>
      <c r="H104" s="17"/>
      <c r="I104" s="17"/>
      <c r="J104" s="17">
        <f>ROUND(RFR_spot_no_VA!J104 + MAX(0.01,Shocks!$E104*ABS(RFR_spot_no_VA!J104) )+VA!J104,5)</f>
        <v>3.8760000000000003E-2</v>
      </c>
      <c r="K104" s="17"/>
      <c r="L104" s="17"/>
      <c r="M104" s="18"/>
      <c r="N104" s="18"/>
      <c r="O104" s="18"/>
      <c r="P104" s="18"/>
      <c r="Q104" s="18"/>
      <c r="R104" s="18"/>
      <c r="S104" s="18"/>
      <c r="T104" s="18"/>
      <c r="U104" s="18"/>
      <c r="V104" s="18"/>
      <c r="W104" s="18"/>
      <c r="X104" s="18"/>
      <c r="Y104" s="18"/>
      <c r="Z104" s="18">
        <f>ROUND(RFR_spot_no_VA!Z104 + MAX(0.01,Shocks!$E104*ABS(RFR_spot_no_VA!Z104) )+VA!Z104,5)</f>
        <v>4.3720000000000002E-2</v>
      </c>
      <c r="AA104" s="18"/>
      <c r="AB104" s="18"/>
      <c r="AC104" s="18"/>
      <c r="AD104" s="18"/>
      <c r="AE104" s="18"/>
      <c r="AF104" s="18"/>
      <c r="AG104" s="18"/>
      <c r="AH104" s="18">
        <f>ROUND(RFR_spot_no_VA!AH104 + MAX(0.01,Shocks!$E104*ABS(RFR_spot_no_VA!AH104) )+VA!AH104,5)</f>
        <v>4.2759999999999999E-2</v>
      </c>
      <c r="AI104" s="18"/>
      <c r="AJ104" s="18">
        <f>ROUND(RFR_spot_no_VA!AJ104 + MAX(0.01,Shocks!$E104*ABS(RFR_spot_no_VA!AJ104) )+VA!AJ104,5)</f>
        <v>2.963E-2</v>
      </c>
      <c r="AK104" s="18">
        <f>ROUND(RFR_spot_no_VA!AK104 + MAX(0.01,Shocks!$E104*ABS(RFR_spot_no_VA!AK104) )+VA!AK104,5)</f>
        <v>3.9350000000000003E-2</v>
      </c>
      <c r="AL104" s="18"/>
      <c r="AM104" s="18">
        <f>ROUND(RFR_spot_no_VA!AM104 + MAX(0.01,Shocks!$E104*ABS(RFR_spot_no_VA!AM104) )+VA!AM104,5)</f>
        <v>4.197E-2</v>
      </c>
      <c r="AN104" s="18"/>
      <c r="AO104" s="18"/>
      <c r="AP104" s="18"/>
      <c r="AQ104" s="18"/>
      <c r="AR104" s="18"/>
      <c r="AS104" s="18">
        <f>ROUND(RFR_spot_no_VA!AS104 + MAX(0.01,Shocks!$E104*ABS(RFR_spot_no_VA!AS104) )+VA!AS104,5)</f>
        <v>3.2070000000000001E-2</v>
      </c>
      <c r="AT104" s="18"/>
      <c r="AU104" s="18"/>
      <c r="AV104" s="18"/>
      <c r="AW104" s="18"/>
      <c r="AX104" s="18"/>
      <c r="AY104" s="18"/>
      <c r="AZ104" s="18"/>
      <c r="BA104" s="18"/>
      <c r="BB104" s="18"/>
      <c r="BC104" s="18">
        <f>ROUND(RFR_spot_no_VA!BC104 + MAX(0.01,Shocks!$E104*ABS(RFR_spot_no_VA!BC104) )+VA!BC104,5)</f>
        <v>3.5889999999999998E-2</v>
      </c>
      <c r="BD104" s="8"/>
      <c r="BE104" s="7"/>
    </row>
    <row r="105" spans="1:57" x14ac:dyDescent="0.25">
      <c r="A105" s="7"/>
      <c r="B105" s="19">
        <f>RFR_spot_no_VA!B105</f>
        <v>95</v>
      </c>
      <c r="C105" s="20">
        <f>ROUND(RFR_spot_no_VA!C105 + MAX(0.01,Shocks!$E105*ABS(RFR_spot_no_VA!C105) )+VA!C105,5)</f>
        <v>3.7780000000000001E-2</v>
      </c>
      <c r="D105" s="20"/>
      <c r="E105" s="20"/>
      <c r="F105" s="20"/>
      <c r="G105" s="20"/>
      <c r="H105" s="20"/>
      <c r="I105" s="20"/>
      <c r="J105" s="20">
        <f>ROUND(RFR_spot_no_VA!J105 + MAX(0.01,Shocks!$E105*ABS(RFR_spot_no_VA!J105) )+VA!J105,5)</f>
        <v>3.884E-2</v>
      </c>
      <c r="K105" s="20"/>
      <c r="L105" s="20"/>
      <c r="M105" s="6"/>
      <c r="N105" s="6"/>
      <c r="O105" s="6"/>
      <c r="P105" s="6"/>
      <c r="Q105" s="6"/>
      <c r="R105" s="6"/>
      <c r="S105" s="6"/>
      <c r="T105" s="6"/>
      <c r="U105" s="6"/>
      <c r="V105" s="6"/>
      <c r="W105" s="6"/>
      <c r="X105" s="6"/>
      <c r="Y105" s="6"/>
      <c r="Z105" s="6">
        <f>ROUND(RFR_spot_no_VA!Z105 + MAX(0.01,Shocks!$E105*ABS(RFR_spot_no_VA!Z105) )+VA!Z105,5)</f>
        <v>4.3740000000000001E-2</v>
      </c>
      <c r="AA105" s="6"/>
      <c r="AB105" s="6"/>
      <c r="AC105" s="6"/>
      <c r="AD105" s="6"/>
      <c r="AE105" s="6"/>
      <c r="AF105" s="6"/>
      <c r="AG105" s="6"/>
      <c r="AH105" s="6">
        <f>ROUND(RFR_spot_no_VA!AH105 + MAX(0.01,Shocks!$E105*ABS(RFR_spot_no_VA!AH105) )+VA!AH105,5)</f>
        <v>4.2790000000000002E-2</v>
      </c>
      <c r="AI105" s="6"/>
      <c r="AJ105" s="6">
        <f>ROUND(RFR_spot_no_VA!AJ105 + MAX(0.01,Shocks!$E105*ABS(RFR_spot_no_VA!AJ105) )+VA!AJ105,5)</f>
        <v>2.98E-2</v>
      </c>
      <c r="AK105" s="6">
        <f>ROUND(RFR_spot_no_VA!AK105 + MAX(0.01,Shocks!$E105*ABS(RFR_spot_no_VA!AK105) )+VA!AK105,5)</f>
        <v>3.9419999999999997E-2</v>
      </c>
      <c r="AL105" s="6"/>
      <c r="AM105" s="6">
        <f>ROUND(RFR_spot_no_VA!AM105 + MAX(0.01,Shocks!$E105*ABS(RFR_spot_no_VA!AM105) )+VA!AM105,5)</f>
        <v>4.2009999999999999E-2</v>
      </c>
      <c r="AN105" s="6"/>
      <c r="AO105" s="6"/>
      <c r="AP105" s="6"/>
      <c r="AQ105" s="6"/>
      <c r="AR105" s="6"/>
      <c r="AS105" s="6">
        <f>ROUND(RFR_spot_no_VA!AS105 + MAX(0.01,Shocks!$E105*ABS(RFR_spot_no_VA!AS105) )+VA!AS105,5)</f>
        <v>3.2210000000000003E-2</v>
      </c>
      <c r="AT105" s="6"/>
      <c r="AU105" s="6"/>
      <c r="AV105" s="6"/>
      <c r="AW105" s="6"/>
      <c r="AX105" s="6"/>
      <c r="AY105" s="6"/>
      <c r="AZ105" s="6"/>
      <c r="BA105" s="6"/>
      <c r="BB105" s="6"/>
      <c r="BC105" s="6">
        <f>ROUND(RFR_spot_no_VA!BC105 + MAX(0.01,Shocks!$E105*ABS(RFR_spot_no_VA!BC105) )+VA!BC105,5)</f>
        <v>3.5990000000000001E-2</v>
      </c>
      <c r="BD105" s="8"/>
      <c r="BE105" s="7"/>
    </row>
    <row r="106" spans="1:57" x14ac:dyDescent="0.25">
      <c r="A106" s="7"/>
      <c r="B106" s="7">
        <f>RFR_spot_no_VA!B106</f>
        <v>96</v>
      </c>
      <c r="C106" s="17">
        <f>ROUND(RFR_spot_no_VA!C106 + MAX(0.01,Shocks!$E106*ABS(RFR_spot_no_VA!C106) )+VA!C106,5)</f>
        <v>3.7870000000000001E-2</v>
      </c>
      <c r="D106" s="17"/>
      <c r="E106" s="17"/>
      <c r="F106" s="17"/>
      <c r="G106" s="17"/>
      <c r="H106" s="17"/>
      <c r="I106" s="17"/>
      <c r="J106" s="17">
        <f>ROUND(RFR_spot_no_VA!J106 + MAX(0.01,Shocks!$E106*ABS(RFR_spot_no_VA!J106) )+VA!J106,5)</f>
        <v>3.891E-2</v>
      </c>
      <c r="K106" s="17"/>
      <c r="L106" s="17"/>
      <c r="M106" s="18"/>
      <c r="N106" s="18"/>
      <c r="O106" s="18"/>
      <c r="P106" s="18"/>
      <c r="Q106" s="18"/>
      <c r="R106" s="18"/>
      <c r="S106" s="18"/>
      <c r="T106" s="18"/>
      <c r="U106" s="18"/>
      <c r="V106" s="18"/>
      <c r="W106" s="18"/>
      <c r="X106" s="18"/>
      <c r="Y106" s="18"/>
      <c r="Z106" s="18">
        <f>ROUND(RFR_spot_no_VA!Z106 + MAX(0.01,Shocks!$E106*ABS(RFR_spot_no_VA!Z106) )+VA!Z106,5)</f>
        <v>4.376E-2</v>
      </c>
      <c r="AA106" s="18"/>
      <c r="AB106" s="18"/>
      <c r="AC106" s="18"/>
      <c r="AD106" s="18"/>
      <c r="AE106" s="18"/>
      <c r="AF106" s="18"/>
      <c r="AG106" s="18"/>
      <c r="AH106" s="18">
        <f>ROUND(RFR_spot_no_VA!AH106 + MAX(0.01,Shocks!$E106*ABS(RFR_spot_no_VA!AH106) )+VA!AH106,5)</f>
        <v>4.2819999999999997E-2</v>
      </c>
      <c r="AI106" s="18"/>
      <c r="AJ106" s="18">
        <f>ROUND(RFR_spot_no_VA!AJ106 + MAX(0.01,Shocks!$E106*ABS(RFR_spot_no_VA!AJ106) )+VA!AJ106,5)</f>
        <v>2.9960000000000001E-2</v>
      </c>
      <c r="AK106" s="18">
        <f>ROUND(RFR_spot_no_VA!AK106 + MAX(0.01,Shocks!$E106*ABS(RFR_spot_no_VA!AK106) )+VA!AK106,5)</f>
        <v>3.9480000000000001E-2</v>
      </c>
      <c r="AL106" s="18"/>
      <c r="AM106" s="18">
        <f>ROUND(RFR_spot_no_VA!AM106 + MAX(0.01,Shocks!$E106*ABS(RFR_spot_no_VA!AM106) )+VA!AM106,5)</f>
        <v>4.206E-2</v>
      </c>
      <c r="AN106" s="18"/>
      <c r="AO106" s="18"/>
      <c r="AP106" s="18"/>
      <c r="AQ106" s="18"/>
      <c r="AR106" s="18"/>
      <c r="AS106" s="18">
        <f>ROUND(RFR_spot_no_VA!AS106 + MAX(0.01,Shocks!$E106*ABS(RFR_spot_no_VA!AS106) )+VA!AS106,5)</f>
        <v>3.2340000000000001E-2</v>
      </c>
      <c r="AT106" s="18"/>
      <c r="AU106" s="18"/>
      <c r="AV106" s="18"/>
      <c r="AW106" s="18"/>
      <c r="AX106" s="18"/>
      <c r="AY106" s="18"/>
      <c r="AZ106" s="18"/>
      <c r="BA106" s="18"/>
      <c r="BB106" s="18"/>
      <c r="BC106" s="18">
        <f>ROUND(RFR_spot_no_VA!BC106 + MAX(0.01,Shocks!$E106*ABS(RFR_spot_no_VA!BC106) )+VA!BC106,5)</f>
        <v>3.6089999999999997E-2</v>
      </c>
      <c r="BD106" s="8"/>
      <c r="BE106" s="7"/>
    </row>
    <row r="107" spans="1:57" x14ac:dyDescent="0.25">
      <c r="A107" s="7"/>
      <c r="B107" s="7">
        <f>RFR_spot_no_VA!B107</f>
        <v>97</v>
      </c>
      <c r="C107" s="17">
        <f>ROUND(RFR_spot_no_VA!C107 + MAX(0.01,Shocks!$E107*ABS(RFR_spot_no_VA!C107) )+VA!C107,5)</f>
        <v>3.7949999999999998E-2</v>
      </c>
      <c r="D107" s="17"/>
      <c r="E107" s="17"/>
      <c r="F107" s="17"/>
      <c r="G107" s="17"/>
      <c r="H107" s="17"/>
      <c r="I107" s="17"/>
      <c r="J107" s="17">
        <f>ROUND(RFR_spot_no_VA!J107 + MAX(0.01,Shocks!$E107*ABS(RFR_spot_no_VA!J107) )+VA!J107,5)</f>
        <v>3.8980000000000001E-2</v>
      </c>
      <c r="K107" s="17"/>
      <c r="L107" s="17"/>
      <c r="M107" s="18"/>
      <c r="N107" s="18"/>
      <c r="O107" s="18"/>
      <c r="P107" s="18"/>
      <c r="Q107" s="18"/>
      <c r="R107" s="18"/>
      <c r="S107" s="18"/>
      <c r="T107" s="18"/>
      <c r="U107" s="18"/>
      <c r="V107" s="18"/>
      <c r="W107" s="18"/>
      <c r="X107" s="18"/>
      <c r="Y107" s="18"/>
      <c r="Z107" s="18">
        <f>ROUND(RFR_spot_no_VA!Z107 + MAX(0.01,Shocks!$E107*ABS(RFR_spot_no_VA!Z107) )+VA!Z107,5)</f>
        <v>4.3790000000000003E-2</v>
      </c>
      <c r="AA107" s="18"/>
      <c r="AB107" s="18"/>
      <c r="AC107" s="18"/>
      <c r="AD107" s="18"/>
      <c r="AE107" s="18"/>
      <c r="AF107" s="18"/>
      <c r="AG107" s="18"/>
      <c r="AH107" s="18">
        <f>ROUND(RFR_spot_no_VA!AH107 + MAX(0.01,Shocks!$E107*ABS(RFR_spot_no_VA!AH107) )+VA!AH107,5)</f>
        <v>4.2860000000000002E-2</v>
      </c>
      <c r="AI107" s="18"/>
      <c r="AJ107" s="18">
        <f>ROUND(RFR_spot_no_VA!AJ107 + MAX(0.01,Shocks!$E107*ABS(RFR_spot_no_VA!AJ107) )+VA!AJ107,5)</f>
        <v>3.0130000000000001E-2</v>
      </c>
      <c r="AK107" s="18">
        <f>ROUND(RFR_spot_no_VA!AK107 + MAX(0.01,Shocks!$E107*ABS(RFR_spot_no_VA!AK107) )+VA!AK107,5)</f>
        <v>3.9550000000000002E-2</v>
      </c>
      <c r="AL107" s="18"/>
      <c r="AM107" s="18">
        <f>ROUND(RFR_spot_no_VA!AM107 + MAX(0.01,Shocks!$E107*ABS(RFR_spot_no_VA!AM107) )+VA!AM107,5)</f>
        <v>4.2099999999999999E-2</v>
      </c>
      <c r="AN107" s="18"/>
      <c r="AO107" s="18"/>
      <c r="AP107" s="18"/>
      <c r="AQ107" s="18"/>
      <c r="AR107" s="18"/>
      <c r="AS107" s="18">
        <f>ROUND(RFR_spot_no_VA!AS107 + MAX(0.01,Shocks!$E107*ABS(RFR_spot_no_VA!AS107) )+VA!AS107,5)</f>
        <v>3.2469999999999999E-2</v>
      </c>
      <c r="AT107" s="18"/>
      <c r="AU107" s="18"/>
      <c r="AV107" s="18"/>
      <c r="AW107" s="18"/>
      <c r="AX107" s="18"/>
      <c r="AY107" s="18"/>
      <c r="AZ107" s="18"/>
      <c r="BA107" s="18"/>
      <c r="BB107" s="18"/>
      <c r="BC107" s="18">
        <f>ROUND(RFR_spot_no_VA!BC107 + MAX(0.01,Shocks!$E107*ABS(RFR_spot_no_VA!BC107) )+VA!BC107,5)</f>
        <v>3.6200000000000003E-2</v>
      </c>
      <c r="BD107" s="8"/>
      <c r="BE107" s="7"/>
    </row>
    <row r="108" spans="1:57" x14ac:dyDescent="0.25">
      <c r="A108" s="7"/>
      <c r="B108" s="7">
        <f>RFR_spot_no_VA!B108</f>
        <v>98</v>
      </c>
      <c r="C108" s="17">
        <f>ROUND(RFR_spot_no_VA!C108 + MAX(0.01,Shocks!$E108*ABS(RFR_spot_no_VA!C108) )+VA!C108,5)</f>
        <v>3.8030000000000001E-2</v>
      </c>
      <c r="D108" s="17"/>
      <c r="E108" s="17"/>
      <c r="F108" s="17"/>
      <c r="G108" s="17"/>
      <c r="H108" s="17"/>
      <c r="I108" s="17"/>
      <c r="J108" s="17">
        <f>ROUND(RFR_spot_no_VA!J108 + MAX(0.01,Shocks!$E108*ABS(RFR_spot_no_VA!J108) )+VA!J108,5)</f>
        <v>3.9059999999999997E-2</v>
      </c>
      <c r="K108" s="17"/>
      <c r="L108" s="17"/>
      <c r="M108" s="18"/>
      <c r="N108" s="18"/>
      <c r="O108" s="18"/>
      <c r="P108" s="18"/>
      <c r="Q108" s="18"/>
      <c r="R108" s="18"/>
      <c r="S108" s="18"/>
      <c r="T108" s="18"/>
      <c r="U108" s="18"/>
      <c r="V108" s="18"/>
      <c r="W108" s="18"/>
      <c r="X108" s="18"/>
      <c r="Y108" s="18"/>
      <c r="Z108" s="18">
        <f>ROUND(RFR_spot_no_VA!Z108 + MAX(0.01,Shocks!$E108*ABS(RFR_spot_no_VA!Z108) )+VA!Z108,5)</f>
        <v>4.3810000000000002E-2</v>
      </c>
      <c r="AA108" s="18"/>
      <c r="AB108" s="18"/>
      <c r="AC108" s="18"/>
      <c r="AD108" s="18"/>
      <c r="AE108" s="18"/>
      <c r="AF108" s="18"/>
      <c r="AG108" s="18"/>
      <c r="AH108" s="18">
        <f>ROUND(RFR_spot_no_VA!AH108 + MAX(0.01,Shocks!$E108*ABS(RFR_spot_no_VA!AH108) )+VA!AH108,5)</f>
        <v>4.2889999999999998E-2</v>
      </c>
      <c r="AI108" s="18"/>
      <c r="AJ108" s="18">
        <f>ROUND(RFR_spot_no_VA!AJ108 + MAX(0.01,Shocks!$E108*ABS(RFR_spot_no_VA!AJ108) )+VA!AJ108,5)</f>
        <v>3.0290000000000001E-2</v>
      </c>
      <c r="AK108" s="18">
        <f>ROUND(RFR_spot_no_VA!AK108 + MAX(0.01,Shocks!$E108*ABS(RFR_spot_no_VA!AK108) )+VA!AK108,5)</f>
        <v>3.9620000000000002E-2</v>
      </c>
      <c r="AL108" s="18"/>
      <c r="AM108" s="18">
        <f>ROUND(RFR_spot_no_VA!AM108 + MAX(0.01,Shocks!$E108*ABS(RFR_spot_no_VA!AM108) )+VA!AM108,5)</f>
        <v>4.2139999999999997E-2</v>
      </c>
      <c r="AN108" s="18"/>
      <c r="AO108" s="18"/>
      <c r="AP108" s="18"/>
      <c r="AQ108" s="18"/>
      <c r="AR108" s="18"/>
      <c r="AS108" s="18">
        <f>ROUND(RFR_spot_no_VA!AS108 + MAX(0.01,Shocks!$E108*ABS(RFR_spot_no_VA!AS108) )+VA!AS108,5)</f>
        <v>3.2599999999999997E-2</v>
      </c>
      <c r="AT108" s="18"/>
      <c r="AU108" s="18"/>
      <c r="AV108" s="18"/>
      <c r="AW108" s="18"/>
      <c r="AX108" s="18"/>
      <c r="AY108" s="18"/>
      <c r="AZ108" s="18"/>
      <c r="BA108" s="18"/>
      <c r="BB108" s="18"/>
      <c r="BC108" s="18">
        <f>ROUND(RFR_spot_no_VA!BC108 + MAX(0.01,Shocks!$E108*ABS(RFR_spot_no_VA!BC108) )+VA!BC108,5)</f>
        <v>3.6290000000000003E-2</v>
      </c>
      <c r="BD108" s="8"/>
      <c r="BE108" s="7"/>
    </row>
    <row r="109" spans="1:57" x14ac:dyDescent="0.25">
      <c r="A109" s="7"/>
      <c r="B109" s="7">
        <f>RFR_spot_no_VA!B109</f>
        <v>99</v>
      </c>
      <c r="C109" s="17">
        <f>ROUND(RFR_spot_no_VA!C109 + MAX(0.01,Shocks!$E109*ABS(RFR_spot_no_VA!C109) )+VA!C109,5)</f>
        <v>3.8109999999999998E-2</v>
      </c>
      <c r="D109" s="17"/>
      <c r="E109" s="17"/>
      <c r="F109" s="17"/>
      <c r="G109" s="17"/>
      <c r="H109" s="17"/>
      <c r="I109" s="17"/>
      <c r="J109" s="17">
        <f>ROUND(RFR_spot_no_VA!J109 + MAX(0.01,Shocks!$E109*ABS(RFR_spot_no_VA!J109) )+VA!J109,5)</f>
        <v>3.9129999999999998E-2</v>
      </c>
      <c r="K109" s="17"/>
      <c r="L109" s="17"/>
      <c r="M109" s="18"/>
      <c r="N109" s="18"/>
      <c r="O109" s="18"/>
      <c r="P109" s="18"/>
      <c r="Q109" s="18"/>
      <c r="R109" s="18"/>
      <c r="S109" s="18"/>
      <c r="T109" s="18"/>
      <c r="U109" s="18"/>
      <c r="V109" s="18"/>
      <c r="W109" s="18"/>
      <c r="X109" s="18"/>
      <c r="Y109" s="18"/>
      <c r="Z109" s="18">
        <f>ROUND(RFR_spot_no_VA!Z109 + MAX(0.01,Shocks!$E109*ABS(RFR_spot_no_VA!Z109) )+VA!Z109,5)</f>
        <v>4.3830000000000001E-2</v>
      </c>
      <c r="AA109" s="18"/>
      <c r="AB109" s="18"/>
      <c r="AC109" s="18"/>
      <c r="AD109" s="18"/>
      <c r="AE109" s="18"/>
      <c r="AF109" s="18"/>
      <c r="AG109" s="18"/>
      <c r="AH109" s="18">
        <f>ROUND(RFR_spot_no_VA!AH109 + MAX(0.01,Shocks!$E109*ABS(RFR_spot_no_VA!AH109) )+VA!AH109,5)</f>
        <v>4.292E-2</v>
      </c>
      <c r="AI109" s="18"/>
      <c r="AJ109" s="18">
        <f>ROUND(RFR_spot_no_VA!AJ109 + MAX(0.01,Shocks!$E109*ABS(RFR_spot_no_VA!AJ109) )+VA!AJ109,5)</f>
        <v>3.0439999999999998E-2</v>
      </c>
      <c r="AK109" s="18">
        <f>ROUND(RFR_spot_no_VA!AK109 + MAX(0.01,Shocks!$E109*ABS(RFR_spot_no_VA!AK109) )+VA!AK109,5)</f>
        <v>3.968E-2</v>
      </c>
      <c r="AL109" s="18"/>
      <c r="AM109" s="18">
        <f>ROUND(RFR_spot_no_VA!AM109 + MAX(0.01,Shocks!$E109*ABS(RFR_spot_no_VA!AM109) )+VA!AM109,5)</f>
        <v>4.2169999999999999E-2</v>
      </c>
      <c r="AN109" s="18"/>
      <c r="AO109" s="18"/>
      <c r="AP109" s="18"/>
      <c r="AQ109" s="18"/>
      <c r="AR109" s="18"/>
      <c r="AS109" s="18">
        <f>ROUND(RFR_spot_no_VA!AS109 + MAX(0.01,Shocks!$E109*ABS(RFR_spot_no_VA!AS109) )+VA!AS109,5)</f>
        <v>3.2719999999999999E-2</v>
      </c>
      <c r="AT109" s="18"/>
      <c r="AU109" s="18"/>
      <c r="AV109" s="18"/>
      <c r="AW109" s="18"/>
      <c r="AX109" s="18"/>
      <c r="AY109" s="18"/>
      <c r="AZ109" s="18"/>
      <c r="BA109" s="18"/>
      <c r="BB109" s="18"/>
      <c r="BC109" s="18">
        <f>ROUND(RFR_spot_no_VA!BC109 + MAX(0.01,Shocks!$E109*ABS(RFR_spot_no_VA!BC109) )+VA!BC109,5)</f>
        <v>3.6389999999999999E-2</v>
      </c>
      <c r="BD109" s="8"/>
      <c r="BE109" s="7"/>
    </row>
    <row r="110" spans="1:57" x14ac:dyDescent="0.25">
      <c r="A110" s="7"/>
      <c r="B110" s="19">
        <f>RFR_spot_no_VA!B110</f>
        <v>100</v>
      </c>
      <c r="C110" s="20">
        <f>ROUND(RFR_spot_no_VA!C110 + MAX(0.01,Shocks!$E110*ABS(RFR_spot_no_VA!C110) )+VA!C110,5)</f>
        <v>3.8190000000000002E-2</v>
      </c>
      <c r="D110" s="20"/>
      <c r="E110" s="20"/>
      <c r="F110" s="20"/>
      <c r="G110" s="20"/>
      <c r="H110" s="20"/>
      <c r="I110" s="20"/>
      <c r="J110" s="20">
        <f>ROUND(RFR_spot_no_VA!J110 + MAX(0.01,Shocks!$E110*ABS(RFR_spot_no_VA!J110) )+VA!J110,5)</f>
        <v>3.9190000000000003E-2</v>
      </c>
      <c r="K110" s="20"/>
      <c r="L110" s="20"/>
      <c r="M110" s="6"/>
      <c r="N110" s="6"/>
      <c r="O110" s="6"/>
      <c r="P110" s="6"/>
      <c r="Q110" s="6"/>
      <c r="R110" s="6"/>
      <c r="S110" s="6"/>
      <c r="T110" s="6"/>
      <c r="U110" s="6"/>
      <c r="V110" s="6"/>
      <c r="W110" s="6"/>
      <c r="X110" s="6"/>
      <c r="Y110" s="6"/>
      <c r="Z110" s="6">
        <f>ROUND(RFR_spot_no_VA!Z110 + MAX(0.01,Shocks!$E110*ABS(RFR_spot_no_VA!Z110) )+VA!Z110,5)</f>
        <v>4.385E-2</v>
      </c>
      <c r="AA110" s="6"/>
      <c r="AB110" s="6"/>
      <c r="AC110" s="6"/>
      <c r="AD110" s="6"/>
      <c r="AE110" s="6"/>
      <c r="AF110" s="6"/>
      <c r="AG110" s="6"/>
      <c r="AH110" s="6">
        <f>ROUND(RFR_spot_no_VA!AH110 + MAX(0.01,Shocks!$E110*ABS(RFR_spot_no_VA!AH110) )+VA!AH110,5)</f>
        <v>4.2950000000000002E-2</v>
      </c>
      <c r="AI110" s="6"/>
      <c r="AJ110" s="6">
        <f>ROUND(RFR_spot_no_VA!AJ110 + MAX(0.01,Shocks!$E110*ABS(RFR_spot_no_VA!AJ110) )+VA!AJ110,5)</f>
        <v>3.0599999999999999E-2</v>
      </c>
      <c r="AK110" s="6">
        <f>ROUND(RFR_spot_no_VA!AK110 + MAX(0.01,Shocks!$E110*ABS(RFR_spot_no_VA!AK110) )+VA!AK110,5)</f>
        <v>3.9739999999999998E-2</v>
      </c>
      <c r="AL110" s="6"/>
      <c r="AM110" s="6">
        <f>ROUND(RFR_spot_no_VA!AM110 + MAX(0.01,Shocks!$E110*ABS(RFR_spot_no_VA!AM110) )+VA!AM110,5)</f>
        <v>4.2209999999999998E-2</v>
      </c>
      <c r="AN110" s="6"/>
      <c r="AO110" s="6"/>
      <c r="AP110" s="6"/>
      <c r="AQ110" s="6"/>
      <c r="AR110" s="6"/>
      <c r="AS110" s="6">
        <f>ROUND(RFR_spot_no_VA!AS110 + MAX(0.01,Shocks!$E110*ABS(RFR_spot_no_VA!AS110) )+VA!AS110,5)</f>
        <v>3.2840000000000001E-2</v>
      </c>
      <c r="AT110" s="6"/>
      <c r="AU110" s="6"/>
      <c r="AV110" s="6"/>
      <c r="AW110" s="6"/>
      <c r="AX110" s="6"/>
      <c r="AY110" s="6"/>
      <c r="AZ110" s="6"/>
      <c r="BA110" s="6"/>
      <c r="BB110" s="6"/>
      <c r="BC110" s="6">
        <f>ROUND(RFR_spot_no_VA!BC110 + MAX(0.01,Shocks!$E110*ABS(RFR_spot_no_VA!BC110) )+VA!BC110,5)</f>
        <v>3.6490000000000002E-2</v>
      </c>
      <c r="BD110" s="8"/>
      <c r="BE110" s="7"/>
    </row>
    <row r="111" spans="1:57" x14ac:dyDescent="0.25">
      <c r="A111" s="7"/>
      <c r="B111" s="7">
        <f>RFR_spot_no_VA!B111</f>
        <v>101</v>
      </c>
      <c r="C111" s="17">
        <f>ROUND(RFR_spot_no_VA!C111 + MAX(0.01,Shocks!$E111*ABS(RFR_spot_no_VA!C111) )+VA!C111,5)</f>
        <v>3.8269999999999998E-2</v>
      </c>
      <c r="D111" s="17"/>
      <c r="E111" s="17"/>
      <c r="F111" s="17"/>
      <c r="G111" s="17"/>
      <c r="H111" s="17"/>
      <c r="I111" s="17"/>
      <c r="J111" s="17">
        <f>ROUND(RFR_spot_no_VA!J111 + MAX(0.01,Shocks!$E111*ABS(RFR_spot_no_VA!J111) )+VA!J111,5)</f>
        <v>3.9260000000000003E-2</v>
      </c>
      <c r="K111" s="17"/>
      <c r="L111" s="17"/>
      <c r="M111" s="18"/>
      <c r="N111" s="18"/>
      <c r="O111" s="18"/>
      <c r="P111" s="18"/>
      <c r="Q111" s="18"/>
      <c r="R111" s="18"/>
      <c r="S111" s="18"/>
      <c r="T111" s="18"/>
      <c r="U111" s="18"/>
      <c r="V111" s="18"/>
      <c r="W111" s="18"/>
      <c r="X111" s="18"/>
      <c r="Y111" s="18"/>
      <c r="Z111" s="18">
        <f>ROUND(RFR_spot_no_VA!Z111 + MAX(0.01,Shocks!$E111*ABS(RFR_spot_no_VA!Z111) )+VA!Z111,5)</f>
        <v>4.3869999999999999E-2</v>
      </c>
      <c r="AA111" s="18"/>
      <c r="AB111" s="18"/>
      <c r="AC111" s="18"/>
      <c r="AD111" s="18"/>
      <c r="AE111" s="18"/>
      <c r="AF111" s="18"/>
      <c r="AG111" s="18"/>
      <c r="AH111" s="18">
        <f>ROUND(RFR_spot_no_VA!AH111 + MAX(0.01,Shocks!$E111*ABS(RFR_spot_no_VA!AH111) )+VA!AH111,5)</f>
        <v>4.2979999999999997E-2</v>
      </c>
      <c r="AI111" s="18"/>
      <c r="AJ111" s="18">
        <f>ROUND(RFR_spot_no_VA!AJ111 + MAX(0.01,Shocks!$E111*ABS(RFR_spot_no_VA!AJ111) )+VA!AJ111,5)</f>
        <v>3.075E-2</v>
      </c>
      <c r="AK111" s="18">
        <f>ROUND(RFR_spot_no_VA!AK111 + MAX(0.01,Shocks!$E111*ABS(RFR_spot_no_VA!AK111) )+VA!AK111,5)</f>
        <v>3.9809999999999998E-2</v>
      </c>
      <c r="AL111" s="18"/>
      <c r="AM111" s="18">
        <f>ROUND(RFR_spot_no_VA!AM111 + MAX(0.01,Shocks!$E111*ABS(RFR_spot_no_VA!AM111) )+VA!AM111,5)</f>
        <v>4.2250000000000003E-2</v>
      </c>
      <c r="AN111" s="18"/>
      <c r="AO111" s="18"/>
      <c r="AP111" s="18"/>
      <c r="AQ111" s="18"/>
      <c r="AR111" s="18"/>
      <c r="AS111" s="18">
        <f>ROUND(RFR_spot_no_VA!AS111 + MAX(0.01,Shocks!$E111*ABS(RFR_spot_no_VA!AS111) )+VA!AS111,5)</f>
        <v>3.2960000000000003E-2</v>
      </c>
      <c r="AT111" s="18"/>
      <c r="AU111" s="18"/>
      <c r="AV111" s="18"/>
      <c r="AW111" s="18"/>
      <c r="AX111" s="18"/>
      <c r="AY111" s="18"/>
      <c r="AZ111" s="18"/>
      <c r="BA111" s="18"/>
      <c r="BB111" s="18"/>
      <c r="BC111" s="18">
        <f>ROUND(RFR_spot_no_VA!BC111 + MAX(0.01,Shocks!$E111*ABS(RFR_spot_no_VA!BC111) )+VA!BC111,5)</f>
        <v>3.6580000000000001E-2</v>
      </c>
      <c r="BD111" s="8"/>
      <c r="BE111" s="7"/>
    </row>
    <row r="112" spans="1:57" x14ac:dyDescent="0.25">
      <c r="A112" s="7"/>
      <c r="B112" s="7">
        <f>RFR_spot_no_VA!B112</f>
        <v>102</v>
      </c>
      <c r="C112" s="17">
        <f>ROUND(RFR_spot_no_VA!C112 + MAX(0.01,Shocks!$E112*ABS(RFR_spot_no_VA!C112) )+VA!C112,5)</f>
        <v>3.8339999999999999E-2</v>
      </c>
      <c r="D112" s="17"/>
      <c r="E112" s="17"/>
      <c r="F112" s="17"/>
      <c r="G112" s="17"/>
      <c r="H112" s="17"/>
      <c r="I112" s="17"/>
      <c r="J112" s="17">
        <f>ROUND(RFR_spot_no_VA!J112 + MAX(0.01,Shocks!$E112*ABS(RFR_spot_no_VA!J112) )+VA!J112,5)</f>
        <v>3.9329999999999997E-2</v>
      </c>
      <c r="K112" s="17"/>
      <c r="L112" s="17"/>
      <c r="M112" s="18"/>
      <c r="N112" s="18"/>
      <c r="O112" s="18"/>
      <c r="P112" s="18"/>
      <c r="Q112" s="18"/>
      <c r="R112" s="18"/>
      <c r="S112" s="18"/>
      <c r="T112" s="18"/>
      <c r="U112" s="18"/>
      <c r="V112" s="18"/>
      <c r="W112" s="18"/>
      <c r="X112" s="18"/>
      <c r="Y112" s="18"/>
      <c r="Z112" s="18">
        <f>ROUND(RFR_spot_no_VA!Z112 + MAX(0.01,Shocks!$E112*ABS(RFR_spot_no_VA!Z112) )+VA!Z112,5)</f>
        <v>4.3889999999999998E-2</v>
      </c>
      <c r="AA112" s="18"/>
      <c r="AB112" s="18"/>
      <c r="AC112" s="18"/>
      <c r="AD112" s="18"/>
      <c r="AE112" s="18"/>
      <c r="AF112" s="18"/>
      <c r="AG112" s="18"/>
      <c r="AH112" s="18">
        <f>ROUND(RFR_spot_no_VA!AH112 + MAX(0.01,Shocks!$E112*ABS(RFR_spot_no_VA!AH112) )+VA!AH112,5)</f>
        <v>4.301E-2</v>
      </c>
      <c r="AI112" s="18"/>
      <c r="AJ112" s="18">
        <f>ROUND(RFR_spot_no_VA!AJ112 + MAX(0.01,Shocks!$E112*ABS(RFR_spot_no_VA!AJ112) )+VA!AJ112,5)</f>
        <v>3.09E-2</v>
      </c>
      <c r="AK112" s="18">
        <f>ROUND(RFR_spot_no_VA!AK112 + MAX(0.01,Shocks!$E112*ABS(RFR_spot_no_VA!AK112) )+VA!AK112,5)</f>
        <v>3.9870000000000003E-2</v>
      </c>
      <c r="AL112" s="18"/>
      <c r="AM112" s="18">
        <f>ROUND(RFR_spot_no_VA!AM112 + MAX(0.01,Shocks!$E112*ABS(RFR_spot_no_VA!AM112) )+VA!AM112,5)</f>
        <v>4.2290000000000001E-2</v>
      </c>
      <c r="AN112" s="18"/>
      <c r="AO112" s="18"/>
      <c r="AP112" s="18"/>
      <c r="AQ112" s="18"/>
      <c r="AR112" s="18"/>
      <c r="AS112" s="18">
        <f>ROUND(RFR_spot_no_VA!AS112 + MAX(0.01,Shocks!$E112*ABS(RFR_spot_no_VA!AS112) )+VA!AS112,5)</f>
        <v>3.3079999999999998E-2</v>
      </c>
      <c r="AT112" s="18"/>
      <c r="AU112" s="18"/>
      <c r="AV112" s="18"/>
      <c r="AW112" s="18"/>
      <c r="AX112" s="18"/>
      <c r="AY112" s="18"/>
      <c r="AZ112" s="18"/>
      <c r="BA112" s="18"/>
      <c r="BB112" s="18"/>
      <c r="BC112" s="18">
        <f>ROUND(RFR_spot_no_VA!BC112 + MAX(0.01,Shocks!$E112*ABS(RFR_spot_no_VA!BC112) )+VA!BC112,5)</f>
        <v>3.6670000000000001E-2</v>
      </c>
      <c r="BD112" s="8"/>
      <c r="BE112" s="7"/>
    </row>
    <row r="113" spans="1:57" x14ac:dyDescent="0.25">
      <c r="A113" s="7"/>
      <c r="B113" s="7">
        <f>RFR_spot_no_VA!B113</f>
        <v>103</v>
      </c>
      <c r="C113" s="17">
        <f>ROUND(RFR_spot_no_VA!C113 + MAX(0.01,Shocks!$E113*ABS(RFR_spot_no_VA!C113) )+VA!C113,5)</f>
        <v>3.8420000000000003E-2</v>
      </c>
      <c r="D113" s="17"/>
      <c r="E113" s="17"/>
      <c r="F113" s="17"/>
      <c r="G113" s="17"/>
      <c r="H113" s="17"/>
      <c r="I113" s="17"/>
      <c r="J113" s="17">
        <f>ROUND(RFR_spot_no_VA!J113 + MAX(0.01,Shocks!$E113*ABS(RFR_spot_no_VA!J113) )+VA!J113,5)</f>
        <v>3.9390000000000001E-2</v>
      </c>
      <c r="K113" s="17"/>
      <c r="L113" s="17"/>
      <c r="M113" s="18"/>
      <c r="N113" s="18"/>
      <c r="O113" s="18"/>
      <c r="P113" s="18"/>
      <c r="Q113" s="18"/>
      <c r="R113" s="18"/>
      <c r="S113" s="18"/>
      <c r="T113" s="18"/>
      <c r="U113" s="18"/>
      <c r="V113" s="18"/>
      <c r="W113" s="18"/>
      <c r="X113" s="18"/>
      <c r="Y113" s="18"/>
      <c r="Z113" s="18">
        <f>ROUND(RFR_spot_no_VA!Z113 + MAX(0.01,Shocks!$E113*ABS(RFR_spot_no_VA!Z113) )+VA!Z113,5)</f>
        <v>4.3909999999999998E-2</v>
      </c>
      <c r="AA113" s="18"/>
      <c r="AB113" s="18"/>
      <c r="AC113" s="18"/>
      <c r="AD113" s="18"/>
      <c r="AE113" s="18"/>
      <c r="AF113" s="18"/>
      <c r="AG113" s="18"/>
      <c r="AH113" s="18">
        <f>ROUND(RFR_spot_no_VA!AH113 + MAX(0.01,Shocks!$E113*ABS(RFR_spot_no_VA!AH113) )+VA!AH113,5)</f>
        <v>4.3040000000000002E-2</v>
      </c>
      <c r="AI113" s="18"/>
      <c r="AJ113" s="18">
        <f>ROUND(RFR_spot_no_VA!AJ113 + MAX(0.01,Shocks!$E113*ABS(RFR_spot_no_VA!AJ113) )+VA!AJ113,5)</f>
        <v>3.1040000000000002E-2</v>
      </c>
      <c r="AK113" s="18">
        <f>ROUND(RFR_spot_no_VA!AK113 + MAX(0.01,Shocks!$E113*ABS(RFR_spot_no_VA!AK113) )+VA!AK113,5)</f>
        <v>3.993E-2</v>
      </c>
      <c r="AL113" s="18"/>
      <c r="AM113" s="18">
        <f>ROUND(RFR_spot_no_VA!AM113 + MAX(0.01,Shocks!$E113*ABS(RFR_spot_no_VA!AM113) )+VA!AM113,5)</f>
        <v>4.2320000000000003E-2</v>
      </c>
      <c r="AN113" s="18"/>
      <c r="AO113" s="18"/>
      <c r="AP113" s="18"/>
      <c r="AQ113" s="18"/>
      <c r="AR113" s="18"/>
      <c r="AS113" s="18">
        <f>ROUND(RFR_spot_no_VA!AS113 + MAX(0.01,Shocks!$E113*ABS(RFR_spot_no_VA!AS113) )+VA!AS113,5)</f>
        <v>3.32E-2</v>
      </c>
      <c r="AT113" s="18"/>
      <c r="AU113" s="18"/>
      <c r="AV113" s="18"/>
      <c r="AW113" s="18"/>
      <c r="AX113" s="18"/>
      <c r="AY113" s="18"/>
      <c r="AZ113" s="18"/>
      <c r="BA113" s="18"/>
      <c r="BB113" s="18"/>
      <c r="BC113" s="18">
        <f>ROUND(RFR_spot_no_VA!BC113 + MAX(0.01,Shocks!$E113*ABS(RFR_spot_no_VA!BC113) )+VA!BC113,5)</f>
        <v>3.6760000000000001E-2</v>
      </c>
      <c r="BD113" s="8"/>
      <c r="BE113" s="7"/>
    </row>
    <row r="114" spans="1:57" x14ac:dyDescent="0.25">
      <c r="A114" s="7"/>
      <c r="B114" s="7">
        <f>RFR_spot_no_VA!B114</f>
        <v>104</v>
      </c>
      <c r="C114" s="17">
        <f>ROUND(RFR_spot_no_VA!C114 + MAX(0.01,Shocks!$E114*ABS(RFR_spot_no_VA!C114) )+VA!C114,5)</f>
        <v>3.8490000000000003E-2</v>
      </c>
      <c r="D114" s="17"/>
      <c r="E114" s="17"/>
      <c r="F114" s="17"/>
      <c r="G114" s="17"/>
      <c r="H114" s="17"/>
      <c r="I114" s="17"/>
      <c r="J114" s="17">
        <f>ROUND(RFR_spot_no_VA!J114 + MAX(0.01,Shocks!$E114*ABS(RFR_spot_no_VA!J114) )+VA!J114,5)</f>
        <v>3.9460000000000002E-2</v>
      </c>
      <c r="K114" s="17"/>
      <c r="L114" s="17"/>
      <c r="M114" s="18"/>
      <c r="N114" s="18"/>
      <c r="O114" s="18"/>
      <c r="P114" s="18"/>
      <c r="Q114" s="18"/>
      <c r="R114" s="18"/>
      <c r="S114" s="18"/>
      <c r="T114" s="18"/>
      <c r="U114" s="18"/>
      <c r="V114" s="18"/>
      <c r="W114" s="18"/>
      <c r="X114" s="18"/>
      <c r="Y114" s="18"/>
      <c r="Z114" s="18">
        <f>ROUND(RFR_spot_no_VA!Z114 + MAX(0.01,Shocks!$E114*ABS(RFR_spot_no_VA!Z114) )+VA!Z114,5)</f>
        <v>4.3929999999999997E-2</v>
      </c>
      <c r="AA114" s="18"/>
      <c r="AB114" s="18"/>
      <c r="AC114" s="18"/>
      <c r="AD114" s="18"/>
      <c r="AE114" s="18"/>
      <c r="AF114" s="18"/>
      <c r="AG114" s="18"/>
      <c r="AH114" s="18">
        <f>ROUND(RFR_spot_no_VA!AH114 + MAX(0.01,Shocks!$E114*ABS(RFR_spot_no_VA!AH114) )+VA!AH114,5)</f>
        <v>4.3069999999999997E-2</v>
      </c>
      <c r="AI114" s="18"/>
      <c r="AJ114" s="18">
        <f>ROUND(RFR_spot_no_VA!AJ114 + MAX(0.01,Shocks!$E114*ABS(RFR_spot_no_VA!AJ114) )+VA!AJ114,5)</f>
        <v>3.1179999999999999E-2</v>
      </c>
      <c r="AK114" s="18">
        <f>ROUND(RFR_spot_no_VA!AK114 + MAX(0.01,Shocks!$E114*ABS(RFR_spot_no_VA!AK114) )+VA!AK114,5)</f>
        <v>3.9980000000000002E-2</v>
      </c>
      <c r="AL114" s="18"/>
      <c r="AM114" s="18">
        <f>ROUND(RFR_spot_no_VA!AM114 + MAX(0.01,Shocks!$E114*ABS(RFR_spot_no_VA!AM114) )+VA!AM114,5)</f>
        <v>4.2360000000000002E-2</v>
      </c>
      <c r="AN114" s="18"/>
      <c r="AO114" s="18"/>
      <c r="AP114" s="18"/>
      <c r="AQ114" s="18"/>
      <c r="AR114" s="18"/>
      <c r="AS114" s="18">
        <f>ROUND(RFR_spot_no_VA!AS114 + MAX(0.01,Shocks!$E114*ABS(RFR_spot_no_VA!AS114) )+VA!AS114,5)</f>
        <v>3.3309999999999999E-2</v>
      </c>
      <c r="AT114" s="18"/>
      <c r="AU114" s="18"/>
      <c r="AV114" s="18"/>
      <c r="AW114" s="18"/>
      <c r="AX114" s="18"/>
      <c r="AY114" s="18"/>
      <c r="AZ114" s="18"/>
      <c r="BA114" s="18"/>
      <c r="BB114" s="18"/>
      <c r="BC114" s="18">
        <f>ROUND(RFR_spot_no_VA!BC114 + MAX(0.01,Shocks!$E114*ABS(RFR_spot_no_VA!BC114) )+VA!BC114,5)</f>
        <v>3.6850000000000001E-2</v>
      </c>
      <c r="BD114" s="8"/>
      <c r="BE114" s="7"/>
    </row>
    <row r="115" spans="1:57" x14ac:dyDescent="0.25">
      <c r="A115" s="7"/>
      <c r="B115" s="19">
        <f>RFR_spot_no_VA!B115</f>
        <v>105</v>
      </c>
      <c r="C115" s="20">
        <f>ROUND(RFR_spot_no_VA!C115 + MAX(0.01,Shocks!$E115*ABS(RFR_spot_no_VA!C115) )+VA!C115,5)</f>
        <v>3.8559999999999997E-2</v>
      </c>
      <c r="D115" s="20"/>
      <c r="E115" s="20"/>
      <c r="F115" s="20"/>
      <c r="G115" s="20"/>
      <c r="H115" s="20"/>
      <c r="I115" s="20"/>
      <c r="J115" s="20">
        <f>ROUND(RFR_spot_no_VA!J115 + MAX(0.01,Shocks!$E115*ABS(RFR_spot_no_VA!J115) )+VA!J115,5)</f>
        <v>3.952E-2</v>
      </c>
      <c r="K115" s="20"/>
      <c r="L115" s="20"/>
      <c r="M115" s="6"/>
      <c r="N115" s="6"/>
      <c r="O115" s="6"/>
      <c r="P115" s="6"/>
      <c r="Q115" s="6"/>
      <c r="R115" s="6"/>
      <c r="S115" s="6"/>
      <c r="T115" s="6"/>
      <c r="U115" s="6"/>
      <c r="V115" s="6"/>
      <c r="W115" s="6"/>
      <c r="X115" s="6"/>
      <c r="Y115" s="6"/>
      <c r="Z115" s="6">
        <f>ROUND(RFR_spot_no_VA!Z115 + MAX(0.01,Shocks!$E115*ABS(RFR_spot_no_VA!Z115) )+VA!Z115,5)</f>
        <v>4.3950000000000003E-2</v>
      </c>
      <c r="AA115" s="6"/>
      <c r="AB115" s="6"/>
      <c r="AC115" s="6"/>
      <c r="AD115" s="6"/>
      <c r="AE115" s="6"/>
      <c r="AF115" s="6"/>
      <c r="AG115" s="6"/>
      <c r="AH115" s="6">
        <f>ROUND(RFR_spot_no_VA!AH115 + MAX(0.01,Shocks!$E115*ABS(RFR_spot_no_VA!AH115) )+VA!AH115,5)</f>
        <v>4.3099999999999999E-2</v>
      </c>
      <c r="AI115" s="6"/>
      <c r="AJ115" s="6">
        <f>ROUND(RFR_spot_no_VA!AJ115 + MAX(0.01,Shocks!$E115*ABS(RFR_spot_no_VA!AJ115) )+VA!AJ115,5)</f>
        <v>3.1320000000000001E-2</v>
      </c>
      <c r="AK115" s="6">
        <f>ROUND(RFR_spot_no_VA!AK115 + MAX(0.01,Shocks!$E115*ABS(RFR_spot_no_VA!AK115) )+VA!AK115,5)</f>
        <v>4.0039999999999999E-2</v>
      </c>
      <c r="AL115" s="6"/>
      <c r="AM115" s="6">
        <f>ROUND(RFR_spot_no_VA!AM115 + MAX(0.01,Shocks!$E115*ABS(RFR_spot_no_VA!AM115) )+VA!AM115,5)</f>
        <v>4.2389999999999997E-2</v>
      </c>
      <c r="AN115" s="6"/>
      <c r="AO115" s="6"/>
      <c r="AP115" s="6"/>
      <c r="AQ115" s="6"/>
      <c r="AR115" s="6"/>
      <c r="AS115" s="6">
        <f>ROUND(RFR_spot_no_VA!AS115 + MAX(0.01,Shocks!$E115*ABS(RFR_spot_no_VA!AS115) )+VA!AS115,5)</f>
        <v>3.3419999999999998E-2</v>
      </c>
      <c r="AT115" s="6"/>
      <c r="AU115" s="6"/>
      <c r="AV115" s="6"/>
      <c r="AW115" s="6"/>
      <c r="AX115" s="6"/>
      <c r="AY115" s="6"/>
      <c r="AZ115" s="6"/>
      <c r="BA115" s="6"/>
      <c r="BB115" s="6"/>
      <c r="BC115" s="6">
        <f>ROUND(RFR_spot_no_VA!BC115 + MAX(0.01,Shocks!$E115*ABS(RFR_spot_no_VA!BC115) )+VA!BC115,5)</f>
        <v>3.6940000000000001E-2</v>
      </c>
      <c r="BD115" s="8"/>
      <c r="BE115" s="7"/>
    </row>
    <row r="116" spans="1:57" x14ac:dyDescent="0.25">
      <c r="A116" s="7"/>
      <c r="B116" s="7">
        <f>RFR_spot_no_VA!B116</f>
        <v>106</v>
      </c>
      <c r="C116" s="17">
        <f>ROUND(RFR_spot_no_VA!C116 + MAX(0.01,Shocks!$E116*ABS(RFR_spot_no_VA!C116) )+VA!C116,5)</f>
        <v>3.8629999999999998E-2</v>
      </c>
      <c r="D116" s="17"/>
      <c r="E116" s="17"/>
      <c r="F116" s="17"/>
      <c r="G116" s="17"/>
      <c r="H116" s="17"/>
      <c r="I116" s="17"/>
      <c r="J116" s="17">
        <f>ROUND(RFR_spot_no_VA!J116 + MAX(0.01,Shocks!$E116*ABS(RFR_spot_no_VA!J116) )+VA!J116,5)</f>
        <v>3.9579999999999997E-2</v>
      </c>
      <c r="K116" s="17"/>
      <c r="L116" s="17"/>
      <c r="M116" s="18"/>
      <c r="N116" s="18"/>
      <c r="O116" s="18"/>
      <c r="P116" s="18"/>
      <c r="Q116" s="18"/>
      <c r="R116" s="18"/>
      <c r="S116" s="18"/>
      <c r="T116" s="18"/>
      <c r="U116" s="18"/>
      <c r="V116" s="18"/>
      <c r="W116" s="18"/>
      <c r="X116" s="18"/>
      <c r="Y116" s="18"/>
      <c r="Z116" s="18">
        <f>ROUND(RFR_spot_no_VA!Z116 + MAX(0.01,Shocks!$E116*ABS(RFR_spot_no_VA!Z116) )+VA!Z116,5)</f>
        <v>4.3970000000000002E-2</v>
      </c>
      <c r="AA116" s="18"/>
      <c r="AB116" s="18"/>
      <c r="AC116" s="18"/>
      <c r="AD116" s="18"/>
      <c r="AE116" s="18"/>
      <c r="AF116" s="18"/>
      <c r="AG116" s="18"/>
      <c r="AH116" s="18">
        <f>ROUND(RFR_spot_no_VA!AH116 + MAX(0.01,Shocks!$E116*ABS(RFR_spot_no_VA!AH116) )+VA!AH116,5)</f>
        <v>4.3119999999999999E-2</v>
      </c>
      <c r="AI116" s="18"/>
      <c r="AJ116" s="18">
        <f>ROUND(RFR_spot_no_VA!AJ116 + MAX(0.01,Shocks!$E116*ABS(RFR_spot_no_VA!AJ116) )+VA!AJ116,5)</f>
        <v>3.1460000000000002E-2</v>
      </c>
      <c r="AK116" s="18">
        <f>ROUND(RFR_spot_no_VA!AK116 + MAX(0.01,Shocks!$E116*ABS(RFR_spot_no_VA!AK116) )+VA!AK116,5)</f>
        <v>4.0099999999999997E-2</v>
      </c>
      <c r="AL116" s="18"/>
      <c r="AM116" s="18">
        <f>ROUND(RFR_spot_no_VA!AM116 + MAX(0.01,Shocks!$E116*ABS(RFR_spot_no_VA!AM116) )+VA!AM116,5)</f>
        <v>4.2430000000000002E-2</v>
      </c>
      <c r="AN116" s="18"/>
      <c r="AO116" s="18"/>
      <c r="AP116" s="18"/>
      <c r="AQ116" s="18"/>
      <c r="AR116" s="18"/>
      <c r="AS116" s="18">
        <f>ROUND(RFR_spot_no_VA!AS116 + MAX(0.01,Shocks!$E116*ABS(RFR_spot_no_VA!AS116) )+VA!AS116,5)</f>
        <v>3.3529999999999997E-2</v>
      </c>
      <c r="AT116" s="18"/>
      <c r="AU116" s="18"/>
      <c r="AV116" s="18"/>
      <c r="AW116" s="18"/>
      <c r="AX116" s="18"/>
      <c r="AY116" s="18"/>
      <c r="AZ116" s="18"/>
      <c r="BA116" s="18"/>
      <c r="BB116" s="18"/>
      <c r="BC116" s="18">
        <f>ROUND(RFR_spot_no_VA!BC116 + MAX(0.01,Shocks!$E116*ABS(RFR_spot_no_VA!BC116) )+VA!BC116,5)</f>
        <v>3.7019999999999997E-2</v>
      </c>
      <c r="BD116" s="8"/>
      <c r="BE116" s="7"/>
    </row>
    <row r="117" spans="1:57" x14ac:dyDescent="0.25">
      <c r="A117" s="7"/>
      <c r="B117" s="7">
        <f>RFR_spot_no_VA!B117</f>
        <v>107</v>
      </c>
      <c r="C117" s="17">
        <f>ROUND(RFR_spot_no_VA!C117 + MAX(0.01,Shocks!$E117*ABS(RFR_spot_no_VA!C117) )+VA!C117,5)</f>
        <v>3.8699999999999998E-2</v>
      </c>
      <c r="D117" s="17"/>
      <c r="E117" s="17"/>
      <c r="F117" s="17"/>
      <c r="G117" s="17"/>
      <c r="H117" s="17"/>
      <c r="I117" s="17"/>
      <c r="J117" s="17">
        <f>ROUND(RFR_spot_no_VA!J117 + MAX(0.01,Shocks!$E117*ABS(RFR_spot_no_VA!J117) )+VA!J117,5)</f>
        <v>3.9640000000000002E-2</v>
      </c>
      <c r="K117" s="17"/>
      <c r="L117" s="17"/>
      <c r="M117" s="18"/>
      <c r="N117" s="18"/>
      <c r="O117" s="18"/>
      <c r="P117" s="18"/>
      <c r="Q117" s="18"/>
      <c r="R117" s="18"/>
      <c r="S117" s="18"/>
      <c r="T117" s="18"/>
      <c r="U117" s="18"/>
      <c r="V117" s="18"/>
      <c r="W117" s="18"/>
      <c r="X117" s="18"/>
      <c r="Y117" s="18"/>
      <c r="Z117" s="18">
        <f>ROUND(RFR_spot_no_VA!Z117 + MAX(0.01,Shocks!$E117*ABS(RFR_spot_no_VA!Z117) )+VA!Z117,5)</f>
        <v>4.3990000000000001E-2</v>
      </c>
      <c r="AA117" s="18"/>
      <c r="AB117" s="18"/>
      <c r="AC117" s="18"/>
      <c r="AD117" s="18"/>
      <c r="AE117" s="18"/>
      <c r="AF117" s="18"/>
      <c r="AG117" s="18"/>
      <c r="AH117" s="18">
        <f>ROUND(RFR_spot_no_VA!AH117 + MAX(0.01,Shocks!$E117*ABS(RFR_spot_no_VA!AH117) )+VA!AH117,5)</f>
        <v>4.3150000000000001E-2</v>
      </c>
      <c r="AI117" s="18"/>
      <c r="AJ117" s="18">
        <f>ROUND(RFR_spot_no_VA!AJ117 + MAX(0.01,Shocks!$E117*ABS(RFR_spot_no_VA!AJ117) )+VA!AJ117,5)</f>
        <v>3.1600000000000003E-2</v>
      </c>
      <c r="AK117" s="18">
        <f>ROUND(RFR_spot_no_VA!AK117 + MAX(0.01,Shocks!$E117*ABS(RFR_spot_no_VA!AK117) )+VA!AK117,5)</f>
        <v>4.0149999999999998E-2</v>
      </c>
      <c r="AL117" s="18"/>
      <c r="AM117" s="18">
        <f>ROUND(RFR_spot_no_VA!AM117 + MAX(0.01,Shocks!$E117*ABS(RFR_spot_no_VA!AM117) )+VA!AM117,5)</f>
        <v>4.2459999999999998E-2</v>
      </c>
      <c r="AN117" s="18"/>
      <c r="AO117" s="18"/>
      <c r="AP117" s="18"/>
      <c r="AQ117" s="18"/>
      <c r="AR117" s="18"/>
      <c r="AS117" s="18">
        <f>ROUND(RFR_spot_no_VA!AS117 + MAX(0.01,Shocks!$E117*ABS(RFR_spot_no_VA!AS117) )+VA!AS117,5)</f>
        <v>3.3640000000000003E-2</v>
      </c>
      <c r="AT117" s="18"/>
      <c r="AU117" s="18"/>
      <c r="AV117" s="18"/>
      <c r="AW117" s="18"/>
      <c r="AX117" s="18"/>
      <c r="AY117" s="18"/>
      <c r="AZ117" s="18"/>
      <c r="BA117" s="18"/>
      <c r="BB117" s="18"/>
      <c r="BC117" s="18">
        <f>ROUND(RFR_spot_no_VA!BC117 + MAX(0.01,Shocks!$E117*ABS(RFR_spot_no_VA!BC117) )+VA!BC117,5)</f>
        <v>3.7109999999999997E-2</v>
      </c>
      <c r="BD117" s="8"/>
      <c r="BE117" s="7"/>
    </row>
    <row r="118" spans="1:57" x14ac:dyDescent="0.25">
      <c r="A118" s="7"/>
      <c r="B118" s="7">
        <f>RFR_spot_no_VA!B118</f>
        <v>108</v>
      </c>
      <c r="C118" s="17">
        <f>ROUND(RFR_spot_no_VA!C118 + MAX(0.01,Shocks!$E118*ABS(RFR_spot_no_VA!C118) )+VA!C118,5)</f>
        <v>3.8769999999999999E-2</v>
      </c>
      <c r="D118" s="17"/>
      <c r="E118" s="17"/>
      <c r="F118" s="17"/>
      <c r="G118" s="17"/>
      <c r="H118" s="17"/>
      <c r="I118" s="17"/>
      <c r="J118" s="17">
        <f>ROUND(RFR_spot_no_VA!J118 + MAX(0.01,Shocks!$E118*ABS(RFR_spot_no_VA!J118) )+VA!J118,5)</f>
        <v>3.9699999999999999E-2</v>
      </c>
      <c r="K118" s="17"/>
      <c r="L118" s="17"/>
      <c r="M118" s="18"/>
      <c r="N118" s="18"/>
      <c r="O118" s="18"/>
      <c r="P118" s="18"/>
      <c r="Q118" s="18"/>
      <c r="R118" s="18"/>
      <c r="S118" s="18"/>
      <c r="T118" s="18"/>
      <c r="U118" s="18"/>
      <c r="V118" s="18"/>
      <c r="W118" s="18"/>
      <c r="X118" s="18"/>
      <c r="Y118" s="18"/>
      <c r="Z118" s="18">
        <f>ROUND(RFR_spot_no_VA!Z118 + MAX(0.01,Shocks!$E118*ABS(RFR_spot_no_VA!Z118) )+VA!Z118,5)</f>
        <v>4.4010000000000001E-2</v>
      </c>
      <c r="AA118" s="18"/>
      <c r="AB118" s="18"/>
      <c r="AC118" s="18"/>
      <c r="AD118" s="18"/>
      <c r="AE118" s="18"/>
      <c r="AF118" s="18"/>
      <c r="AG118" s="18"/>
      <c r="AH118" s="18">
        <f>ROUND(RFR_spot_no_VA!AH118 + MAX(0.01,Shocks!$E118*ABS(RFR_spot_no_VA!AH118) )+VA!AH118,5)</f>
        <v>4.3180000000000003E-2</v>
      </c>
      <c r="AI118" s="18"/>
      <c r="AJ118" s="18">
        <f>ROUND(RFR_spot_no_VA!AJ118 + MAX(0.01,Shocks!$E118*ABS(RFR_spot_no_VA!AJ118) )+VA!AJ118,5)</f>
        <v>3.1730000000000001E-2</v>
      </c>
      <c r="AK118" s="18">
        <f>ROUND(RFR_spot_no_VA!AK118 + MAX(0.01,Shocks!$E118*ABS(RFR_spot_no_VA!AK118) )+VA!AK118,5)</f>
        <v>4.0210000000000003E-2</v>
      </c>
      <c r="AL118" s="18"/>
      <c r="AM118" s="18">
        <f>ROUND(RFR_spot_no_VA!AM118 + MAX(0.01,Shocks!$E118*ABS(RFR_spot_no_VA!AM118) )+VA!AM118,5)</f>
        <v>4.249E-2</v>
      </c>
      <c r="AN118" s="18"/>
      <c r="AO118" s="18"/>
      <c r="AP118" s="18"/>
      <c r="AQ118" s="18"/>
      <c r="AR118" s="18"/>
      <c r="AS118" s="18">
        <f>ROUND(RFR_spot_no_VA!AS118 + MAX(0.01,Shocks!$E118*ABS(RFR_spot_no_VA!AS118) )+VA!AS118,5)</f>
        <v>3.3739999999999999E-2</v>
      </c>
      <c r="AT118" s="18"/>
      <c r="AU118" s="18"/>
      <c r="AV118" s="18"/>
      <c r="AW118" s="18"/>
      <c r="AX118" s="18"/>
      <c r="AY118" s="18"/>
      <c r="AZ118" s="18"/>
      <c r="BA118" s="18"/>
      <c r="BB118" s="18"/>
      <c r="BC118" s="18">
        <f>ROUND(RFR_spot_no_VA!BC118 + MAX(0.01,Shocks!$E118*ABS(RFR_spot_no_VA!BC118) )+VA!BC118,5)</f>
        <v>3.7190000000000001E-2</v>
      </c>
      <c r="BD118" s="8"/>
      <c r="BE118" s="7"/>
    </row>
    <row r="119" spans="1:57" x14ac:dyDescent="0.25">
      <c r="A119" s="7"/>
      <c r="B119" s="7">
        <f>RFR_spot_no_VA!B119</f>
        <v>109</v>
      </c>
      <c r="C119" s="17">
        <f>ROUND(RFR_spot_no_VA!C119 + MAX(0.01,Shocks!$E119*ABS(RFR_spot_no_VA!C119) )+VA!C119,5)</f>
        <v>3.8830000000000003E-2</v>
      </c>
      <c r="D119" s="17"/>
      <c r="E119" s="17"/>
      <c r="F119" s="17"/>
      <c r="G119" s="17"/>
      <c r="H119" s="17"/>
      <c r="I119" s="17"/>
      <c r="J119" s="17">
        <f>ROUND(RFR_spot_no_VA!J119 + MAX(0.01,Shocks!$E119*ABS(RFR_spot_no_VA!J119) )+VA!J119,5)</f>
        <v>3.9750000000000001E-2</v>
      </c>
      <c r="K119" s="17"/>
      <c r="L119" s="17"/>
      <c r="M119" s="18"/>
      <c r="N119" s="18"/>
      <c r="O119" s="18"/>
      <c r="P119" s="18"/>
      <c r="Q119" s="18"/>
      <c r="R119" s="18"/>
      <c r="S119" s="18"/>
      <c r="T119" s="18"/>
      <c r="U119" s="18"/>
      <c r="V119" s="18"/>
      <c r="W119" s="18"/>
      <c r="X119" s="18"/>
      <c r="Y119" s="18"/>
      <c r="Z119" s="18">
        <f>ROUND(RFR_spot_no_VA!Z119 + MAX(0.01,Shocks!$E119*ABS(RFR_spot_no_VA!Z119) )+VA!Z119,5)</f>
        <v>4.403E-2</v>
      </c>
      <c r="AA119" s="18"/>
      <c r="AB119" s="18"/>
      <c r="AC119" s="18"/>
      <c r="AD119" s="18"/>
      <c r="AE119" s="18"/>
      <c r="AF119" s="18"/>
      <c r="AG119" s="18"/>
      <c r="AH119" s="18">
        <f>ROUND(RFR_spot_no_VA!AH119 + MAX(0.01,Shocks!$E119*ABS(RFR_spot_no_VA!AH119) )+VA!AH119,5)</f>
        <v>4.3200000000000002E-2</v>
      </c>
      <c r="AI119" s="18"/>
      <c r="AJ119" s="18">
        <f>ROUND(RFR_spot_no_VA!AJ119 + MAX(0.01,Shocks!$E119*ABS(RFR_spot_no_VA!AJ119) )+VA!AJ119,5)</f>
        <v>3.1859999999999999E-2</v>
      </c>
      <c r="AK119" s="18">
        <f>ROUND(RFR_spot_no_VA!AK119 + MAX(0.01,Shocks!$E119*ABS(RFR_spot_no_VA!AK119) )+VA!AK119,5)</f>
        <v>4.0259999999999997E-2</v>
      </c>
      <c r="AL119" s="18"/>
      <c r="AM119" s="18">
        <f>ROUND(RFR_spot_no_VA!AM119 + MAX(0.01,Shocks!$E119*ABS(RFR_spot_no_VA!AM119) )+VA!AM119,5)</f>
        <v>4.2520000000000002E-2</v>
      </c>
      <c r="AN119" s="18"/>
      <c r="AO119" s="18"/>
      <c r="AP119" s="18"/>
      <c r="AQ119" s="18"/>
      <c r="AR119" s="18"/>
      <c r="AS119" s="18">
        <f>ROUND(RFR_spot_no_VA!AS119 + MAX(0.01,Shocks!$E119*ABS(RFR_spot_no_VA!AS119) )+VA!AS119,5)</f>
        <v>3.3840000000000002E-2</v>
      </c>
      <c r="AT119" s="18"/>
      <c r="AU119" s="18"/>
      <c r="AV119" s="18"/>
      <c r="AW119" s="18"/>
      <c r="AX119" s="18"/>
      <c r="AY119" s="18"/>
      <c r="AZ119" s="18"/>
      <c r="BA119" s="18"/>
      <c r="BB119" s="18"/>
      <c r="BC119" s="18">
        <f>ROUND(RFR_spot_no_VA!BC119 + MAX(0.01,Shocks!$E119*ABS(RFR_spot_no_VA!BC119) )+VA!BC119,5)</f>
        <v>3.7269999999999998E-2</v>
      </c>
      <c r="BD119" s="8"/>
      <c r="BE119" s="7"/>
    </row>
    <row r="120" spans="1:57" x14ac:dyDescent="0.25">
      <c r="A120" s="7"/>
      <c r="B120" s="19">
        <f>RFR_spot_no_VA!B120</f>
        <v>110</v>
      </c>
      <c r="C120" s="20">
        <f>ROUND(RFR_spot_no_VA!C120 + MAX(0.01,Shocks!$E120*ABS(RFR_spot_no_VA!C120) )+VA!C120,5)</f>
        <v>3.8899999999999997E-2</v>
      </c>
      <c r="D120" s="20"/>
      <c r="E120" s="20"/>
      <c r="F120" s="20"/>
      <c r="G120" s="20"/>
      <c r="H120" s="20"/>
      <c r="I120" s="20"/>
      <c r="J120" s="20">
        <f>ROUND(RFR_spot_no_VA!J120 + MAX(0.01,Shocks!$E120*ABS(RFR_spot_no_VA!J120) )+VA!J120,5)</f>
        <v>3.9809999999999998E-2</v>
      </c>
      <c r="K120" s="20"/>
      <c r="L120" s="20"/>
      <c r="M120" s="6"/>
      <c r="N120" s="6"/>
      <c r="O120" s="6"/>
      <c r="P120" s="6"/>
      <c r="Q120" s="6"/>
      <c r="R120" s="6"/>
      <c r="S120" s="6"/>
      <c r="T120" s="6"/>
      <c r="U120" s="6"/>
      <c r="V120" s="6"/>
      <c r="W120" s="6"/>
      <c r="X120" s="6"/>
      <c r="Y120" s="6"/>
      <c r="Z120" s="6">
        <f>ROUND(RFR_spot_no_VA!Z120 + MAX(0.01,Shocks!$E120*ABS(RFR_spot_no_VA!Z120) )+VA!Z120,5)</f>
        <v>4.4049999999999999E-2</v>
      </c>
      <c r="AA120" s="6"/>
      <c r="AB120" s="6"/>
      <c r="AC120" s="6"/>
      <c r="AD120" s="6"/>
      <c r="AE120" s="6"/>
      <c r="AF120" s="6"/>
      <c r="AG120" s="6"/>
      <c r="AH120" s="6">
        <f>ROUND(RFR_spot_no_VA!AH120 + MAX(0.01,Shocks!$E120*ABS(RFR_spot_no_VA!AH120) )+VA!AH120,5)</f>
        <v>4.3229999999999998E-2</v>
      </c>
      <c r="AI120" s="6"/>
      <c r="AJ120" s="6">
        <f>ROUND(RFR_spot_no_VA!AJ120 + MAX(0.01,Shocks!$E120*ABS(RFR_spot_no_VA!AJ120) )+VA!AJ120,5)</f>
        <v>3.1989999999999998E-2</v>
      </c>
      <c r="AK120" s="6">
        <f>ROUND(RFR_spot_no_VA!AK120 + MAX(0.01,Shocks!$E120*ABS(RFR_spot_no_VA!AK120) )+VA!AK120,5)</f>
        <v>4.0309999999999999E-2</v>
      </c>
      <c r="AL120" s="6"/>
      <c r="AM120" s="6">
        <f>ROUND(RFR_spot_no_VA!AM120 + MAX(0.01,Shocks!$E120*ABS(RFR_spot_no_VA!AM120) )+VA!AM120,5)</f>
        <v>4.2560000000000001E-2</v>
      </c>
      <c r="AN120" s="6"/>
      <c r="AO120" s="6"/>
      <c r="AP120" s="6"/>
      <c r="AQ120" s="6"/>
      <c r="AR120" s="6"/>
      <c r="AS120" s="6">
        <f>ROUND(RFR_spot_no_VA!AS120 + MAX(0.01,Shocks!$E120*ABS(RFR_spot_no_VA!AS120) )+VA!AS120,5)</f>
        <v>3.3939999999999998E-2</v>
      </c>
      <c r="AT120" s="6"/>
      <c r="AU120" s="6"/>
      <c r="AV120" s="6"/>
      <c r="AW120" s="6"/>
      <c r="AX120" s="6"/>
      <c r="AY120" s="6"/>
      <c r="AZ120" s="6"/>
      <c r="BA120" s="6"/>
      <c r="BB120" s="6"/>
      <c r="BC120" s="6">
        <f>ROUND(RFR_spot_no_VA!BC120 + MAX(0.01,Shocks!$E120*ABS(RFR_spot_no_VA!BC120) )+VA!BC120,5)</f>
        <v>3.7350000000000001E-2</v>
      </c>
      <c r="BD120" s="8"/>
      <c r="BE120" s="7"/>
    </row>
    <row r="121" spans="1:57" x14ac:dyDescent="0.25">
      <c r="A121" s="7"/>
      <c r="B121" s="7">
        <f>RFR_spot_no_VA!B121</f>
        <v>111</v>
      </c>
      <c r="C121" s="17">
        <f>ROUND(RFR_spot_no_VA!C121 + MAX(0.01,Shocks!$E121*ABS(RFR_spot_no_VA!C121) )+VA!C121,5)</f>
        <v>3.8960000000000002E-2</v>
      </c>
      <c r="D121" s="17"/>
      <c r="E121" s="17"/>
      <c r="F121" s="17"/>
      <c r="G121" s="17"/>
      <c r="H121" s="17"/>
      <c r="I121" s="17"/>
      <c r="J121" s="17">
        <f>ROUND(RFR_spot_no_VA!J121 + MAX(0.01,Shocks!$E121*ABS(RFR_spot_no_VA!J121) )+VA!J121,5)</f>
        <v>3.9870000000000003E-2</v>
      </c>
      <c r="K121" s="17"/>
      <c r="L121" s="17"/>
      <c r="M121" s="18"/>
      <c r="N121" s="18"/>
      <c r="O121" s="18"/>
      <c r="P121" s="18"/>
      <c r="Q121" s="18"/>
      <c r="R121" s="18"/>
      <c r="S121" s="18"/>
      <c r="T121" s="18"/>
      <c r="U121" s="18"/>
      <c r="V121" s="18"/>
      <c r="W121" s="18"/>
      <c r="X121" s="18"/>
      <c r="Y121" s="18"/>
      <c r="Z121" s="18">
        <f>ROUND(RFR_spot_no_VA!Z121 + MAX(0.01,Shocks!$E121*ABS(RFR_spot_no_VA!Z121) )+VA!Z121,5)</f>
        <v>4.4060000000000002E-2</v>
      </c>
      <c r="AA121" s="18"/>
      <c r="AB121" s="18"/>
      <c r="AC121" s="18"/>
      <c r="AD121" s="18"/>
      <c r="AE121" s="18"/>
      <c r="AF121" s="18"/>
      <c r="AG121" s="18"/>
      <c r="AH121" s="18">
        <f>ROUND(RFR_spot_no_VA!AH121 + MAX(0.01,Shocks!$E121*ABS(RFR_spot_no_VA!AH121) )+VA!AH121,5)</f>
        <v>4.3249999999999997E-2</v>
      </c>
      <c r="AI121" s="18"/>
      <c r="AJ121" s="18">
        <f>ROUND(RFR_spot_no_VA!AJ121 + MAX(0.01,Shocks!$E121*ABS(RFR_spot_no_VA!AJ121) )+VA!AJ121,5)</f>
        <v>3.211E-2</v>
      </c>
      <c r="AK121" s="18">
        <f>ROUND(RFR_spot_no_VA!AK121 + MAX(0.01,Shocks!$E121*ABS(RFR_spot_no_VA!AK121) )+VA!AK121,5)</f>
        <v>4.036E-2</v>
      </c>
      <c r="AL121" s="18"/>
      <c r="AM121" s="18">
        <f>ROUND(RFR_spot_no_VA!AM121 + MAX(0.01,Shocks!$E121*ABS(RFR_spot_no_VA!AM121) )+VA!AM121,5)</f>
        <v>4.2590000000000003E-2</v>
      </c>
      <c r="AN121" s="18"/>
      <c r="AO121" s="18"/>
      <c r="AP121" s="18"/>
      <c r="AQ121" s="18"/>
      <c r="AR121" s="18"/>
      <c r="AS121" s="18">
        <f>ROUND(RFR_spot_no_VA!AS121 + MAX(0.01,Shocks!$E121*ABS(RFR_spot_no_VA!AS121) )+VA!AS121,5)</f>
        <v>3.4040000000000001E-2</v>
      </c>
      <c r="AT121" s="18"/>
      <c r="AU121" s="18"/>
      <c r="AV121" s="18"/>
      <c r="AW121" s="18"/>
      <c r="AX121" s="18"/>
      <c r="AY121" s="18"/>
      <c r="AZ121" s="18"/>
      <c r="BA121" s="18"/>
      <c r="BB121" s="18"/>
      <c r="BC121" s="18">
        <f>ROUND(RFR_spot_no_VA!BC121 + MAX(0.01,Shocks!$E121*ABS(RFR_spot_no_VA!BC121) )+VA!BC121,5)</f>
        <v>3.7420000000000002E-2</v>
      </c>
      <c r="BD121" s="8"/>
      <c r="BE121" s="7"/>
    </row>
    <row r="122" spans="1:57" x14ac:dyDescent="0.25">
      <c r="A122" s="7"/>
      <c r="B122" s="7">
        <f>RFR_spot_no_VA!B122</f>
        <v>112</v>
      </c>
      <c r="C122" s="17">
        <f>ROUND(RFR_spot_no_VA!C122 + MAX(0.01,Shocks!$E122*ABS(RFR_spot_no_VA!C122) )+VA!C122,5)</f>
        <v>3.9019999999999999E-2</v>
      </c>
      <c r="D122" s="17"/>
      <c r="E122" s="17"/>
      <c r="F122" s="17"/>
      <c r="G122" s="17"/>
      <c r="H122" s="17"/>
      <c r="I122" s="17"/>
      <c r="J122" s="17">
        <f>ROUND(RFR_spot_no_VA!J122 + MAX(0.01,Shocks!$E122*ABS(RFR_spot_no_VA!J122) )+VA!J122,5)</f>
        <v>3.9919999999999997E-2</v>
      </c>
      <c r="K122" s="17"/>
      <c r="L122" s="17"/>
      <c r="M122" s="18"/>
      <c r="N122" s="18"/>
      <c r="O122" s="18"/>
      <c r="P122" s="18"/>
      <c r="Q122" s="18"/>
      <c r="R122" s="18"/>
      <c r="S122" s="18"/>
      <c r="T122" s="18"/>
      <c r="U122" s="18"/>
      <c r="V122" s="18"/>
      <c r="W122" s="18"/>
      <c r="X122" s="18"/>
      <c r="Y122" s="18"/>
      <c r="Z122" s="18">
        <f>ROUND(RFR_spot_no_VA!Z122 + MAX(0.01,Shocks!$E122*ABS(RFR_spot_no_VA!Z122) )+VA!Z122,5)</f>
        <v>4.4080000000000001E-2</v>
      </c>
      <c r="AA122" s="18"/>
      <c r="AB122" s="18"/>
      <c r="AC122" s="18"/>
      <c r="AD122" s="18"/>
      <c r="AE122" s="18"/>
      <c r="AF122" s="18"/>
      <c r="AG122" s="18"/>
      <c r="AH122" s="18">
        <f>ROUND(RFR_spot_no_VA!AH122 + MAX(0.01,Shocks!$E122*ABS(RFR_spot_no_VA!AH122) )+VA!AH122,5)</f>
        <v>4.3279999999999999E-2</v>
      </c>
      <c r="AI122" s="18"/>
      <c r="AJ122" s="18">
        <f>ROUND(RFR_spot_no_VA!AJ122 + MAX(0.01,Shocks!$E122*ABS(RFR_spot_no_VA!AJ122) )+VA!AJ122,5)</f>
        <v>3.2239999999999998E-2</v>
      </c>
      <c r="AK122" s="18">
        <f>ROUND(RFR_spot_no_VA!AK122 + MAX(0.01,Shocks!$E122*ABS(RFR_spot_no_VA!AK122) )+VA!AK122,5)</f>
        <v>4.0410000000000001E-2</v>
      </c>
      <c r="AL122" s="18"/>
      <c r="AM122" s="18">
        <f>ROUND(RFR_spot_no_VA!AM122 + MAX(0.01,Shocks!$E122*ABS(RFR_spot_no_VA!AM122) )+VA!AM122,5)</f>
        <v>4.2619999999999998E-2</v>
      </c>
      <c r="AN122" s="18"/>
      <c r="AO122" s="18"/>
      <c r="AP122" s="18"/>
      <c r="AQ122" s="18"/>
      <c r="AR122" s="18"/>
      <c r="AS122" s="18">
        <f>ROUND(RFR_spot_no_VA!AS122 + MAX(0.01,Shocks!$E122*ABS(RFR_spot_no_VA!AS122) )+VA!AS122,5)</f>
        <v>3.4139999999999997E-2</v>
      </c>
      <c r="AT122" s="18"/>
      <c r="AU122" s="18"/>
      <c r="AV122" s="18"/>
      <c r="AW122" s="18"/>
      <c r="AX122" s="18"/>
      <c r="AY122" s="18"/>
      <c r="AZ122" s="18"/>
      <c r="BA122" s="18"/>
      <c r="BB122" s="18"/>
      <c r="BC122" s="18">
        <f>ROUND(RFR_spot_no_VA!BC122 + MAX(0.01,Shocks!$E122*ABS(RFR_spot_no_VA!BC122) )+VA!BC122,5)</f>
        <v>3.7499999999999999E-2</v>
      </c>
      <c r="BD122" s="8"/>
      <c r="BE122" s="7"/>
    </row>
    <row r="123" spans="1:57" x14ac:dyDescent="0.25">
      <c r="A123" s="7"/>
      <c r="B123" s="7">
        <f>RFR_spot_no_VA!B123</f>
        <v>113</v>
      </c>
      <c r="C123" s="17">
        <f>ROUND(RFR_spot_no_VA!C123 + MAX(0.01,Shocks!$E123*ABS(RFR_spot_no_VA!C123) )+VA!C123,5)</f>
        <v>3.909E-2</v>
      </c>
      <c r="D123" s="17"/>
      <c r="E123" s="17"/>
      <c r="F123" s="17"/>
      <c r="G123" s="17"/>
      <c r="H123" s="17"/>
      <c r="I123" s="17"/>
      <c r="J123" s="17">
        <f>ROUND(RFR_spot_no_VA!J123 + MAX(0.01,Shocks!$E123*ABS(RFR_spot_no_VA!J123) )+VA!J123,5)</f>
        <v>3.9980000000000002E-2</v>
      </c>
      <c r="K123" s="17"/>
      <c r="L123" s="17"/>
      <c r="M123" s="18"/>
      <c r="N123" s="18"/>
      <c r="O123" s="18"/>
      <c r="P123" s="18"/>
      <c r="Q123" s="18"/>
      <c r="R123" s="18"/>
      <c r="S123" s="18"/>
      <c r="T123" s="18"/>
      <c r="U123" s="18"/>
      <c r="V123" s="18"/>
      <c r="W123" s="18"/>
      <c r="X123" s="18"/>
      <c r="Y123" s="18"/>
      <c r="Z123" s="18">
        <f>ROUND(RFR_spot_no_VA!Z123 + MAX(0.01,Shocks!$E123*ABS(RFR_spot_no_VA!Z123) )+VA!Z123,5)</f>
        <v>4.41E-2</v>
      </c>
      <c r="AA123" s="18"/>
      <c r="AB123" s="18"/>
      <c r="AC123" s="18"/>
      <c r="AD123" s="18"/>
      <c r="AE123" s="18"/>
      <c r="AF123" s="18"/>
      <c r="AG123" s="18"/>
      <c r="AH123" s="18">
        <f>ROUND(RFR_spot_no_VA!AH123 + MAX(0.01,Shocks!$E123*ABS(RFR_spot_no_VA!AH123) )+VA!AH123,5)</f>
        <v>4.3299999999999998E-2</v>
      </c>
      <c r="AI123" s="18"/>
      <c r="AJ123" s="18">
        <f>ROUND(RFR_spot_no_VA!AJ123 + MAX(0.01,Shocks!$E123*ABS(RFR_spot_no_VA!AJ123) )+VA!AJ123,5)</f>
        <v>3.236E-2</v>
      </c>
      <c r="AK123" s="18">
        <f>ROUND(RFR_spot_no_VA!AK123 + MAX(0.01,Shocks!$E123*ABS(RFR_spot_no_VA!AK123) )+VA!AK123,5)</f>
        <v>4.0460000000000003E-2</v>
      </c>
      <c r="AL123" s="18"/>
      <c r="AM123" s="18">
        <f>ROUND(RFR_spot_no_VA!AM123 + MAX(0.01,Shocks!$E123*ABS(RFR_spot_no_VA!AM123) )+VA!AM123,5)</f>
        <v>4.265E-2</v>
      </c>
      <c r="AN123" s="18"/>
      <c r="AO123" s="18"/>
      <c r="AP123" s="18"/>
      <c r="AQ123" s="18"/>
      <c r="AR123" s="18"/>
      <c r="AS123" s="18">
        <f>ROUND(RFR_spot_no_VA!AS123 + MAX(0.01,Shocks!$E123*ABS(RFR_spot_no_VA!AS123) )+VA!AS123,5)</f>
        <v>3.424E-2</v>
      </c>
      <c r="AT123" s="18"/>
      <c r="AU123" s="18"/>
      <c r="AV123" s="18"/>
      <c r="AW123" s="18"/>
      <c r="AX123" s="18"/>
      <c r="AY123" s="18"/>
      <c r="AZ123" s="18"/>
      <c r="BA123" s="18"/>
      <c r="BB123" s="18"/>
      <c r="BC123" s="18">
        <f>ROUND(RFR_spot_no_VA!BC123 + MAX(0.01,Shocks!$E123*ABS(RFR_spot_no_VA!BC123) )+VA!BC123,5)</f>
        <v>3.7569999999999999E-2</v>
      </c>
      <c r="BD123" s="8"/>
      <c r="BE123" s="7"/>
    </row>
    <row r="124" spans="1:57" x14ac:dyDescent="0.25">
      <c r="A124" s="7"/>
      <c r="B124" s="7">
        <f>RFR_spot_no_VA!B124</f>
        <v>114</v>
      </c>
      <c r="C124" s="17">
        <f>ROUND(RFR_spot_no_VA!C124 + MAX(0.01,Shocks!$E124*ABS(RFR_spot_no_VA!C124) )+VA!C124,5)</f>
        <v>3.9149999999999997E-2</v>
      </c>
      <c r="D124" s="17"/>
      <c r="E124" s="17"/>
      <c r="F124" s="17"/>
      <c r="G124" s="17"/>
      <c r="H124" s="17"/>
      <c r="I124" s="17"/>
      <c r="J124" s="17">
        <f>ROUND(RFR_spot_no_VA!J124 + MAX(0.01,Shocks!$E124*ABS(RFR_spot_no_VA!J124) )+VA!J124,5)</f>
        <v>4.0030000000000003E-2</v>
      </c>
      <c r="K124" s="17"/>
      <c r="L124" s="17"/>
      <c r="M124" s="18"/>
      <c r="N124" s="18"/>
      <c r="O124" s="18"/>
      <c r="P124" s="18"/>
      <c r="Q124" s="18"/>
      <c r="R124" s="18"/>
      <c r="S124" s="18"/>
      <c r="T124" s="18"/>
      <c r="U124" s="18"/>
      <c r="V124" s="18"/>
      <c r="W124" s="18"/>
      <c r="X124" s="18"/>
      <c r="Y124" s="18"/>
      <c r="Z124" s="18">
        <f>ROUND(RFR_spot_no_VA!Z124 + MAX(0.01,Shocks!$E124*ABS(RFR_spot_no_VA!Z124) )+VA!Z124,5)</f>
        <v>4.4119999999999999E-2</v>
      </c>
      <c r="AA124" s="18"/>
      <c r="AB124" s="18"/>
      <c r="AC124" s="18"/>
      <c r="AD124" s="18"/>
      <c r="AE124" s="18"/>
      <c r="AF124" s="18"/>
      <c r="AG124" s="18"/>
      <c r="AH124" s="18">
        <f>ROUND(RFR_spot_no_VA!AH124 + MAX(0.01,Shocks!$E124*ABS(RFR_spot_no_VA!AH124) )+VA!AH124,5)</f>
        <v>4.3319999999999997E-2</v>
      </c>
      <c r="AI124" s="18"/>
      <c r="AJ124" s="18">
        <f>ROUND(RFR_spot_no_VA!AJ124 + MAX(0.01,Shocks!$E124*ABS(RFR_spot_no_VA!AJ124) )+VA!AJ124,5)</f>
        <v>3.2480000000000002E-2</v>
      </c>
      <c r="AK124" s="18">
        <f>ROUND(RFR_spot_no_VA!AK124 + MAX(0.01,Shocks!$E124*ABS(RFR_spot_no_VA!AK124) )+VA!AK124,5)</f>
        <v>4.0509999999999997E-2</v>
      </c>
      <c r="AL124" s="18"/>
      <c r="AM124" s="18">
        <f>ROUND(RFR_spot_no_VA!AM124 + MAX(0.01,Shocks!$E124*ABS(RFR_spot_no_VA!AM124) )+VA!AM124,5)</f>
        <v>4.2680000000000003E-2</v>
      </c>
      <c r="AN124" s="18"/>
      <c r="AO124" s="18"/>
      <c r="AP124" s="18"/>
      <c r="AQ124" s="18"/>
      <c r="AR124" s="18"/>
      <c r="AS124" s="18">
        <f>ROUND(RFR_spot_no_VA!AS124 + MAX(0.01,Shocks!$E124*ABS(RFR_spot_no_VA!AS124) )+VA!AS124,5)</f>
        <v>3.4329999999999999E-2</v>
      </c>
      <c r="AT124" s="18"/>
      <c r="AU124" s="18"/>
      <c r="AV124" s="18"/>
      <c r="AW124" s="18"/>
      <c r="AX124" s="18"/>
      <c r="AY124" s="18"/>
      <c r="AZ124" s="18"/>
      <c r="BA124" s="18"/>
      <c r="BB124" s="18"/>
      <c r="BC124" s="18">
        <f>ROUND(RFR_spot_no_VA!BC124 + MAX(0.01,Shocks!$E124*ABS(RFR_spot_no_VA!BC124) )+VA!BC124,5)</f>
        <v>3.7650000000000003E-2</v>
      </c>
      <c r="BD124" s="8"/>
      <c r="BE124" s="7"/>
    </row>
    <row r="125" spans="1:57" x14ac:dyDescent="0.25">
      <c r="A125" s="7"/>
      <c r="B125" s="19">
        <f>RFR_spot_no_VA!B125</f>
        <v>115</v>
      </c>
      <c r="C125" s="20">
        <f>ROUND(RFR_spot_no_VA!C125 + MAX(0.01,Shocks!$E125*ABS(RFR_spot_no_VA!C125) )+VA!C125,5)</f>
        <v>3.9210000000000002E-2</v>
      </c>
      <c r="D125" s="20"/>
      <c r="E125" s="20"/>
      <c r="F125" s="20"/>
      <c r="G125" s="20"/>
      <c r="H125" s="20"/>
      <c r="I125" s="20"/>
      <c r="J125" s="20">
        <f>ROUND(RFR_spot_no_VA!J125 + MAX(0.01,Shocks!$E125*ABS(RFR_spot_no_VA!J125) )+VA!J125,5)</f>
        <v>4.0079999999999998E-2</v>
      </c>
      <c r="K125" s="20"/>
      <c r="L125" s="20"/>
      <c r="M125" s="6"/>
      <c r="N125" s="6"/>
      <c r="O125" s="6"/>
      <c r="P125" s="6"/>
      <c r="Q125" s="6"/>
      <c r="R125" s="6"/>
      <c r="S125" s="6"/>
      <c r="T125" s="6"/>
      <c r="U125" s="6"/>
      <c r="V125" s="6"/>
      <c r="W125" s="6"/>
      <c r="X125" s="6"/>
      <c r="Y125" s="6"/>
      <c r="Z125" s="6">
        <f>ROUND(RFR_spot_no_VA!Z125 + MAX(0.01,Shocks!$E125*ABS(RFR_spot_no_VA!Z125) )+VA!Z125,5)</f>
        <v>4.4130000000000003E-2</v>
      </c>
      <c r="AA125" s="6"/>
      <c r="AB125" s="6"/>
      <c r="AC125" s="6"/>
      <c r="AD125" s="6"/>
      <c r="AE125" s="6"/>
      <c r="AF125" s="6"/>
      <c r="AG125" s="6"/>
      <c r="AH125" s="6">
        <f>ROUND(RFR_spot_no_VA!AH125 + MAX(0.01,Shocks!$E125*ABS(RFR_spot_no_VA!AH125) )+VA!AH125,5)</f>
        <v>4.335E-2</v>
      </c>
      <c r="AI125" s="6"/>
      <c r="AJ125" s="6">
        <f>ROUND(RFR_spot_no_VA!AJ125 + MAX(0.01,Shocks!$E125*ABS(RFR_spot_no_VA!AJ125) )+VA!AJ125,5)</f>
        <v>3.2590000000000001E-2</v>
      </c>
      <c r="AK125" s="6">
        <f>ROUND(RFR_spot_no_VA!AK125 + MAX(0.01,Shocks!$E125*ABS(RFR_spot_no_VA!AK125) )+VA!AK125,5)</f>
        <v>4.0559999999999999E-2</v>
      </c>
      <c r="AL125" s="6"/>
      <c r="AM125" s="6">
        <f>ROUND(RFR_spot_no_VA!AM125 + MAX(0.01,Shocks!$E125*ABS(RFR_spot_no_VA!AM125) )+VA!AM125,5)</f>
        <v>4.2709999999999998E-2</v>
      </c>
      <c r="AN125" s="6"/>
      <c r="AO125" s="6"/>
      <c r="AP125" s="6"/>
      <c r="AQ125" s="6"/>
      <c r="AR125" s="6"/>
      <c r="AS125" s="6">
        <f>ROUND(RFR_spot_no_VA!AS125 + MAX(0.01,Shocks!$E125*ABS(RFR_spot_no_VA!AS125) )+VA!AS125,5)</f>
        <v>3.4419999999999999E-2</v>
      </c>
      <c r="AT125" s="6"/>
      <c r="AU125" s="6"/>
      <c r="AV125" s="6"/>
      <c r="AW125" s="6"/>
      <c r="AX125" s="6"/>
      <c r="AY125" s="6"/>
      <c r="AZ125" s="6"/>
      <c r="BA125" s="6"/>
      <c r="BB125" s="6"/>
      <c r="BC125" s="6">
        <f>ROUND(RFR_spot_no_VA!BC125 + MAX(0.01,Shocks!$E125*ABS(RFR_spot_no_VA!BC125) )+VA!BC125,5)</f>
        <v>3.7719999999999997E-2</v>
      </c>
      <c r="BD125" s="8"/>
      <c r="BE125" s="7"/>
    </row>
    <row r="126" spans="1:57" x14ac:dyDescent="0.25">
      <c r="A126" s="7"/>
      <c r="B126" s="7">
        <f>RFR_spot_no_VA!B126</f>
        <v>116</v>
      </c>
      <c r="C126" s="17">
        <f>ROUND(RFR_spot_no_VA!C126 + MAX(0.01,Shocks!$E126*ABS(RFR_spot_no_VA!C126) )+VA!C126,5)</f>
        <v>3.9260000000000003E-2</v>
      </c>
      <c r="D126" s="17"/>
      <c r="E126" s="17"/>
      <c r="F126" s="17"/>
      <c r="G126" s="17"/>
      <c r="H126" s="17"/>
      <c r="I126" s="17"/>
      <c r="J126" s="17">
        <f>ROUND(RFR_spot_no_VA!J126 + MAX(0.01,Shocks!$E126*ABS(RFR_spot_no_VA!J126) )+VA!J126,5)</f>
        <v>4.0129999999999999E-2</v>
      </c>
      <c r="K126" s="17"/>
      <c r="L126" s="17"/>
      <c r="M126" s="18"/>
      <c r="N126" s="18"/>
      <c r="O126" s="18"/>
      <c r="P126" s="18"/>
      <c r="Q126" s="18"/>
      <c r="R126" s="18"/>
      <c r="S126" s="18"/>
      <c r="T126" s="18"/>
      <c r="U126" s="18"/>
      <c r="V126" s="18"/>
      <c r="W126" s="18"/>
      <c r="X126" s="18"/>
      <c r="Y126" s="18"/>
      <c r="Z126" s="18">
        <f>ROUND(RFR_spot_no_VA!Z126 + MAX(0.01,Shocks!$E126*ABS(RFR_spot_no_VA!Z126) )+VA!Z126,5)</f>
        <v>4.4150000000000002E-2</v>
      </c>
      <c r="AA126" s="18"/>
      <c r="AB126" s="18"/>
      <c r="AC126" s="18"/>
      <c r="AD126" s="18"/>
      <c r="AE126" s="18"/>
      <c r="AF126" s="18"/>
      <c r="AG126" s="18"/>
      <c r="AH126" s="18">
        <f>ROUND(RFR_spot_no_VA!AH126 + MAX(0.01,Shocks!$E126*ABS(RFR_spot_no_VA!AH126) )+VA!AH126,5)</f>
        <v>4.3369999999999999E-2</v>
      </c>
      <c r="AI126" s="18"/>
      <c r="AJ126" s="18">
        <f>ROUND(RFR_spot_no_VA!AJ126 + MAX(0.01,Shocks!$E126*ABS(RFR_spot_no_VA!AJ126) )+VA!AJ126,5)</f>
        <v>3.2710000000000003E-2</v>
      </c>
      <c r="AK126" s="18">
        <f>ROUND(RFR_spot_no_VA!AK126 + MAX(0.01,Shocks!$E126*ABS(RFR_spot_no_VA!AK126) )+VA!AK126,5)</f>
        <v>4.0599999999999997E-2</v>
      </c>
      <c r="AL126" s="18"/>
      <c r="AM126" s="18">
        <f>ROUND(RFR_spot_no_VA!AM126 + MAX(0.01,Shocks!$E126*ABS(RFR_spot_no_VA!AM126) )+VA!AM126,5)</f>
        <v>4.2729999999999997E-2</v>
      </c>
      <c r="AN126" s="18"/>
      <c r="AO126" s="18"/>
      <c r="AP126" s="18"/>
      <c r="AQ126" s="18"/>
      <c r="AR126" s="18"/>
      <c r="AS126" s="18">
        <f>ROUND(RFR_spot_no_VA!AS126 + MAX(0.01,Shocks!$E126*ABS(RFR_spot_no_VA!AS126) )+VA!AS126,5)</f>
        <v>3.4509999999999999E-2</v>
      </c>
      <c r="AT126" s="18"/>
      <c r="AU126" s="18"/>
      <c r="AV126" s="18"/>
      <c r="AW126" s="18"/>
      <c r="AX126" s="18"/>
      <c r="AY126" s="18"/>
      <c r="AZ126" s="18"/>
      <c r="BA126" s="18"/>
      <c r="BB126" s="18"/>
      <c r="BC126" s="18">
        <f>ROUND(RFR_spot_no_VA!BC126 + MAX(0.01,Shocks!$E126*ABS(RFR_spot_no_VA!BC126) )+VA!BC126,5)</f>
        <v>3.7789999999999997E-2</v>
      </c>
      <c r="BD126" s="8"/>
      <c r="BE126" s="7"/>
    </row>
    <row r="127" spans="1:57" x14ac:dyDescent="0.25">
      <c r="A127" s="7"/>
      <c r="B127" s="7">
        <f>RFR_spot_no_VA!B127</f>
        <v>117</v>
      </c>
      <c r="C127" s="17">
        <f>ROUND(RFR_spot_no_VA!C127 + MAX(0.01,Shocks!$E127*ABS(RFR_spot_no_VA!C127) )+VA!C127,5)</f>
        <v>3.9320000000000001E-2</v>
      </c>
      <c r="D127" s="17"/>
      <c r="E127" s="17"/>
      <c r="F127" s="17"/>
      <c r="G127" s="17"/>
      <c r="H127" s="17"/>
      <c r="I127" s="17"/>
      <c r="J127" s="17">
        <f>ROUND(RFR_spot_no_VA!J127 + MAX(0.01,Shocks!$E127*ABS(RFR_spot_no_VA!J127) )+VA!J127,5)</f>
        <v>4.018E-2</v>
      </c>
      <c r="K127" s="17"/>
      <c r="L127" s="17"/>
      <c r="M127" s="18"/>
      <c r="N127" s="18"/>
      <c r="O127" s="18"/>
      <c r="P127" s="18"/>
      <c r="Q127" s="18"/>
      <c r="R127" s="18"/>
      <c r="S127" s="18"/>
      <c r="T127" s="18"/>
      <c r="U127" s="18"/>
      <c r="V127" s="18"/>
      <c r="W127" s="18"/>
      <c r="X127" s="18"/>
      <c r="Y127" s="18"/>
      <c r="Z127" s="18">
        <f>ROUND(RFR_spot_no_VA!Z127 + MAX(0.01,Shocks!$E127*ABS(RFR_spot_no_VA!Z127) )+VA!Z127,5)</f>
        <v>4.4159999999999998E-2</v>
      </c>
      <c r="AA127" s="18"/>
      <c r="AB127" s="18"/>
      <c r="AC127" s="18"/>
      <c r="AD127" s="18"/>
      <c r="AE127" s="18"/>
      <c r="AF127" s="18"/>
      <c r="AG127" s="18"/>
      <c r="AH127" s="18">
        <f>ROUND(RFR_spot_no_VA!AH127 + MAX(0.01,Shocks!$E127*ABS(RFR_spot_no_VA!AH127) )+VA!AH127,5)</f>
        <v>4.3389999999999998E-2</v>
      </c>
      <c r="AI127" s="18"/>
      <c r="AJ127" s="18">
        <f>ROUND(RFR_spot_no_VA!AJ127 + MAX(0.01,Shocks!$E127*ABS(RFR_spot_no_VA!AJ127) )+VA!AJ127,5)</f>
        <v>3.2820000000000002E-2</v>
      </c>
      <c r="AK127" s="18">
        <f>ROUND(RFR_spot_no_VA!AK127 + MAX(0.01,Shocks!$E127*ABS(RFR_spot_no_VA!AK127) )+VA!AK127,5)</f>
        <v>4.0649999999999999E-2</v>
      </c>
      <c r="AL127" s="18"/>
      <c r="AM127" s="18">
        <f>ROUND(RFR_spot_no_VA!AM127 + MAX(0.01,Shocks!$E127*ABS(RFR_spot_no_VA!AM127) )+VA!AM127,5)</f>
        <v>4.2759999999999999E-2</v>
      </c>
      <c r="AN127" s="18"/>
      <c r="AO127" s="18"/>
      <c r="AP127" s="18"/>
      <c r="AQ127" s="18"/>
      <c r="AR127" s="18"/>
      <c r="AS127" s="18">
        <f>ROUND(RFR_spot_no_VA!AS127 + MAX(0.01,Shocks!$E127*ABS(RFR_spot_no_VA!AS127) )+VA!AS127,5)</f>
        <v>3.4599999999999999E-2</v>
      </c>
      <c r="AT127" s="18"/>
      <c r="AU127" s="18"/>
      <c r="AV127" s="18"/>
      <c r="AW127" s="18"/>
      <c r="AX127" s="18"/>
      <c r="AY127" s="18"/>
      <c r="AZ127" s="18"/>
      <c r="BA127" s="18"/>
      <c r="BB127" s="18"/>
      <c r="BC127" s="18">
        <f>ROUND(RFR_spot_no_VA!BC127 + MAX(0.01,Shocks!$E127*ABS(RFR_spot_no_VA!BC127) )+VA!BC127,5)</f>
        <v>3.7859999999999998E-2</v>
      </c>
      <c r="BD127" s="8"/>
      <c r="BE127" s="7"/>
    </row>
    <row r="128" spans="1:57" x14ac:dyDescent="0.25">
      <c r="A128" s="7"/>
      <c r="B128" s="7">
        <f>RFR_spot_no_VA!B128</f>
        <v>118</v>
      </c>
      <c r="C128" s="17">
        <f>ROUND(RFR_spot_no_VA!C128 + MAX(0.01,Shocks!$E128*ABS(RFR_spot_no_VA!C128) )+VA!C128,5)</f>
        <v>3.9379999999999998E-2</v>
      </c>
      <c r="D128" s="17"/>
      <c r="E128" s="17"/>
      <c r="F128" s="17"/>
      <c r="G128" s="17"/>
      <c r="H128" s="17"/>
      <c r="I128" s="17"/>
      <c r="J128" s="17">
        <f>ROUND(RFR_spot_no_VA!J128 + MAX(0.01,Shocks!$E128*ABS(RFR_spot_no_VA!J128) )+VA!J128,5)</f>
        <v>4.0230000000000002E-2</v>
      </c>
      <c r="K128" s="17"/>
      <c r="L128" s="17"/>
      <c r="M128" s="18"/>
      <c r="N128" s="18"/>
      <c r="O128" s="18"/>
      <c r="P128" s="18"/>
      <c r="Q128" s="18"/>
      <c r="R128" s="18"/>
      <c r="S128" s="18"/>
      <c r="T128" s="18"/>
      <c r="U128" s="18"/>
      <c r="V128" s="18"/>
      <c r="W128" s="18"/>
      <c r="X128" s="18"/>
      <c r="Y128" s="18"/>
      <c r="Z128" s="18">
        <f>ROUND(RFR_spot_no_VA!Z128 + MAX(0.01,Shocks!$E128*ABS(RFR_spot_no_VA!Z128) )+VA!Z128,5)</f>
        <v>4.4179999999999997E-2</v>
      </c>
      <c r="AA128" s="18"/>
      <c r="AB128" s="18"/>
      <c r="AC128" s="18"/>
      <c r="AD128" s="18"/>
      <c r="AE128" s="18"/>
      <c r="AF128" s="18"/>
      <c r="AG128" s="18"/>
      <c r="AH128" s="18">
        <f>ROUND(RFR_spot_no_VA!AH128 + MAX(0.01,Shocks!$E128*ABS(RFR_spot_no_VA!AH128) )+VA!AH128,5)</f>
        <v>4.342E-2</v>
      </c>
      <c r="AI128" s="18"/>
      <c r="AJ128" s="18">
        <f>ROUND(RFR_spot_no_VA!AJ128 + MAX(0.01,Shocks!$E128*ABS(RFR_spot_no_VA!AJ128) )+VA!AJ128,5)</f>
        <v>3.2930000000000001E-2</v>
      </c>
      <c r="AK128" s="18">
        <f>ROUND(RFR_spot_no_VA!AK128 + MAX(0.01,Shocks!$E128*ABS(RFR_spot_no_VA!AK128) )+VA!AK128,5)</f>
        <v>4.07E-2</v>
      </c>
      <c r="AL128" s="18"/>
      <c r="AM128" s="18">
        <f>ROUND(RFR_spot_no_VA!AM128 + MAX(0.01,Shocks!$E128*ABS(RFR_spot_no_VA!AM128) )+VA!AM128,5)</f>
        <v>4.2790000000000002E-2</v>
      </c>
      <c r="AN128" s="18"/>
      <c r="AO128" s="18"/>
      <c r="AP128" s="18"/>
      <c r="AQ128" s="18"/>
      <c r="AR128" s="18"/>
      <c r="AS128" s="18">
        <f>ROUND(RFR_spot_no_VA!AS128 + MAX(0.01,Shocks!$E128*ABS(RFR_spot_no_VA!AS128) )+VA!AS128,5)</f>
        <v>3.4689999999999999E-2</v>
      </c>
      <c r="AT128" s="18"/>
      <c r="AU128" s="18"/>
      <c r="AV128" s="18"/>
      <c r="AW128" s="18"/>
      <c r="AX128" s="18"/>
      <c r="AY128" s="18"/>
      <c r="AZ128" s="18"/>
      <c r="BA128" s="18"/>
      <c r="BB128" s="18"/>
      <c r="BC128" s="18">
        <f>ROUND(RFR_spot_no_VA!BC128 + MAX(0.01,Shocks!$E128*ABS(RFR_spot_no_VA!BC128) )+VA!BC128,5)</f>
        <v>3.7929999999999998E-2</v>
      </c>
      <c r="BD128" s="8"/>
      <c r="BE128" s="7"/>
    </row>
    <row r="129" spans="1:57" x14ac:dyDescent="0.25">
      <c r="A129" s="7"/>
      <c r="B129" s="7">
        <f>RFR_spot_no_VA!B129</f>
        <v>119</v>
      </c>
      <c r="C129" s="17">
        <f>ROUND(RFR_spot_no_VA!C129 + MAX(0.01,Shocks!$E129*ABS(RFR_spot_no_VA!C129) )+VA!C129,5)</f>
        <v>3.943E-2</v>
      </c>
      <c r="D129" s="17"/>
      <c r="E129" s="17"/>
      <c r="F129" s="17"/>
      <c r="G129" s="17"/>
      <c r="H129" s="17"/>
      <c r="I129" s="17"/>
      <c r="J129" s="17">
        <f>ROUND(RFR_spot_no_VA!J129 + MAX(0.01,Shocks!$E129*ABS(RFR_spot_no_VA!J129) )+VA!J129,5)</f>
        <v>4.0280000000000003E-2</v>
      </c>
      <c r="K129" s="17"/>
      <c r="L129" s="17"/>
      <c r="M129" s="18"/>
      <c r="N129" s="18"/>
      <c r="O129" s="18"/>
      <c r="P129" s="18"/>
      <c r="Q129" s="18"/>
      <c r="R129" s="18"/>
      <c r="S129" s="18"/>
      <c r="T129" s="18"/>
      <c r="U129" s="18"/>
      <c r="V129" s="18"/>
      <c r="W129" s="18"/>
      <c r="X129" s="18"/>
      <c r="Y129" s="18"/>
      <c r="Z129" s="18">
        <f>ROUND(RFR_spot_no_VA!Z129 + MAX(0.01,Shocks!$E129*ABS(RFR_spot_no_VA!Z129) )+VA!Z129,5)</f>
        <v>4.419E-2</v>
      </c>
      <c r="AA129" s="18"/>
      <c r="AB129" s="18"/>
      <c r="AC129" s="18"/>
      <c r="AD129" s="18"/>
      <c r="AE129" s="18"/>
      <c r="AF129" s="18"/>
      <c r="AG129" s="18"/>
      <c r="AH129" s="18">
        <f>ROUND(RFR_spot_no_VA!AH129 + MAX(0.01,Shocks!$E129*ABS(RFR_spot_no_VA!AH129) )+VA!AH129,5)</f>
        <v>4.3439999999999999E-2</v>
      </c>
      <c r="AI129" s="18"/>
      <c r="AJ129" s="18">
        <f>ROUND(RFR_spot_no_VA!AJ129 + MAX(0.01,Shocks!$E129*ABS(RFR_spot_no_VA!AJ129) )+VA!AJ129,5)</f>
        <v>3.304E-2</v>
      </c>
      <c r="AK129" s="18">
        <f>ROUND(RFR_spot_no_VA!AK129 + MAX(0.01,Shocks!$E129*ABS(RFR_spot_no_VA!AK129) )+VA!AK129,5)</f>
        <v>4.0739999999999998E-2</v>
      </c>
      <c r="AL129" s="18"/>
      <c r="AM129" s="18">
        <f>ROUND(RFR_spot_no_VA!AM129 + MAX(0.01,Shocks!$E129*ABS(RFR_spot_no_VA!AM129) )+VA!AM129,5)</f>
        <v>4.2819999999999997E-2</v>
      </c>
      <c r="AN129" s="18"/>
      <c r="AO129" s="18"/>
      <c r="AP129" s="18"/>
      <c r="AQ129" s="18"/>
      <c r="AR129" s="18"/>
      <c r="AS129" s="18">
        <f>ROUND(RFR_spot_no_VA!AS129 + MAX(0.01,Shocks!$E129*ABS(RFR_spot_no_VA!AS129) )+VA!AS129,5)</f>
        <v>3.4779999999999998E-2</v>
      </c>
      <c r="AT129" s="18"/>
      <c r="AU129" s="18"/>
      <c r="AV129" s="18"/>
      <c r="AW129" s="18"/>
      <c r="AX129" s="18"/>
      <c r="AY129" s="18"/>
      <c r="AZ129" s="18"/>
      <c r="BA129" s="18"/>
      <c r="BB129" s="18"/>
      <c r="BC129" s="18">
        <f>ROUND(RFR_spot_no_VA!BC129 + MAX(0.01,Shocks!$E129*ABS(RFR_spot_no_VA!BC129) )+VA!BC129,5)</f>
        <v>3.7999999999999999E-2</v>
      </c>
      <c r="BD129" s="8"/>
      <c r="BE129" s="7"/>
    </row>
    <row r="130" spans="1:57" x14ac:dyDescent="0.25">
      <c r="A130" s="7"/>
      <c r="B130" s="19">
        <f>RFR_spot_no_VA!B130</f>
        <v>120</v>
      </c>
      <c r="C130" s="20">
        <f>ROUND(RFR_spot_no_VA!C130 + MAX(0.01,Shocks!$E130*ABS(RFR_spot_no_VA!C130) )+VA!C130,5)</f>
        <v>3.9489999999999997E-2</v>
      </c>
      <c r="D130" s="20"/>
      <c r="E130" s="20"/>
      <c r="F130" s="20"/>
      <c r="G130" s="20"/>
      <c r="H130" s="20"/>
      <c r="I130" s="20"/>
      <c r="J130" s="20">
        <f>ROUND(RFR_spot_no_VA!J130 + MAX(0.01,Shocks!$E130*ABS(RFR_spot_no_VA!J130) )+VA!J130,5)</f>
        <v>4.0329999999999998E-2</v>
      </c>
      <c r="K130" s="20"/>
      <c r="L130" s="20"/>
      <c r="M130" s="6"/>
      <c r="N130" s="6"/>
      <c r="O130" s="6"/>
      <c r="P130" s="6"/>
      <c r="Q130" s="6"/>
      <c r="R130" s="6"/>
      <c r="S130" s="6"/>
      <c r="T130" s="6"/>
      <c r="U130" s="6"/>
      <c r="V130" s="6"/>
      <c r="W130" s="6"/>
      <c r="X130" s="6"/>
      <c r="Y130" s="6"/>
      <c r="Z130" s="6">
        <f>ROUND(RFR_spot_no_VA!Z130 + MAX(0.01,Shocks!$E130*ABS(RFR_spot_no_VA!Z130) )+VA!Z130,5)</f>
        <v>4.4209999999999999E-2</v>
      </c>
      <c r="AA130" s="6"/>
      <c r="AB130" s="6"/>
      <c r="AC130" s="6"/>
      <c r="AD130" s="6"/>
      <c r="AE130" s="6"/>
      <c r="AF130" s="6"/>
      <c r="AG130" s="6"/>
      <c r="AH130" s="6">
        <f>ROUND(RFR_spot_no_VA!AH130 + MAX(0.01,Shocks!$E130*ABS(RFR_spot_no_VA!AH130) )+VA!AH130,5)</f>
        <v>4.3459999999999999E-2</v>
      </c>
      <c r="AI130" s="6"/>
      <c r="AJ130" s="6">
        <f>ROUND(RFR_spot_no_VA!AJ130 + MAX(0.01,Shocks!$E130*ABS(RFR_spot_no_VA!AJ130) )+VA!AJ130,5)</f>
        <v>3.3149999999999999E-2</v>
      </c>
      <c r="AK130" s="6">
        <f>ROUND(RFR_spot_no_VA!AK130 + MAX(0.01,Shocks!$E130*ABS(RFR_spot_no_VA!AK130) )+VA!AK130,5)</f>
        <v>4.0779999999999997E-2</v>
      </c>
      <c r="AL130" s="6"/>
      <c r="AM130" s="6">
        <f>ROUND(RFR_spot_no_VA!AM130 + MAX(0.01,Shocks!$E130*ABS(RFR_spot_no_VA!AM130) )+VA!AM130,5)</f>
        <v>4.2840000000000003E-2</v>
      </c>
      <c r="AN130" s="6"/>
      <c r="AO130" s="6"/>
      <c r="AP130" s="6"/>
      <c r="AQ130" s="6"/>
      <c r="AR130" s="6"/>
      <c r="AS130" s="6">
        <f>ROUND(RFR_spot_no_VA!AS130 + MAX(0.01,Shocks!$E130*ABS(RFR_spot_no_VA!AS130) )+VA!AS130,5)</f>
        <v>3.4860000000000002E-2</v>
      </c>
      <c r="AT130" s="6"/>
      <c r="AU130" s="6"/>
      <c r="AV130" s="6"/>
      <c r="AW130" s="6"/>
      <c r="AX130" s="6"/>
      <c r="AY130" s="6"/>
      <c r="AZ130" s="6"/>
      <c r="BA130" s="6"/>
      <c r="BB130" s="6"/>
      <c r="BC130" s="6">
        <f>ROUND(RFR_spot_no_VA!BC130 + MAX(0.01,Shocks!$E130*ABS(RFR_spot_no_VA!BC130) )+VA!BC130,5)</f>
        <v>3.8059999999999997E-2</v>
      </c>
      <c r="BD130" s="8"/>
      <c r="BE130" s="7"/>
    </row>
    <row r="131" spans="1:57" x14ac:dyDescent="0.25">
      <c r="A131" s="7"/>
      <c r="B131" s="7">
        <f>RFR_spot_no_VA!B131</f>
        <v>121</v>
      </c>
      <c r="C131" s="17">
        <f>ROUND(RFR_spot_no_VA!C131 + MAX(0.01,Shocks!$E131*ABS(RFR_spot_no_VA!C131) )+VA!C131,5)</f>
        <v>3.9539999999999999E-2</v>
      </c>
      <c r="D131" s="17"/>
      <c r="E131" s="17"/>
      <c r="F131" s="17"/>
      <c r="G131" s="17"/>
      <c r="H131" s="17"/>
      <c r="I131" s="17"/>
      <c r="J131" s="17">
        <f>ROUND(RFR_spot_no_VA!J131 + MAX(0.01,Shocks!$E131*ABS(RFR_spot_no_VA!J131) )+VA!J131,5)</f>
        <v>4.0370000000000003E-2</v>
      </c>
      <c r="K131" s="17"/>
      <c r="L131" s="17"/>
      <c r="M131" s="18"/>
      <c r="N131" s="18"/>
      <c r="O131" s="18"/>
      <c r="P131" s="18"/>
      <c r="Q131" s="18"/>
      <c r="R131" s="18"/>
      <c r="S131" s="18"/>
      <c r="T131" s="18"/>
      <c r="U131" s="18"/>
      <c r="V131" s="18"/>
      <c r="W131" s="18"/>
      <c r="X131" s="18"/>
      <c r="Y131" s="18"/>
      <c r="Z131" s="18">
        <f>ROUND(RFR_spot_no_VA!Z131 + MAX(0.01,Shocks!$E131*ABS(RFR_spot_no_VA!Z131) )+VA!Z131,5)</f>
        <v>4.4220000000000002E-2</v>
      </c>
      <c r="AA131" s="18"/>
      <c r="AB131" s="18"/>
      <c r="AC131" s="18"/>
      <c r="AD131" s="18"/>
      <c r="AE131" s="18"/>
      <c r="AF131" s="18"/>
      <c r="AG131" s="18"/>
      <c r="AH131" s="18">
        <f>ROUND(RFR_spot_no_VA!AH131 + MAX(0.01,Shocks!$E131*ABS(RFR_spot_no_VA!AH131) )+VA!AH131,5)</f>
        <v>4.3479999999999998E-2</v>
      </c>
      <c r="AI131" s="18"/>
      <c r="AJ131" s="18">
        <f>ROUND(RFR_spot_no_VA!AJ131 + MAX(0.01,Shocks!$E131*ABS(RFR_spot_no_VA!AJ131) )+VA!AJ131,5)</f>
        <v>3.3250000000000002E-2</v>
      </c>
      <c r="AK131" s="18">
        <f>ROUND(RFR_spot_no_VA!AK131 + MAX(0.01,Shocks!$E131*ABS(RFR_spot_no_VA!AK131) )+VA!AK131,5)</f>
        <v>4.0829999999999998E-2</v>
      </c>
      <c r="AL131" s="18"/>
      <c r="AM131" s="18">
        <f>ROUND(RFR_spot_no_VA!AM131 + MAX(0.01,Shocks!$E131*ABS(RFR_spot_no_VA!AM131) )+VA!AM131,5)</f>
        <v>4.2869999999999998E-2</v>
      </c>
      <c r="AN131" s="18"/>
      <c r="AO131" s="18"/>
      <c r="AP131" s="18"/>
      <c r="AQ131" s="18"/>
      <c r="AR131" s="18"/>
      <c r="AS131" s="18">
        <f>ROUND(RFR_spot_no_VA!AS131 + MAX(0.01,Shocks!$E131*ABS(RFR_spot_no_VA!AS131) )+VA!AS131,5)</f>
        <v>3.4939999999999999E-2</v>
      </c>
      <c r="AT131" s="18"/>
      <c r="AU131" s="18"/>
      <c r="AV131" s="18"/>
      <c r="AW131" s="18"/>
      <c r="AX131" s="18"/>
      <c r="AY131" s="18"/>
      <c r="AZ131" s="18"/>
      <c r="BA131" s="18"/>
      <c r="BB131" s="18"/>
      <c r="BC131" s="18">
        <f>ROUND(RFR_spot_no_VA!BC131 + MAX(0.01,Shocks!$E131*ABS(RFR_spot_no_VA!BC131) )+VA!BC131,5)</f>
        <v>3.8129999999999997E-2</v>
      </c>
      <c r="BD131" s="8"/>
      <c r="BE131" s="7"/>
    </row>
    <row r="132" spans="1:57" x14ac:dyDescent="0.25">
      <c r="A132" s="7"/>
      <c r="B132" s="7">
        <f>RFR_spot_no_VA!B132</f>
        <v>122</v>
      </c>
      <c r="C132" s="17">
        <f>ROUND(RFR_spot_no_VA!C132 + MAX(0.01,Shocks!$E132*ABS(RFR_spot_no_VA!C132) )+VA!C132,5)</f>
        <v>3.959E-2</v>
      </c>
      <c r="D132" s="17"/>
      <c r="E132" s="17"/>
      <c r="F132" s="17"/>
      <c r="G132" s="17"/>
      <c r="H132" s="17"/>
      <c r="I132" s="17"/>
      <c r="J132" s="17">
        <f>ROUND(RFR_spot_no_VA!J132 + MAX(0.01,Shocks!$E132*ABS(RFR_spot_no_VA!J132) )+VA!J132,5)</f>
        <v>4.0419999999999998E-2</v>
      </c>
      <c r="K132" s="17"/>
      <c r="L132" s="17"/>
      <c r="M132" s="18"/>
      <c r="N132" s="18"/>
      <c r="O132" s="18"/>
      <c r="P132" s="18"/>
      <c r="Q132" s="18"/>
      <c r="R132" s="18"/>
      <c r="S132" s="18"/>
      <c r="T132" s="18"/>
      <c r="U132" s="18"/>
      <c r="V132" s="18"/>
      <c r="W132" s="18"/>
      <c r="X132" s="18"/>
      <c r="Y132" s="18"/>
      <c r="Z132" s="18">
        <f>ROUND(RFR_spot_no_VA!Z132 + MAX(0.01,Shocks!$E132*ABS(RFR_spot_no_VA!Z132) )+VA!Z132,5)</f>
        <v>4.4240000000000002E-2</v>
      </c>
      <c r="AA132" s="18"/>
      <c r="AB132" s="18"/>
      <c r="AC132" s="18"/>
      <c r="AD132" s="18"/>
      <c r="AE132" s="18"/>
      <c r="AF132" s="18"/>
      <c r="AG132" s="18"/>
      <c r="AH132" s="18">
        <f>ROUND(RFR_spot_no_VA!AH132 + MAX(0.01,Shocks!$E132*ABS(RFR_spot_no_VA!AH132) )+VA!AH132,5)</f>
        <v>4.3499999999999997E-2</v>
      </c>
      <c r="AI132" s="18"/>
      <c r="AJ132" s="18">
        <f>ROUND(RFR_spot_no_VA!AJ132 + MAX(0.01,Shocks!$E132*ABS(RFR_spot_no_VA!AJ132) )+VA!AJ132,5)</f>
        <v>3.3360000000000001E-2</v>
      </c>
      <c r="AK132" s="18">
        <f>ROUND(RFR_spot_no_VA!AK132 + MAX(0.01,Shocks!$E132*ABS(RFR_spot_no_VA!AK132) )+VA!AK132,5)</f>
        <v>4.0869999999999997E-2</v>
      </c>
      <c r="AL132" s="18"/>
      <c r="AM132" s="18">
        <f>ROUND(RFR_spot_no_VA!AM132 + MAX(0.01,Shocks!$E132*ABS(RFR_spot_no_VA!AM132) )+VA!AM132,5)</f>
        <v>4.2889999999999998E-2</v>
      </c>
      <c r="AN132" s="18"/>
      <c r="AO132" s="18"/>
      <c r="AP132" s="18"/>
      <c r="AQ132" s="18"/>
      <c r="AR132" s="18"/>
      <c r="AS132" s="18">
        <f>ROUND(RFR_spot_no_VA!AS132 + MAX(0.01,Shocks!$E132*ABS(RFR_spot_no_VA!AS132) )+VA!AS132,5)</f>
        <v>3.5029999999999999E-2</v>
      </c>
      <c r="AT132" s="18"/>
      <c r="AU132" s="18"/>
      <c r="AV132" s="18"/>
      <c r="AW132" s="18"/>
      <c r="AX132" s="18"/>
      <c r="AY132" s="18"/>
      <c r="AZ132" s="18"/>
      <c r="BA132" s="18"/>
      <c r="BB132" s="18"/>
      <c r="BC132" s="18">
        <f>ROUND(RFR_spot_no_VA!BC132 + MAX(0.01,Shocks!$E132*ABS(RFR_spot_no_VA!BC132) )+VA!BC132,5)</f>
        <v>3.8190000000000002E-2</v>
      </c>
      <c r="BD132" s="8"/>
      <c r="BE132" s="7"/>
    </row>
    <row r="133" spans="1:57" x14ac:dyDescent="0.25">
      <c r="A133" s="7"/>
      <c r="B133" s="7">
        <f>RFR_spot_no_VA!B133</f>
        <v>123</v>
      </c>
      <c r="C133" s="17">
        <f>ROUND(RFR_spot_no_VA!C133 + MAX(0.01,Shocks!$E133*ABS(RFR_spot_no_VA!C133) )+VA!C133,5)</f>
        <v>3.9649999999999998E-2</v>
      </c>
      <c r="D133" s="17"/>
      <c r="E133" s="17"/>
      <c r="F133" s="17"/>
      <c r="G133" s="17"/>
      <c r="H133" s="17"/>
      <c r="I133" s="17"/>
      <c r="J133" s="17">
        <f>ROUND(RFR_spot_no_VA!J133 + MAX(0.01,Shocks!$E133*ABS(RFR_spot_no_VA!J133) )+VA!J133,5)</f>
        <v>4.0460000000000003E-2</v>
      </c>
      <c r="K133" s="17"/>
      <c r="L133" s="17"/>
      <c r="M133" s="18"/>
      <c r="N133" s="18"/>
      <c r="O133" s="18"/>
      <c r="P133" s="18"/>
      <c r="Q133" s="18"/>
      <c r="R133" s="18"/>
      <c r="S133" s="18"/>
      <c r="T133" s="18"/>
      <c r="U133" s="18"/>
      <c r="V133" s="18"/>
      <c r="W133" s="18"/>
      <c r="X133" s="18"/>
      <c r="Y133" s="18"/>
      <c r="Z133" s="18">
        <f>ROUND(RFR_spot_no_VA!Z133 + MAX(0.01,Shocks!$E133*ABS(RFR_spot_no_VA!Z133) )+VA!Z133,5)</f>
        <v>4.4249999999999998E-2</v>
      </c>
      <c r="AA133" s="18"/>
      <c r="AB133" s="18"/>
      <c r="AC133" s="18"/>
      <c r="AD133" s="18"/>
      <c r="AE133" s="18"/>
      <c r="AF133" s="18"/>
      <c r="AG133" s="18"/>
      <c r="AH133" s="18">
        <f>ROUND(RFR_spot_no_VA!AH133 + MAX(0.01,Shocks!$E133*ABS(RFR_spot_no_VA!AH133) )+VA!AH133,5)</f>
        <v>4.3520000000000003E-2</v>
      </c>
      <c r="AI133" s="18"/>
      <c r="AJ133" s="18">
        <f>ROUND(RFR_spot_no_VA!AJ133 + MAX(0.01,Shocks!$E133*ABS(RFR_spot_no_VA!AJ133) )+VA!AJ133,5)</f>
        <v>3.3459999999999997E-2</v>
      </c>
      <c r="AK133" s="18">
        <f>ROUND(RFR_spot_no_VA!AK133 + MAX(0.01,Shocks!$E133*ABS(RFR_spot_no_VA!AK133) )+VA!AK133,5)</f>
        <v>4.0910000000000002E-2</v>
      </c>
      <c r="AL133" s="18"/>
      <c r="AM133" s="18">
        <f>ROUND(RFR_spot_no_VA!AM133 + MAX(0.01,Shocks!$E133*ABS(RFR_spot_no_VA!AM133) )+VA!AM133,5)</f>
        <v>4.292E-2</v>
      </c>
      <c r="AN133" s="18"/>
      <c r="AO133" s="18"/>
      <c r="AP133" s="18"/>
      <c r="AQ133" s="18"/>
      <c r="AR133" s="18"/>
      <c r="AS133" s="18">
        <f>ROUND(RFR_spot_no_VA!AS133 + MAX(0.01,Shocks!$E133*ABS(RFR_spot_no_VA!AS133) )+VA!AS133,5)</f>
        <v>3.5110000000000002E-2</v>
      </c>
      <c r="AT133" s="18"/>
      <c r="AU133" s="18"/>
      <c r="AV133" s="18"/>
      <c r="AW133" s="18"/>
      <c r="AX133" s="18"/>
      <c r="AY133" s="18"/>
      <c r="AZ133" s="18"/>
      <c r="BA133" s="18"/>
      <c r="BB133" s="18"/>
      <c r="BC133" s="18">
        <f>ROUND(RFR_spot_no_VA!BC133 + MAX(0.01,Shocks!$E133*ABS(RFR_spot_no_VA!BC133) )+VA!BC133,5)</f>
        <v>3.8260000000000002E-2</v>
      </c>
      <c r="BD133" s="8"/>
      <c r="BE133" s="7"/>
    </row>
    <row r="134" spans="1:57" x14ac:dyDescent="0.25">
      <c r="A134" s="7"/>
      <c r="B134" s="7">
        <f>RFR_spot_no_VA!B134</f>
        <v>124</v>
      </c>
      <c r="C134" s="17">
        <f>ROUND(RFR_spot_no_VA!C134 + MAX(0.01,Shocks!$E134*ABS(RFR_spot_no_VA!C134) )+VA!C134,5)</f>
        <v>3.9699999999999999E-2</v>
      </c>
      <c r="D134" s="17"/>
      <c r="E134" s="17"/>
      <c r="F134" s="17"/>
      <c r="G134" s="17"/>
      <c r="H134" s="17"/>
      <c r="I134" s="17"/>
      <c r="J134" s="17">
        <f>ROUND(RFR_spot_no_VA!J134 + MAX(0.01,Shocks!$E134*ABS(RFR_spot_no_VA!J134) )+VA!J134,5)</f>
        <v>4.0509999999999997E-2</v>
      </c>
      <c r="K134" s="17"/>
      <c r="L134" s="17"/>
      <c r="M134" s="18"/>
      <c r="N134" s="18"/>
      <c r="O134" s="18"/>
      <c r="P134" s="18"/>
      <c r="Q134" s="18"/>
      <c r="R134" s="18"/>
      <c r="S134" s="18"/>
      <c r="T134" s="18"/>
      <c r="U134" s="18"/>
      <c r="V134" s="18"/>
      <c r="W134" s="18"/>
      <c r="X134" s="18"/>
      <c r="Y134" s="18"/>
      <c r="Z134" s="18">
        <f>ROUND(RFR_spot_no_VA!Z134 + MAX(0.01,Shocks!$E134*ABS(RFR_spot_no_VA!Z134) )+VA!Z134,5)</f>
        <v>4.4269999999999997E-2</v>
      </c>
      <c r="AA134" s="18"/>
      <c r="AB134" s="18"/>
      <c r="AC134" s="18"/>
      <c r="AD134" s="18"/>
      <c r="AE134" s="18"/>
      <c r="AF134" s="18"/>
      <c r="AG134" s="18"/>
      <c r="AH134" s="18">
        <f>ROUND(RFR_spot_no_VA!AH134 + MAX(0.01,Shocks!$E134*ABS(RFR_spot_no_VA!AH134) )+VA!AH134,5)</f>
        <v>4.3540000000000002E-2</v>
      </c>
      <c r="AI134" s="18"/>
      <c r="AJ134" s="18">
        <f>ROUND(RFR_spot_no_VA!AJ134 + MAX(0.01,Shocks!$E134*ABS(RFR_spot_no_VA!AJ134) )+VA!AJ134,5)</f>
        <v>3.356E-2</v>
      </c>
      <c r="AK134" s="18">
        <f>ROUND(RFR_spot_no_VA!AK134 + MAX(0.01,Shocks!$E134*ABS(RFR_spot_no_VA!AK134) )+VA!AK134,5)</f>
        <v>4.095E-2</v>
      </c>
      <c r="AL134" s="18"/>
      <c r="AM134" s="18">
        <f>ROUND(RFR_spot_no_VA!AM134 + MAX(0.01,Shocks!$E134*ABS(RFR_spot_no_VA!AM134) )+VA!AM134,5)</f>
        <v>4.2939999999999999E-2</v>
      </c>
      <c r="AN134" s="18"/>
      <c r="AO134" s="18"/>
      <c r="AP134" s="18"/>
      <c r="AQ134" s="18"/>
      <c r="AR134" s="18"/>
      <c r="AS134" s="18">
        <f>ROUND(RFR_spot_no_VA!AS134 + MAX(0.01,Shocks!$E134*ABS(RFR_spot_no_VA!AS134) )+VA!AS134,5)</f>
        <v>3.5189999999999999E-2</v>
      </c>
      <c r="AT134" s="18"/>
      <c r="AU134" s="18"/>
      <c r="AV134" s="18"/>
      <c r="AW134" s="18"/>
      <c r="AX134" s="18"/>
      <c r="AY134" s="18"/>
      <c r="AZ134" s="18"/>
      <c r="BA134" s="18"/>
      <c r="BB134" s="18"/>
      <c r="BC134" s="18">
        <f>ROUND(RFR_spot_no_VA!BC134 + MAX(0.01,Shocks!$E134*ABS(RFR_spot_no_VA!BC134) )+VA!BC134,5)</f>
        <v>3.832E-2</v>
      </c>
      <c r="BD134" s="8"/>
      <c r="BE134" s="7"/>
    </row>
    <row r="135" spans="1:57" x14ac:dyDescent="0.25">
      <c r="A135" s="7"/>
      <c r="B135" s="19">
        <f>RFR_spot_no_VA!B135</f>
        <v>125</v>
      </c>
      <c r="C135" s="20">
        <f>ROUND(RFR_spot_no_VA!C135 + MAX(0.01,Shocks!$E135*ABS(RFR_spot_no_VA!C135) )+VA!C135,5)</f>
        <v>3.9750000000000001E-2</v>
      </c>
      <c r="D135" s="20"/>
      <c r="E135" s="20"/>
      <c r="F135" s="20"/>
      <c r="G135" s="20"/>
      <c r="H135" s="20"/>
      <c r="I135" s="20"/>
      <c r="J135" s="20">
        <f>ROUND(RFR_spot_no_VA!J135 + MAX(0.01,Shocks!$E135*ABS(RFR_spot_no_VA!J135) )+VA!J135,5)</f>
        <v>4.0550000000000003E-2</v>
      </c>
      <c r="K135" s="20"/>
      <c r="L135" s="20"/>
      <c r="M135" s="6"/>
      <c r="N135" s="6"/>
      <c r="O135" s="6"/>
      <c r="P135" s="6"/>
      <c r="Q135" s="6"/>
      <c r="R135" s="6"/>
      <c r="S135" s="6"/>
      <c r="T135" s="6"/>
      <c r="U135" s="6"/>
      <c r="V135" s="6"/>
      <c r="W135" s="6"/>
      <c r="X135" s="6"/>
      <c r="Y135" s="6"/>
      <c r="Z135" s="6">
        <f>ROUND(RFR_spot_no_VA!Z135 + MAX(0.01,Shocks!$E135*ABS(RFR_spot_no_VA!Z135) )+VA!Z135,5)</f>
        <v>4.428E-2</v>
      </c>
      <c r="AA135" s="6"/>
      <c r="AB135" s="6"/>
      <c r="AC135" s="6"/>
      <c r="AD135" s="6"/>
      <c r="AE135" s="6"/>
      <c r="AF135" s="6"/>
      <c r="AG135" s="6"/>
      <c r="AH135" s="6">
        <f>ROUND(RFR_spot_no_VA!AH135 + MAX(0.01,Shocks!$E135*ABS(RFR_spot_no_VA!AH135) )+VA!AH135,5)</f>
        <v>4.3560000000000001E-2</v>
      </c>
      <c r="AI135" s="6"/>
      <c r="AJ135" s="6">
        <f>ROUND(RFR_spot_no_VA!AJ135 + MAX(0.01,Shocks!$E135*ABS(RFR_spot_no_VA!AJ135) )+VA!AJ135,5)</f>
        <v>3.3660000000000002E-2</v>
      </c>
      <c r="AK135" s="6">
        <f>ROUND(RFR_spot_no_VA!AK135 + MAX(0.01,Shocks!$E135*ABS(RFR_spot_no_VA!AK135) )+VA!AK135,5)</f>
        <v>4.0989999999999999E-2</v>
      </c>
      <c r="AL135" s="6"/>
      <c r="AM135" s="6">
        <f>ROUND(RFR_spot_no_VA!AM135 + MAX(0.01,Shocks!$E135*ABS(RFR_spot_no_VA!AM135) )+VA!AM135,5)</f>
        <v>4.2970000000000001E-2</v>
      </c>
      <c r="AN135" s="6"/>
      <c r="AO135" s="6"/>
      <c r="AP135" s="6"/>
      <c r="AQ135" s="6"/>
      <c r="AR135" s="6"/>
      <c r="AS135" s="6">
        <f>ROUND(RFR_spot_no_VA!AS135 + MAX(0.01,Shocks!$E135*ABS(RFR_spot_no_VA!AS135) )+VA!AS135,5)</f>
        <v>3.526E-2</v>
      </c>
      <c r="AT135" s="6"/>
      <c r="AU135" s="6"/>
      <c r="AV135" s="6"/>
      <c r="AW135" s="6"/>
      <c r="AX135" s="6"/>
      <c r="AY135" s="6"/>
      <c r="AZ135" s="6"/>
      <c r="BA135" s="6"/>
      <c r="BB135" s="6"/>
      <c r="BC135" s="6">
        <f>ROUND(RFR_spot_no_VA!BC135 + MAX(0.01,Shocks!$E135*ABS(RFR_spot_no_VA!BC135) )+VA!BC135,5)</f>
        <v>3.8379999999999997E-2</v>
      </c>
      <c r="BD135" s="8"/>
      <c r="BE135" s="7"/>
    </row>
    <row r="136" spans="1:57" x14ac:dyDescent="0.25">
      <c r="A136" s="7"/>
      <c r="B136" s="7">
        <f>RFR_spot_no_VA!B136</f>
        <v>126</v>
      </c>
      <c r="C136" s="17">
        <f>ROUND(RFR_spot_no_VA!C136 + MAX(0.01,Shocks!$E136*ABS(RFR_spot_no_VA!C136) )+VA!C136,5)</f>
        <v>3.9800000000000002E-2</v>
      </c>
      <c r="D136" s="17"/>
      <c r="E136" s="17"/>
      <c r="F136" s="17"/>
      <c r="G136" s="17"/>
      <c r="H136" s="17"/>
      <c r="I136" s="17"/>
      <c r="J136" s="17">
        <f>ROUND(RFR_spot_no_VA!J136 + MAX(0.01,Shocks!$E136*ABS(RFR_spot_no_VA!J136) )+VA!J136,5)</f>
        <v>4.0599999999999997E-2</v>
      </c>
      <c r="K136" s="17"/>
      <c r="L136" s="17"/>
      <c r="M136" s="18"/>
      <c r="N136" s="18"/>
      <c r="O136" s="18"/>
      <c r="P136" s="18"/>
      <c r="Q136" s="18"/>
      <c r="R136" s="18"/>
      <c r="S136" s="18"/>
      <c r="T136" s="18"/>
      <c r="U136" s="18"/>
      <c r="V136" s="18"/>
      <c r="W136" s="18"/>
      <c r="X136" s="18"/>
      <c r="Y136" s="18"/>
      <c r="Z136" s="18">
        <f>ROUND(RFR_spot_no_VA!Z136 + MAX(0.01,Shocks!$E136*ABS(RFR_spot_no_VA!Z136) )+VA!Z136,5)</f>
        <v>4.4290000000000003E-2</v>
      </c>
      <c r="AA136" s="18"/>
      <c r="AB136" s="18"/>
      <c r="AC136" s="18"/>
      <c r="AD136" s="18"/>
      <c r="AE136" s="18"/>
      <c r="AF136" s="18"/>
      <c r="AG136" s="18"/>
      <c r="AH136" s="18">
        <f>ROUND(RFR_spot_no_VA!AH136 + MAX(0.01,Shocks!$E136*ABS(RFR_spot_no_VA!AH136) )+VA!AH136,5)</f>
        <v>4.3580000000000001E-2</v>
      </c>
      <c r="AI136" s="18"/>
      <c r="AJ136" s="18">
        <f>ROUND(RFR_spot_no_VA!AJ136 + MAX(0.01,Shocks!$E136*ABS(RFR_spot_no_VA!AJ136) )+VA!AJ136,5)</f>
        <v>3.3759999999999998E-2</v>
      </c>
      <c r="AK136" s="18">
        <f>ROUND(RFR_spot_no_VA!AK136 + MAX(0.01,Shocks!$E136*ABS(RFR_spot_no_VA!AK136) )+VA!AK136,5)</f>
        <v>4.1029999999999997E-2</v>
      </c>
      <c r="AL136" s="18"/>
      <c r="AM136" s="18">
        <f>ROUND(RFR_spot_no_VA!AM136 + MAX(0.01,Shocks!$E136*ABS(RFR_spot_no_VA!AM136) )+VA!AM136,5)</f>
        <v>4.299E-2</v>
      </c>
      <c r="AN136" s="18"/>
      <c r="AO136" s="18"/>
      <c r="AP136" s="18"/>
      <c r="AQ136" s="18"/>
      <c r="AR136" s="18"/>
      <c r="AS136" s="18">
        <f>ROUND(RFR_spot_no_VA!AS136 + MAX(0.01,Shocks!$E136*ABS(RFR_spot_no_VA!AS136) )+VA!AS136,5)</f>
        <v>3.5340000000000003E-2</v>
      </c>
      <c r="AT136" s="18"/>
      <c r="AU136" s="18"/>
      <c r="AV136" s="18"/>
      <c r="AW136" s="18"/>
      <c r="AX136" s="18"/>
      <c r="AY136" s="18"/>
      <c r="AZ136" s="18"/>
      <c r="BA136" s="18"/>
      <c r="BB136" s="18"/>
      <c r="BC136" s="18">
        <f>ROUND(RFR_spot_no_VA!BC136 + MAX(0.01,Shocks!$E136*ABS(RFR_spot_no_VA!BC136) )+VA!BC136,5)</f>
        <v>3.8440000000000002E-2</v>
      </c>
      <c r="BD136" s="8"/>
      <c r="BE136" s="7"/>
    </row>
    <row r="137" spans="1:57" x14ac:dyDescent="0.25">
      <c r="A137" s="7"/>
      <c r="B137" s="7">
        <f>RFR_spot_no_VA!B137</f>
        <v>127</v>
      </c>
      <c r="C137" s="17">
        <f>ROUND(RFR_spot_no_VA!C137 + MAX(0.01,Shocks!$E137*ABS(RFR_spot_no_VA!C137) )+VA!C137,5)</f>
        <v>3.9849999999999997E-2</v>
      </c>
      <c r="D137" s="17"/>
      <c r="E137" s="17"/>
      <c r="F137" s="17"/>
      <c r="G137" s="17"/>
      <c r="H137" s="17"/>
      <c r="I137" s="17"/>
      <c r="J137" s="17">
        <f>ROUND(RFR_spot_no_VA!J137 + MAX(0.01,Shocks!$E137*ABS(RFR_spot_no_VA!J137) )+VA!J137,5)</f>
        <v>4.0640000000000003E-2</v>
      </c>
      <c r="K137" s="17"/>
      <c r="L137" s="17"/>
      <c r="M137" s="18"/>
      <c r="N137" s="18"/>
      <c r="O137" s="18"/>
      <c r="P137" s="18"/>
      <c r="Q137" s="18"/>
      <c r="R137" s="18"/>
      <c r="S137" s="18"/>
      <c r="T137" s="18"/>
      <c r="U137" s="18"/>
      <c r="V137" s="18"/>
      <c r="W137" s="18"/>
      <c r="X137" s="18"/>
      <c r="Y137" s="18"/>
      <c r="Z137" s="18">
        <f>ROUND(RFR_spot_no_VA!Z137 + MAX(0.01,Shocks!$E137*ABS(RFR_spot_no_VA!Z137) )+VA!Z137,5)</f>
        <v>4.4310000000000002E-2</v>
      </c>
      <c r="AA137" s="18"/>
      <c r="AB137" s="18"/>
      <c r="AC137" s="18"/>
      <c r="AD137" s="18"/>
      <c r="AE137" s="18"/>
      <c r="AF137" s="18"/>
      <c r="AG137" s="18"/>
      <c r="AH137" s="18">
        <f>ROUND(RFR_spot_no_VA!AH137 + MAX(0.01,Shocks!$E137*ABS(RFR_spot_no_VA!AH137) )+VA!AH137,5)</f>
        <v>4.36E-2</v>
      </c>
      <c r="AI137" s="18"/>
      <c r="AJ137" s="18">
        <f>ROUND(RFR_spot_no_VA!AJ137 + MAX(0.01,Shocks!$E137*ABS(RFR_spot_no_VA!AJ137) )+VA!AJ137,5)</f>
        <v>3.3849999999999998E-2</v>
      </c>
      <c r="AK137" s="18">
        <f>ROUND(RFR_spot_no_VA!AK137 + MAX(0.01,Shocks!$E137*ABS(RFR_spot_no_VA!AK137) )+VA!AK137,5)</f>
        <v>4.1070000000000002E-2</v>
      </c>
      <c r="AL137" s="18"/>
      <c r="AM137" s="18">
        <f>ROUND(RFR_spot_no_VA!AM137 + MAX(0.01,Shocks!$E137*ABS(RFR_spot_no_VA!AM137) )+VA!AM137,5)</f>
        <v>4.3020000000000003E-2</v>
      </c>
      <c r="AN137" s="18"/>
      <c r="AO137" s="18"/>
      <c r="AP137" s="18"/>
      <c r="AQ137" s="18"/>
      <c r="AR137" s="18"/>
      <c r="AS137" s="18">
        <f>ROUND(RFR_spot_no_VA!AS137 + MAX(0.01,Shocks!$E137*ABS(RFR_spot_no_VA!AS137) )+VA!AS137,5)</f>
        <v>3.542E-2</v>
      </c>
      <c r="AT137" s="18"/>
      <c r="AU137" s="18"/>
      <c r="AV137" s="18"/>
      <c r="AW137" s="18"/>
      <c r="AX137" s="18"/>
      <c r="AY137" s="18"/>
      <c r="AZ137" s="18"/>
      <c r="BA137" s="18"/>
      <c r="BB137" s="18"/>
      <c r="BC137" s="18">
        <f>ROUND(RFR_spot_no_VA!BC137 + MAX(0.01,Shocks!$E137*ABS(RFR_spot_no_VA!BC137) )+VA!BC137,5)</f>
        <v>3.85E-2</v>
      </c>
      <c r="BD137" s="8"/>
      <c r="BE137" s="7"/>
    </row>
    <row r="138" spans="1:57" x14ac:dyDescent="0.25">
      <c r="A138" s="7"/>
      <c r="B138" s="7">
        <f>RFR_spot_no_VA!B138</f>
        <v>128</v>
      </c>
      <c r="C138" s="17">
        <f>ROUND(RFR_spot_no_VA!C138 + MAX(0.01,Shocks!$E138*ABS(RFR_spot_no_VA!C138) )+VA!C138,5)</f>
        <v>3.9890000000000002E-2</v>
      </c>
      <c r="D138" s="17"/>
      <c r="E138" s="17"/>
      <c r="F138" s="17"/>
      <c r="G138" s="17"/>
      <c r="H138" s="17"/>
      <c r="I138" s="17"/>
      <c r="J138" s="17">
        <f>ROUND(RFR_spot_no_VA!J138 + MAX(0.01,Shocks!$E138*ABS(RFR_spot_no_VA!J138) )+VA!J138,5)</f>
        <v>4.0680000000000001E-2</v>
      </c>
      <c r="K138" s="17"/>
      <c r="L138" s="17"/>
      <c r="M138" s="18"/>
      <c r="N138" s="18"/>
      <c r="O138" s="18"/>
      <c r="P138" s="18"/>
      <c r="Q138" s="18"/>
      <c r="R138" s="18"/>
      <c r="S138" s="18"/>
      <c r="T138" s="18"/>
      <c r="U138" s="18"/>
      <c r="V138" s="18"/>
      <c r="W138" s="18"/>
      <c r="X138" s="18"/>
      <c r="Y138" s="18"/>
      <c r="Z138" s="18">
        <f>ROUND(RFR_spot_no_VA!Z138 + MAX(0.01,Shocks!$E138*ABS(RFR_spot_no_VA!Z138) )+VA!Z138,5)</f>
        <v>4.4319999999999998E-2</v>
      </c>
      <c r="AA138" s="18"/>
      <c r="AB138" s="18"/>
      <c r="AC138" s="18"/>
      <c r="AD138" s="18"/>
      <c r="AE138" s="18"/>
      <c r="AF138" s="18"/>
      <c r="AG138" s="18"/>
      <c r="AH138" s="18">
        <f>ROUND(RFR_spot_no_VA!AH138 + MAX(0.01,Shocks!$E138*ABS(RFR_spot_no_VA!AH138) )+VA!AH138,5)</f>
        <v>4.3619999999999999E-2</v>
      </c>
      <c r="AI138" s="18"/>
      <c r="AJ138" s="18">
        <f>ROUND(RFR_spot_no_VA!AJ138 + MAX(0.01,Shocks!$E138*ABS(RFR_spot_no_VA!AJ138) )+VA!AJ138,5)</f>
        <v>3.3950000000000001E-2</v>
      </c>
      <c r="AK138" s="18">
        <f>ROUND(RFR_spot_no_VA!AK138 + MAX(0.01,Shocks!$E138*ABS(RFR_spot_no_VA!AK138) )+VA!AK138,5)</f>
        <v>4.1110000000000001E-2</v>
      </c>
      <c r="AL138" s="18"/>
      <c r="AM138" s="18">
        <f>ROUND(RFR_spot_no_VA!AM138 + MAX(0.01,Shocks!$E138*ABS(RFR_spot_no_VA!AM138) )+VA!AM138,5)</f>
        <v>4.3040000000000002E-2</v>
      </c>
      <c r="AN138" s="18"/>
      <c r="AO138" s="18"/>
      <c r="AP138" s="18"/>
      <c r="AQ138" s="18"/>
      <c r="AR138" s="18"/>
      <c r="AS138" s="18">
        <f>ROUND(RFR_spot_no_VA!AS138 + MAX(0.01,Shocks!$E138*ABS(RFR_spot_no_VA!AS138) )+VA!AS138,5)</f>
        <v>3.5490000000000001E-2</v>
      </c>
      <c r="AT138" s="18"/>
      <c r="AU138" s="18"/>
      <c r="AV138" s="18"/>
      <c r="AW138" s="18"/>
      <c r="AX138" s="18"/>
      <c r="AY138" s="18"/>
      <c r="AZ138" s="18"/>
      <c r="BA138" s="18"/>
      <c r="BB138" s="18"/>
      <c r="BC138" s="18">
        <f>ROUND(RFR_spot_no_VA!BC138 + MAX(0.01,Shocks!$E138*ABS(RFR_spot_no_VA!BC138) )+VA!BC138,5)</f>
        <v>3.8559999999999997E-2</v>
      </c>
      <c r="BD138" s="8"/>
      <c r="BE138" s="7"/>
    </row>
    <row r="139" spans="1:57" x14ac:dyDescent="0.25">
      <c r="A139" s="7"/>
      <c r="B139" s="7">
        <f>RFR_spot_no_VA!B139</f>
        <v>129</v>
      </c>
      <c r="C139" s="17">
        <f>ROUND(RFR_spot_no_VA!C139 + MAX(0.01,Shocks!$E139*ABS(RFR_spot_no_VA!C139) )+VA!C139,5)</f>
        <v>3.9940000000000003E-2</v>
      </c>
      <c r="D139" s="17"/>
      <c r="E139" s="17"/>
      <c r="F139" s="17"/>
      <c r="G139" s="17"/>
      <c r="H139" s="17"/>
      <c r="I139" s="17"/>
      <c r="J139" s="17">
        <f>ROUND(RFR_spot_no_VA!J139 + MAX(0.01,Shocks!$E139*ABS(RFR_spot_no_VA!J139) )+VA!J139,5)</f>
        <v>4.0719999999999999E-2</v>
      </c>
      <c r="K139" s="17"/>
      <c r="L139" s="17"/>
      <c r="M139" s="18"/>
      <c r="N139" s="18"/>
      <c r="O139" s="18"/>
      <c r="P139" s="18"/>
      <c r="Q139" s="18"/>
      <c r="R139" s="18"/>
      <c r="S139" s="18"/>
      <c r="T139" s="18"/>
      <c r="U139" s="18"/>
      <c r="V139" s="18"/>
      <c r="W139" s="18"/>
      <c r="X139" s="18"/>
      <c r="Y139" s="18"/>
      <c r="Z139" s="18">
        <f>ROUND(RFR_spot_no_VA!Z139 + MAX(0.01,Shocks!$E139*ABS(RFR_spot_no_VA!Z139) )+VA!Z139,5)</f>
        <v>4.4330000000000001E-2</v>
      </c>
      <c r="AA139" s="18"/>
      <c r="AB139" s="18"/>
      <c r="AC139" s="18"/>
      <c r="AD139" s="18"/>
      <c r="AE139" s="18"/>
      <c r="AF139" s="18"/>
      <c r="AG139" s="18"/>
      <c r="AH139" s="18">
        <f>ROUND(RFR_spot_no_VA!AH139 + MAX(0.01,Shocks!$E139*ABS(RFR_spot_no_VA!AH139) )+VA!AH139,5)</f>
        <v>4.3639999999999998E-2</v>
      </c>
      <c r="AI139" s="18"/>
      <c r="AJ139" s="18">
        <f>ROUND(RFR_spot_no_VA!AJ139 + MAX(0.01,Shocks!$E139*ABS(RFR_spot_no_VA!AJ139) )+VA!AJ139,5)</f>
        <v>3.4040000000000001E-2</v>
      </c>
      <c r="AK139" s="18">
        <f>ROUND(RFR_spot_no_VA!AK139 + MAX(0.01,Shocks!$E139*ABS(RFR_spot_no_VA!AK139) )+VA!AK139,5)</f>
        <v>4.1149999999999999E-2</v>
      </c>
      <c r="AL139" s="18"/>
      <c r="AM139" s="18">
        <f>ROUND(RFR_spot_no_VA!AM139 + MAX(0.01,Shocks!$E139*ABS(RFR_spot_no_VA!AM139) )+VA!AM139,5)</f>
        <v>4.3060000000000001E-2</v>
      </c>
      <c r="AN139" s="18"/>
      <c r="AO139" s="18"/>
      <c r="AP139" s="18"/>
      <c r="AQ139" s="18"/>
      <c r="AR139" s="18"/>
      <c r="AS139" s="18">
        <f>ROUND(RFR_spot_no_VA!AS139 + MAX(0.01,Shocks!$E139*ABS(RFR_spot_no_VA!AS139) )+VA!AS139,5)</f>
        <v>3.5560000000000001E-2</v>
      </c>
      <c r="AT139" s="18"/>
      <c r="AU139" s="18"/>
      <c r="AV139" s="18"/>
      <c r="AW139" s="18"/>
      <c r="AX139" s="18"/>
      <c r="AY139" s="18"/>
      <c r="AZ139" s="18"/>
      <c r="BA139" s="18"/>
      <c r="BB139" s="18"/>
      <c r="BC139" s="18">
        <f>ROUND(RFR_spot_no_VA!BC139 + MAX(0.01,Shocks!$E139*ABS(RFR_spot_no_VA!BC139) )+VA!BC139,5)</f>
        <v>3.8620000000000002E-2</v>
      </c>
      <c r="BD139" s="8"/>
      <c r="BE139" s="7"/>
    </row>
    <row r="140" spans="1:57" x14ac:dyDescent="0.25">
      <c r="A140" s="7"/>
      <c r="B140" s="19">
        <f>RFR_spot_no_VA!B140</f>
        <v>130</v>
      </c>
      <c r="C140" s="20">
        <f>ROUND(RFR_spot_no_VA!C140 + MAX(0.01,Shocks!$E140*ABS(RFR_spot_no_VA!C140) )+VA!C140,5)</f>
        <v>3.9989999999999998E-2</v>
      </c>
      <c r="D140" s="20"/>
      <c r="E140" s="20"/>
      <c r="F140" s="20"/>
      <c r="G140" s="20"/>
      <c r="H140" s="20"/>
      <c r="I140" s="20"/>
      <c r="J140" s="20">
        <f>ROUND(RFR_spot_no_VA!J140 + MAX(0.01,Shocks!$E140*ABS(RFR_spot_no_VA!J140) )+VA!J140,5)</f>
        <v>4.0759999999999998E-2</v>
      </c>
      <c r="K140" s="20"/>
      <c r="L140" s="20"/>
      <c r="M140" s="6"/>
      <c r="N140" s="6"/>
      <c r="O140" s="6"/>
      <c r="P140" s="6"/>
      <c r="Q140" s="6"/>
      <c r="R140" s="6"/>
      <c r="S140" s="6"/>
      <c r="T140" s="6"/>
      <c r="U140" s="6"/>
      <c r="V140" s="6"/>
      <c r="W140" s="6"/>
      <c r="X140" s="6"/>
      <c r="Y140" s="6"/>
      <c r="Z140" s="6">
        <f>ROUND(RFR_spot_no_VA!Z140 + MAX(0.01,Shocks!$E140*ABS(RFR_spot_no_VA!Z140) )+VA!Z140,5)</f>
        <v>4.4350000000000001E-2</v>
      </c>
      <c r="AA140" s="6"/>
      <c r="AB140" s="6"/>
      <c r="AC140" s="6"/>
      <c r="AD140" s="6"/>
      <c r="AE140" s="6"/>
      <c r="AF140" s="6"/>
      <c r="AG140" s="6"/>
      <c r="AH140" s="6">
        <f>ROUND(RFR_spot_no_VA!AH140 + MAX(0.01,Shocks!$E140*ABS(RFR_spot_no_VA!AH140) )+VA!AH140,5)</f>
        <v>4.3650000000000001E-2</v>
      </c>
      <c r="AI140" s="6"/>
      <c r="AJ140" s="6">
        <f>ROUND(RFR_spot_no_VA!AJ140 + MAX(0.01,Shocks!$E140*ABS(RFR_spot_no_VA!AJ140) )+VA!AJ140,5)</f>
        <v>3.4130000000000001E-2</v>
      </c>
      <c r="AK140" s="6">
        <f>ROUND(RFR_spot_no_VA!AK140 + MAX(0.01,Shocks!$E140*ABS(RFR_spot_no_VA!AK140) )+VA!AK140,5)</f>
        <v>4.1180000000000001E-2</v>
      </c>
      <c r="AL140" s="6"/>
      <c r="AM140" s="6">
        <f>ROUND(RFR_spot_no_VA!AM140 + MAX(0.01,Shocks!$E140*ABS(RFR_spot_no_VA!AM140) )+VA!AM140,5)</f>
        <v>4.308E-2</v>
      </c>
      <c r="AN140" s="6"/>
      <c r="AO140" s="6"/>
      <c r="AP140" s="6"/>
      <c r="AQ140" s="6"/>
      <c r="AR140" s="6"/>
      <c r="AS140" s="6">
        <f>ROUND(RFR_spot_no_VA!AS140 + MAX(0.01,Shocks!$E140*ABS(RFR_spot_no_VA!AS140) )+VA!AS140,5)</f>
        <v>3.5639999999999998E-2</v>
      </c>
      <c r="AT140" s="6"/>
      <c r="AU140" s="6"/>
      <c r="AV140" s="6"/>
      <c r="AW140" s="6"/>
      <c r="AX140" s="6"/>
      <c r="AY140" s="6"/>
      <c r="AZ140" s="6"/>
      <c r="BA140" s="6"/>
      <c r="BB140" s="6"/>
      <c r="BC140" s="6">
        <f>ROUND(RFR_spot_no_VA!BC140 + MAX(0.01,Shocks!$E140*ABS(RFR_spot_no_VA!BC140) )+VA!BC140,5)</f>
        <v>3.8670000000000003E-2</v>
      </c>
      <c r="BD140" s="8"/>
      <c r="BE140" s="7"/>
    </row>
    <row r="141" spans="1:57" x14ac:dyDescent="0.25">
      <c r="A141" s="7"/>
      <c r="B141" s="7">
        <f>RFR_spot_no_VA!B141</f>
        <v>131</v>
      </c>
      <c r="C141" s="17">
        <f>ROUND(RFR_spot_no_VA!C141 + MAX(0.01,Shocks!$E141*ABS(RFR_spot_no_VA!C141) )+VA!C141,5)</f>
        <v>4.0030000000000003E-2</v>
      </c>
      <c r="D141" s="17"/>
      <c r="E141" s="17"/>
      <c r="F141" s="17"/>
      <c r="G141" s="17"/>
      <c r="H141" s="17"/>
      <c r="I141" s="17"/>
      <c r="J141" s="17">
        <f>ROUND(RFR_spot_no_VA!J141 + MAX(0.01,Shocks!$E141*ABS(RFR_spot_no_VA!J141) )+VA!J141,5)</f>
        <v>4.0800000000000003E-2</v>
      </c>
      <c r="K141" s="17"/>
      <c r="L141" s="17"/>
      <c r="M141" s="18"/>
      <c r="N141" s="18"/>
      <c r="O141" s="18"/>
      <c r="P141" s="18"/>
      <c r="Q141" s="18"/>
      <c r="R141" s="18"/>
      <c r="S141" s="18"/>
      <c r="T141" s="18"/>
      <c r="U141" s="18"/>
      <c r="V141" s="18"/>
      <c r="W141" s="18"/>
      <c r="X141" s="18"/>
      <c r="Y141" s="18"/>
      <c r="Z141" s="18">
        <f>ROUND(RFR_spot_no_VA!Z141 + MAX(0.01,Shocks!$E141*ABS(RFR_spot_no_VA!Z141) )+VA!Z141,5)</f>
        <v>4.4359999999999997E-2</v>
      </c>
      <c r="AA141" s="18"/>
      <c r="AB141" s="18"/>
      <c r="AC141" s="18"/>
      <c r="AD141" s="18"/>
      <c r="AE141" s="18"/>
      <c r="AF141" s="18"/>
      <c r="AG141" s="18"/>
      <c r="AH141" s="18">
        <f>ROUND(RFR_spot_no_VA!AH141 + MAX(0.01,Shocks!$E141*ABS(RFR_spot_no_VA!AH141) )+VA!AH141,5)</f>
        <v>4.367E-2</v>
      </c>
      <c r="AI141" s="18"/>
      <c r="AJ141" s="18">
        <f>ROUND(RFR_spot_no_VA!AJ141 + MAX(0.01,Shocks!$E141*ABS(RFR_spot_no_VA!AJ141) )+VA!AJ141,5)</f>
        <v>3.422E-2</v>
      </c>
      <c r="AK141" s="18">
        <f>ROUND(RFR_spot_no_VA!AK141 + MAX(0.01,Shocks!$E141*ABS(RFR_spot_no_VA!AK141) )+VA!AK141,5)</f>
        <v>4.122E-2</v>
      </c>
      <c r="AL141" s="18"/>
      <c r="AM141" s="18">
        <f>ROUND(RFR_spot_no_VA!AM141 + MAX(0.01,Shocks!$E141*ABS(RFR_spot_no_VA!AM141) )+VA!AM141,5)</f>
        <v>4.3110000000000002E-2</v>
      </c>
      <c r="AN141" s="18"/>
      <c r="AO141" s="18"/>
      <c r="AP141" s="18"/>
      <c r="AQ141" s="18"/>
      <c r="AR141" s="18"/>
      <c r="AS141" s="18">
        <f>ROUND(RFR_spot_no_VA!AS141 + MAX(0.01,Shocks!$E141*ABS(RFR_spot_no_VA!AS141) )+VA!AS141,5)</f>
        <v>3.5709999999999999E-2</v>
      </c>
      <c r="AT141" s="18"/>
      <c r="AU141" s="18"/>
      <c r="AV141" s="18"/>
      <c r="AW141" s="18"/>
      <c r="AX141" s="18"/>
      <c r="AY141" s="18"/>
      <c r="AZ141" s="18"/>
      <c r="BA141" s="18"/>
      <c r="BB141" s="18"/>
      <c r="BC141" s="18">
        <f>ROUND(RFR_spot_no_VA!BC141 + MAX(0.01,Shocks!$E141*ABS(RFR_spot_no_VA!BC141) )+VA!BC141,5)</f>
        <v>3.8730000000000001E-2</v>
      </c>
      <c r="BD141" s="8"/>
      <c r="BE141" s="7"/>
    </row>
    <row r="142" spans="1:57" x14ac:dyDescent="0.25">
      <c r="A142" s="7"/>
      <c r="B142" s="7">
        <f>RFR_spot_no_VA!B142</f>
        <v>132</v>
      </c>
      <c r="C142" s="17">
        <f>ROUND(RFR_spot_no_VA!C142 + MAX(0.01,Shocks!$E142*ABS(RFR_spot_no_VA!C142) )+VA!C142,5)</f>
        <v>4.0079999999999998E-2</v>
      </c>
      <c r="D142" s="17"/>
      <c r="E142" s="17"/>
      <c r="F142" s="17"/>
      <c r="G142" s="17"/>
      <c r="H142" s="17"/>
      <c r="I142" s="17"/>
      <c r="J142" s="17">
        <f>ROUND(RFR_spot_no_VA!J142 + MAX(0.01,Shocks!$E142*ABS(RFR_spot_no_VA!J142) )+VA!J142,5)</f>
        <v>4.0840000000000001E-2</v>
      </c>
      <c r="K142" s="17"/>
      <c r="L142" s="17"/>
      <c r="M142" s="18"/>
      <c r="N142" s="18"/>
      <c r="O142" s="18"/>
      <c r="P142" s="18"/>
      <c r="Q142" s="18"/>
      <c r="R142" s="18"/>
      <c r="S142" s="18"/>
      <c r="T142" s="18"/>
      <c r="U142" s="18"/>
      <c r="V142" s="18"/>
      <c r="W142" s="18"/>
      <c r="X142" s="18"/>
      <c r="Y142" s="18"/>
      <c r="Z142" s="18">
        <f>ROUND(RFR_spot_no_VA!Z142 + MAX(0.01,Shocks!$E142*ABS(RFR_spot_no_VA!Z142) )+VA!Z142,5)</f>
        <v>4.437E-2</v>
      </c>
      <c r="AA142" s="18"/>
      <c r="AB142" s="18"/>
      <c r="AC142" s="18"/>
      <c r="AD142" s="18"/>
      <c r="AE142" s="18"/>
      <c r="AF142" s="18"/>
      <c r="AG142" s="18"/>
      <c r="AH142" s="18">
        <f>ROUND(RFR_spot_no_VA!AH142 + MAX(0.01,Shocks!$E142*ABS(RFR_spot_no_VA!AH142) )+VA!AH142,5)</f>
        <v>4.369E-2</v>
      </c>
      <c r="AI142" s="18"/>
      <c r="AJ142" s="18">
        <f>ROUND(RFR_spot_no_VA!AJ142 + MAX(0.01,Shocks!$E142*ABS(RFR_spot_no_VA!AJ142) )+VA!AJ142,5)</f>
        <v>3.431E-2</v>
      </c>
      <c r="AK142" s="18">
        <f>ROUND(RFR_spot_no_VA!AK142 + MAX(0.01,Shocks!$E142*ABS(RFR_spot_no_VA!AK142) )+VA!AK142,5)</f>
        <v>4.1259999999999998E-2</v>
      </c>
      <c r="AL142" s="18"/>
      <c r="AM142" s="18">
        <f>ROUND(RFR_spot_no_VA!AM142 + MAX(0.01,Shocks!$E142*ABS(RFR_spot_no_VA!AM142) )+VA!AM142,5)</f>
        <v>4.3130000000000002E-2</v>
      </c>
      <c r="AN142" s="18"/>
      <c r="AO142" s="18"/>
      <c r="AP142" s="18"/>
      <c r="AQ142" s="18"/>
      <c r="AR142" s="18"/>
      <c r="AS142" s="18">
        <f>ROUND(RFR_spot_no_VA!AS142 + MAX(0.01,Shocks!$E142*ABS(RFR_spot_no_VA!AS142) )+VA!AS142,5)</f>
        <v>3.5779999999999999E-2</v>
      </c>
      <c r="AT142" s="18"/>
      <c r="AU142" s="18"/>
      <c r="AV142" s="18"/>
      <c r="AW142" s="18"/>
      <c r="AX142" s="18"/>
      <c r="AY142" s="18"/>
      <c r="AZ142" s="18"/>
      <c r="BA142" s="18"/>
      <c r="BB142" s="18"/>
      <c r="BC142" s="18">
        <f>ROUND(RFR_spot_no_VA!BC142 + MAX(0.01,Shocks!$E142*ABS(RFR_spot_no_VA!BC142) )+VA!BC142,5)</f>
        <v>3.8780000000000002E-2</v>
      </c>
      <c r="BD142" s="8"/>
      <c r="BE142" s="7"/>
    </row>
    <row r="143" spans="1:57" x14ac:dyDescent="0.25">
      <c r="A143" s="7"/>
      <c r="B143" s="7">
        <f>RFR_spot_no_VA!B143</f>
        <v>133</v>
      </c>
      <c r="C143" s="17">
        <f>ROUND(RFR_spot_no_VA!C143 + MAX(0.01,Shocks!$E143*ABS(RFR_spot_no_VA!C143) )+VA!C143,5)</f>
        <v>4.0120000000000003E-2</v>
      </c>
      <c r="D143" s="17"/>
      <c r="E143" s="17"/>
      <c r="F143" s="17"/>
      <c r="G143" s="17"/>
      <c r="H143" s="17"/>
      <c r="I143" s="17"/>
      <c r="J143" s="17">
        <f>ROUND(RFR_spot_no_VA!J143 + MAX(0.01,Shocks!$E143*ABS(RFR_spot_no_VA!J143) )+VA!J143,5)</f>
        <v>4.088E-2</v>
      </c>
      <c r="K143" s="17"/>
      <c r="L143" s="17"/>
      <c r="M143" s="18"/>
      <c r="N143" s="18"/>
      <c r="O143" s="18"/>
      <c r="P143" s="18"/>
      <c r="Q143" s="18"/>
      <c r="R143" s="18"/>
      <c r="S143" s="18"/>
      <c r="T143" s="18"/>
      <c r="U143" s="18"/>
      <c r="V143" s="18"/>
      <c r="W143" s="18"/>
      <c r="X143" s="18"/>
      <c r="Y143" s="18"/>
      <c r="Z143" s="18">
        <f>ROUND(RFR_spot_no_VA!Z143 + MAX(0.01,Shocks!$E143*ABS(RFR_spot_no_VA!Z143) )+VA!Z143,5)</f>
        <v>4.4380000000000003E-2</v>
      </c>
      <c r="AA143" s="18"/>
      <c r="AB143" s="18"/>
      <c r="AC143" s="18"/>
      <c r="AD143" s="18"/>
      <c r="AE143" s="18"/>
      <c r="AF143" s="18"/>
      <c r="AG143" s="18"/>
      <c r="AH143" s="18">
        <f>ROUND(RFR_spot_no_VA!AH143 + MAX(0.01,Shocks!$E143*ABS(RFR_spot_no_VA!AH143) )+VA!AH143,5)</f>
        <v>4.3709999999999999E-2</v>
      </c>
      <c r="AI143" s="18"/>
      <c r="AJ143" s="18">
        <f>ROUND(RFR_spot_no_VA!AJ143 + MAX(0.01,Shocks!$E143*ABS(RFR_spot_no_VA!AJ143) )+VA!AJ143,5)</f>
        <v>3.44E-2</v>
      </c>
      <c r="AK143" s="18">
        <f>ROUND(RFR_spot_no_VA!AK143 + MAX(0.01,Shocks!$E143*ABS(RFR_spot_no_VA!AK143) )+VA!AK143,5)</f>
        <v>4.129E-2</v>
      </c>
      <c r="AL143" s="18"/>
      <c r="AM143" s="18">
        <f>ROUND(RFR_spot_no_VA!AM143 + MAX(0.01,Shocks!$E143*ABS(RFR_spot_no_VA!AM143) )+VA!AM143,5)</f>
        <v>4.3150000000000001E-2</v>
      </c>
      <c r="AN143" s="18"/>
      <c r="AO143" s="18"/>
      <c r="AP143" s="18"/>
      <c r="AQ143" s="18"/>
      <c r="AR143" s="18"/>
      <c r="AS143" s="18">
        <f>ROUND(RFR_spot_no_VA!AS143 + MAX(0.01,Shocks!$E143*ABS(RFR_spot_no_VA!AS143) )+VA!AS143,5)</f>
        <v>3.585E-2</v>
      </c>
      <c r="AT143" s="18"/>
      <c r="AU143" s="18"/>
      <c r="AV143" s="18"/>
      <c r="AW143" s="18"/>
      <c r="AX143" s="18"/>
      <c r="AY143" s="18"/>
      <c r="AZ143" s="18"/>
      <c r="BA143" s="18"/>
      <c r="BB143" s="18"/>
      <c r="BC143" s="18">
        <f>ROUND(RFR_spot_no_VA!BC143 + MAX(0.01,Shocks!$E143*ABS(RFR_spot_no_VA!BC143) )+VA!BC143,5)</f>
        <v>3.884E-2</v>
      </c>
      <c r="BD143" s="8"/>
      <c r="BE143" s="7"/>
    </row>
    <row r="144" spans="1:57" x14ac:dyDescent="0.25">
      <c r="A144" s="7"/>
      <c r="B144" s="7">
        <f>RFR_spot_no_VA!B144</f>
        <v>134</v>
      </c>
      <c r="C144" s="17">
        <f>ROUND(RFR_spot_no_VA!C144 + MAX(0.01,Shocks!$E144*ABS(RFR_spot_no_VA!C144) )+VA!C144,5)</f>
        <v>4.0169999999999997E-2</v>
      </c>
      <c r="D144" s="17"/>
      <c r="E144" s="17"/>
      <c r="F144" s="17"/>
      <c r="G144" s="17"/>
      <c r="H144" s="17"/>
      <c r="I144" s="17"/>
      <c r="J144" s="17">
        <f>ROUND(RFR_spot_no_VA!J144 + MAX(0.01,Shocks!$E144*ABS(RFR_spot_no_VA!J144) )+VA!J144,5)</f>
        <v>4.0919999999999998E-2</v>
      </c>
      <c r="K144" s="17"/>
      <c r="L144" s="17"/>
      <c r="M144" s="18"/>
      <c r="N144" s="18"/>
      <c r="O144" s="18"/>
      <c r="P144" s="18"/>
      <c r="Q144" s="18"/>
      <c r="R144" s="18"/>
      <c r="S144" s="18"/>
      <c r="T144" s="18"/>
      <c r="U144" s="18"/>
      <c r="V144" s="18"/>
      <c r="W144" s="18"/>
      <c r="X144" s="18"/>
      <c r="Y144" s="18"/>
      <c r="Z144" s="18">
        <f>ROUND(RFR_spot_no_VA!Z144 + MAX(0.01,Shocks!$E144*ABS(RFR_spot_no_VA!Z144) )+VA!Z144,5)</f>
        <v>4.4400000000000002E-2</v>
      </c>
      <c r="AA144" s="18"/>
      <c r="AB144" s="18"/>
      <c r="AC144" s="18"/>
      <c r="AD144" s="18"/>
      <c r="AE144" s="18"/>
      <c r="AF144" s="18"/>
      <c r="AG144" s="18"/>
      <c r="AH144" s="18">
        <f>ROUND(RFR_spot_no_VA!AH144 + MAX(0.01,Shocks!$E144*ABS(RFR_spot_no_VA!AH144) )+VA!AH144,5)</f>
        <v>4.3720000000000002E-2</v>
      </c>
      <c r="AI144" s="18"/>
      <c r="AJ144" s="18">
        <f>ROUND(RFR_spot_no_VA!AJ144 + MAX(0.01,Shocks!$E144*ABS(RFR_spot_no_VA!AJ144) )+VA!AJ144,5)</f>
        <v>3.4479999999999997E-2</v>
      </c>
      <c r="AK144" s="18">
        <f>ROUND(RFR_spot_no_VA!AK144 + MAX(0.01,Shocks!$E144*ABS(RFR_spot_no_VA!AK144) )+VA!AK144,5)</f>
        <v>4.1329999999999999E-2</v>
      </c>
      <c r="AL144" s="18"/>
      <c r="AM144" s="18">
        <f>ROUND(RFR_spot_no_VA!AM144 + MAX(0.01,Shocks!$E144*ABS(RFR_spot_no_VA!AM144) )+VA!AM144,5)</f>
        <v>4.317E-2</v>
      </c>
      <c r="AN144" s="18"/>
      <c r="AO144" s="18"/>
      <c r="AP144" s="18"/>
      <c r="AQ144" s="18"/>
      <c r="AR144" s="18"/>
      <c r="AS144" s="18">
        <f>ROUND(RFR_spot_no_VA!AS144 + MAX(0.01,Shocks!$E144*ABS(RFR_spot_no_VA!AS144) )+VA!AS144,5)</f>
        <v>3.5909999999999997E-2</v>
      </c>
      <c r="AT144" s="18"/>
      <c r="AU144" s="18"/>
      <c r="AV144" s="18"/>
      <c r="AW144" s="18"/>
      <c r="AX144" s="18"/>
      <c r="AY144" s="18"/>
      <c r="AZ144" s="18"/>
      <c r="BA144" s="18"/>
      <c r="BB144" s="18"/>
      <c r="BC144" s="18">
        <f>ROUND(RFR_spot_no_VA!BC144 + MAX(0.01,Shocks!$E144*ABS(RFR_spot_no_VA!BC144) )+VA!BC144,5)</f>
        <v>3.8890000000000001E-2</v>
      </c>
      <c r="BD144" s="8"/>
      <c r="BE144" s="7"/>
    </row>
    <row r="145" spans="1:57" x14ac:dyDescent="0.25">
      <c r="A145" s="7"/>
      <c r="B145" s="19">
        <f>RFR_spot_no_VA!B145</f>
        <v>135</v>
      </c>
      <c r="C145" s="20">
        <f>ROUND(RFR_spot_no_VA!C145 + MAX(0.01,Shocks!$E145*ABS(RFR_spot_no_VA!C145) )+VA!C145,5)</f>
        <v>4.0210000000000003E-2</v>
      </c>
      <c r="D145" s="20"/>
      <c r="E145" s="20"/>
      <c r="F145" s="20"/>
      <c r="G145" s="20"/>
      <c r="H145" s="20"/>
      <c r="I145" s="20"/>
      <c r="J145" s="20">
        <f>ROUND(RFR_spot_no_VA!J145 + MAX(0.01,Shocks!$E145*ABS(RFR_spot_no_VA!J145) )+VA!J145,5)</f>
        <v>4.095E-2</v>
      </c>
      <c r="K145" s="20"/>
      <c r="L145" s="20"/>
      <c r="M145" s="6"/>
      <c r="N145" s="6"/>
      <c r="O145" s="6"/>
      <c r="P145" s="6"/>
      <c r="Q145" s="6"/>
      <c r="R145" s="6"/>
      <c r="S145" s="6"/>
      <c r="T145" s="6"/>
      <c r="U145" s="6"/>
      <c r="V145" s="6"/>
      <c r="W145" s="6"/>
      <c r="X145" s="6"/>
      <c r="Y145" s="6"/>
      <c r="Z145" s="6">
        <f>ROUND(RFR_spot_no_VA!Z145 + MAX(0.01,Shocks!$E145*ABS(RFR_spot_no_VA!Z145) )+VA!Z145,5)</f>
        <v>4.4409999999999998E-2</v>
      </c>
      <c r="AA145" s="6"/>
      <c r="AB145" s="6"/>
      <c r="AC145" s="6"/>
      <c r="AD145" s="6"/>
      <c r="AE145" s="6"/>
      <c r="AF145" s="6"/>
      <c r="AG145" s="6"/>
      <c r="AH145" s="6">
        <f>ROUND(RFR_spot_no_VA!AH145 + MAX(0.01,Shocks!$E145*ABS(RFR_spot_no_VA!AH145) )+VA!AH145,5)</f>
        <v>4.3740000000000001E-2</v>
      </c>
      <c r="AI145" s="6"/>
      <c r="AJ145" s="6">
        <f>ROUND(RFR_spot_no_VA!AJ145 + MAX(0.01,Shocks!$E145*ABS(RFR_spot_no_VA!AJ145) )+VA!AJ145,5)</f>
        <v>3.4569999999999997E-2</v>
      </c>
      <c r="AK145" s="6">
        <f>ROUND(RFR_spot_no_VA!AK145 + MAX(0.01,Shocks!$E145*ABS(RFR_spot_no_VA!AK145) )+VA!AK145,5)</f>
        <v>4.1360000000000001E-2</v>
      </c>
      <c r="AL145" s="6"/>
      <c r="AM145" s="6">
        <f>ROUND(RFR_spot_no_VA!AM145 + MAX(0.01,Shocks!$E145*ABS(RFR_spot_no_VA!AM145) )+VA!AM145,5)</f>
        <v>4.3189999999999999E-2</v>
      </c>
      <c r="AN145" s="6"/>
      <c r="AO145" s="6"/>
      <c r="AP145" s="6"/>
      <c r="AQ145" s="6"/>
      <c r="AR145" s="6"/>
      <c r="AS145" s="6">
        <f>ROUND(RFR_spot_no_VA!AS145 + MAX(0.01,Shocks!$E145*ABS(RFR_spot_no_VA!AS145) )+VA!AS145,5)</f>
        <v>3.5979999999999998E-2</v>
      </c>
      <c r="AT145" s="6"/>
      <c r="AU145" s="6"/>
      <c r="AV145" s="6"/>
      <c r="AW145" s="6"/>
      <c r="AX145" s="6"/>
      <c r="AY145" s="6"/>
      <c r="AZ145" s="6"/>
      <c r="BA145" s="6"/>
      <c r="BB145" s="6"/>
      <c r="BC145" s="6">
        <f>ROUND(RFR_spot_no_VA!BC145 + MAX(0.01,Shocks!$E145*ABS(RFR_spot_no_VA!BC145) )+VA!BC145,5)</f>
        <v>3.8940000000000002E-2</v>
      </c>
      <c r="BD145" s="8"/>
      <c r="BE145" s="7"/>
    </row>
    <row r="146" spans="1:57" x14ac:dyDescent="0.25">
      <c r="A146" s="7"/>
      <c r="B146" s="7">
        <f>RFR_spot_no_VA!B146</f>
        <v>136</v>
      </c>
      <c r="C146" s="17">
        <f>ROUND(RFR_spot_no_VA!C146 + MAX(0.01,Shocks!$E146*ABS(RFR_spot_no_VA!C146) )+VA!C146,5)</f>
        <v>4.0250000000000001E-2</v>
      </c>
      <c r="D146" s="17"/>
      <c r="E146" s="17"/>
      <c r="F146" s="17"/>
      <c r="G146" s="17"/>
      <c r="H146" s="17"/>
      <c r="I146" s="17"/>
      <c r="J146" s="17">
        <f>ROUND(RFR_spot_no_VA!J146 + MAX(0.01,Shocks!$E146*ABS(RFR_spot_no_VA!J146) )+VA!J146,5)</f>
        <v>4.0989999999999999E-2</v>
      </c>
      <c r="K146" s="17"/>
      <c r="L146" s="17"/>
      <c r="M146" s="18"/>
      <c r="N146" s="18"/>
      <c r="O146" s="18"/>
      <c r="P146" s="18"/>
      <c r="Q146" s="18"/>
      <c r="R146" s="18"/>
      <c r="S146" s="18"/>
      <c r="T146" s="18"/>
      <c r="U146" s="18"/>
      <c r="V146" s="18"/>
      <c r="W146" s="18"/>
      <c r="X146" s="18"/>
      <c r="Y146" s="18"/>
      <c r="Z146" s="18">
        <f>ROUND(RFR_spot_no_VA!Z146 + MAX(0.01,Shocks!$E146*ABS(RFR_spot_no_VA!Z146) )+VA!Z146,5)</f>
        <v>4.4420000000000001E-2</v>
      </c>
      <c r="AA146" s="18"/>
      <c r="AB146" s="18"/>
      <c r="AC146" s="18"/>
      <c r="AD146" s="18"/>
      <c r="AE146" s="18"/>
      <c r="AF146" s="18"/>
      <c r="AG146" s="18"/>
      <c r="AH146" s="18">
        <f>ROUND(RFR_spot_no_VA!AH146 + MAX(0.01,Shocks!$E146*ABS(RFR_spot_no_VA!AH146) )+VA!AH146,5)</f>
        <v>4.376E-2</v>
      </c>
      <c r="AI146" s="18"/>
      <c r="AJ146" s="18">
        <f>ROUND(RFR_spot_no_VA!AJ146 + MAX(0.01,Shocks!$E146*ABS(RFR_spot_no_VA!AJ146) )+VA!AJ146,5)</f>
        <v>3.465E-2</v>
      </c>
      <c r="AK146" s="18">
        <f>ROUND(RFR_spot_no_VA!AK146 + MAX(0.01,Shocks!$E146*ABS(RFR_spot_no_VA!AK146) )+VA!AK146,5)</f>
        <v>4.1399999999999999E-2</v>
      </c>
      <c r="AL146" s="18"/>
      <c r="AM146" s="18">
        <f>ROUND(RFR_spot_no_VA!AM146 + MAX(0.01,Shocks!$E146*ABS(RFR_spot_no_VA!AM146) )+VA!AM146,5)</f>
        <v>4.3209999999999998E-2</v>
      </c>
      <c r="AN146" s="18"/>
      <c r="AO146" s="18"/>
      <c r="AP146" s="18"/>
      <c r="AQ146" s="18"/>
      <c r="AR146" s="18"/>
      <c r="AS146" s="18">
        <f>ROUND(RFR_spot_no_VA!AS146 + MAX(0.01,Shocks!$E146*ABS(RFR_spot_no_VA!AS146) )+VA!AS146,5)</f>
        <v>3.6049999999999999E-2</v>
      </c>
      <c r="AT146" s="18"/>
      <c r="AU146" s="18"/>
      <c r="AV146" s="18"/>
      <c r="AW146" s="18"/>
      <c r="AX146" s="18"/>
      <c r="AY146" s="18"/>
      <c r="AZ146" s="18"/>
      <c r="BA146" s="18"/>
      <c r="BB146" s="18"/>
      <c r="BC146" s="18">
        <f>ROUND(RFR_spot_no_VA!BC146 + MAX(0.01,Shocks!$E146*ABS(RFR_spot_no_VA!BC146) )+VA!BC146,5)</f>
        <v>3.8989999999999997E-2</v>
      </c>
      <c r="BD146" s="8"/>
      <c r="BE146" s="7"/>
    </row>
    <row r="147" spans="1:57" x14ac:dyDescent="0.25">
      <c r="A147" s="7"/>
      <c r="B147" s="7">
        <f>RFR_spot_no_VA!B147</f>
        <v>137</v>
      </c>
      <c r="C147" s="17">
        <f>ROUND(RFR_spot_no_VA!C147 + MAX(0.01,Shocks!$E147*ABS(RFR_spot_no_VA!C147) )+VA!C147,5)</f>
        <v>4.0289999999999999E-2</v>
      </c>
      <c r="D147" s="17"/>
      <c r="E147" s="17"/>
      <c r="F147" s="17"/>
      <c r="G147" s="17"/>
      <c r="H147" s="17"/>
      <c r="I147" s="17"/>
      <c r="J147" s="17">
        <f>ROUND(RFR_spot_no_VA!J147 + MAX(0.01,Shocks!$E147*ABS(RFR_spot_no_VA!J147) )+VA!J147,5)</f>
        <v>4.1029999999999997E-2</v>
      </c>
      <c r="K147" s="17"/>
      <c r="L147" s="17"/>
      <c r="M147" s="18"/>
      <c r="N147" s="18"/>
      <c r="O147" s="18"/>
      <c r="P147" s="18"/>
      <c r="Q147" s="18"/>
      <c r="R147" s="18"/>
      <c r="S147" s="18"/>
      <c r="T147" s="18"/>
      <c r="U147" s="18"/>
      <c r="V147" s="18"/>
      <c r="W147" s="18"/>
      <c r="X147" s="18"/>
      <c r="Y147" s="18"/>
      <c r="Z147" s="18">
        <f>ROUND(RFR_spot_no_VA!Z147 + MAX(0.01,Shocks!$E147*ABS(RFR_spot_no_VA!Z147) )+VA!Z147,5)</f>
        <v>4.4429999999999997E-2</v>
      </c>
      <c r="AA147" s="18"/>
      <c r="AB147" s="18"/>
      <c r="AC147" s="18"/>
      <c r="AD147" s="18"/>
      <c r="AE147" s="18"/>
      <c r="AF147" s="18"/>
      <c r="AG147" s="18"/>
      <c r="AH147" s="18">
        <f>ROUND(RFR_spot_no_VA!AH147 + MAX(0.01,Shocks!$E147*ABS(RFR_spot_no_VA!AH147) )+VA!AH147,5)</f>
        <v>4.3770000000000003E-2</v>
      </c>
      <c r="AI147" s="18"/>
      <c r="AJ147" s="18">
        <f>ROUND(RFR_spot_no_VA!AJ147 + MAX(0.01,Shocks!$E147*ABS(RFR_spot_no_VA!AJ147) )+VA!AJ147,5)</f>
        <v>3.4729999999999997E-2</v>
      </c>
      <c r="AK147" s="18">
        <f>ROUND(RFR_spot_no_VA!AK147 + MAX(0.01,Shocks!$E147*ABS(RFR_spot_no_VA!AK147) )+VA!AK147,5)</f>
        <v>4.1430000000000002E-2</v>
      </c>
      <c r="AL147" s="18"/>
      <c r="AM147" s="18">
        <f>ROUND(RFR_spot_no_VA!AM147 + MAX(0.01,Shocks!$E147*ABS(RFR_spot_no_VA!AM147) )+VA!AM147,5)</f>
        <v>4.3229999999999998E-2</v>
      </c>
      <c r="AN147" s="18"/>
      <c r="AO147" s="18"/>
      <c r="AP147" s="18"/>
      <c r="AQ147" s="18"/>
      <c r="AR147" s="18"/>
      <c r="AS147" s="18">
        <f>ROUND(RFR_spot_no_VA!AS147 + MAX(0.01,Shocks!$E147*ABS(RFR_spot_no_VA!AS147) )+VA!AS147,5)</f>
        <v>3.6110000000000003E-2</v>
      </c>
      <c r="AT147" s="18"/>
      <c r="AU147" s="18"/>
      <c r="AV147" s="18"/>
      <c r="AW147" s="18"/>
      <c r="AX147" s="18"/>
      <c r="AY147" s="18"/>
      <c r="AZ147" s="18"/>
      <c r="BA147" s="18"/>
      <c r="BB147" s="18"/>
      <c r="BC147" s="18">
        <f>ROUND(RFR_spot_no_VA!BC147 + MAX(0.01,Shocks!$E147*ABS(RFR_spot_no_VA!BC147) )+VA!BC147,5)</f>
        <v>3.9050000000000001E-2</v>
      </c>
      <c r="BD147" s="8"/>
      <c r="BE147" s="7"/>
    </row>
    <row r="148" spans="1:57" x14ac:dyDescent="0.25">
      <c r="A148" s="7"/>
      <c r="B148" s="7">
        <f>RFR_spot_no_VA!B148</f>
        <v>138</v>
      </c>
      <c r="C148" s="17">
        <f>ROUND(RFR_spot_no_VA!C148 + MAX(0.01,Shocks!$E148*ABS(RFR_spot_no_VA!C148) )+VA!C148,5)</f>
        <v>4.0329999999999998E-2</v>
      </c>
      <c r="D148" s="17"/>
      <c r="E148" s="17"/>
      <c r="F148" s="17"/>
      <c r="G148" s="17"/>
      <c r="H148" s="17"/>
      <c r="I148" s="17"/>
      <c r="J148" s="17">
        <f>ROUND(RFR_spot_no_VA!J148 + MAX(0.01,Shocks!$E148*ABS(RFR_spot_no_VA!J148) )+VA!J148,5)</f>
        <v>4.1059999999999999E-2</v>
      </c>
      <c r="K148" s="17"/>
      <c r="L148" s="17"/>
      <c r="M148" s="18"/>
      <c r="N148" s="18"/>
      <c r="O148" s="18"/>
      <c r="P148" s="18"/>
      <c r="Q148" s="18"/>
      <c r="R148" s="18"/>
      <c r="S148" s="18"/>
      <c r="T148" s="18"/>
      <c r="U148" s="18"/>
      <c r="V148" s="18"/>
      <c r="W148" s="18"/>
      <c r="X148" s="18"/>
      <c r="Y148" s="18"/>
      <c r="Z148" s="18">
        <f>ROUND(RFR_spot_no_VA!Z148 + MAX(0.01,Shocks!$E148*ABS(RFR_spot_no_VA!Z148) )+VA!Z148,5)</f>
        <v>4.444E-2</v>
      </c>
      <c r="AA148" s="18"/>
      <c r="AB148" s="18"/>
      <c r="AC148" s="18"/>
      <c r="AD148" s="18"/>
      <c r="AE148" s="18"/>
      <c r="AF148" s="18"/>
      <c r="AG148" s="18"/>
      <c r="AH148" s="18">
        <f>ROUND(RFR_spot_no_VA!AH148 + MAX(0.01,Shocks!$E148*ABS(RFR_spot_no_VA!AH148) )+VA!AH148,5)</f>
        <v>4.3790000000000003E-2</v>
      </c>
      <c r="AI148" s="18"/>
      <c r="AJ148" s="18">
        <f>ROUND(RFR_spot_no_VA!AJ148 + MAX(0.01,Shocks!$E148*ABS(RFR_spot_no_VA!AJ148) )+VA!AJ148,5)</f>
        <v>3.4810000000000001E-2</v>
      </c>
      <c r="AK148" s="18">
        <f>ROUND(RFR_spot_no_VA!AK148 + MAX(0.01,Shocks!$E148*ABS(RFR_spot_no_VA!AK148) )+VA!AK148,5)</f>
        <v>4.1459999999999997E-2</v>
      </c>
      <c r="AL148" s="18"/>
      <c r="AM148" s="18">
        <f>ROUND(RFR_spot_no_VA!AM148 + MAX(0.01,Shocks!$E148*ABS(RFR_spot_no_VA!AM148) )+VA!AM148,5)</f>
        <v>4.3249999999999997E-2</v>
      </c>
      <c r="AN148" s="18"/>
      <c r="AO148" s="18"/>
      <c r="AP148" s="18"/>
      <c r="AQ148" s="18"/>
      <c r="AR148" s="18"/>
      <c r="AS148" s="18">
        <f>ROUND(RFR_spot_no_VA!AS148 + MAX(0.01,Shocks!$E148*ABS(RFR_spot_no_VA!AS148) )+VA!AS148,5)</f>
        <v>3.6179999999999997E-2</v>
      </c>
      <c r="AT148" s="18"/>
      <c r="AU148" s="18"/>
      <c r="AV148" s="18"/>
      <c r="AW148" s="18"/>
      <c r="AX148" s="18"/>
      <c r="AY148" s="18"/>
      <c r="AZ148" s="18"/>
      <c r="BA148" s="18"/>
      <c r="BB148" s="18"/>
      <c r="BC148" s="18">
        <f>ROUND(RFR_spot_no_VA!BC148 + MAX(0.01,Shocks!$E148*ABS(RFR_spot_no_VA!BC148) )+VA!BC148,5)</f>
        <v>3.9100000000000003E-2</v>
      </c>
      <c r="BD148" s="8"/>
      <c r="BE148" s="7"/>
    </row>
    <row r="149" spans="1:57" x14ac:dyDescent="0.25">
      <c r="A149" s="7"/>
      <c r="B149" s="7">
        <f>RFR_spot_no_VA!B149</f>
        <v>139</v>
      </c>
      <c r="C149" s="17">
        <f>ROUND(RFR_spot_no_VA!C149 + MAX(0.01,Shocks!$E149*ABS(RFR_spot_no_VA!C149) )+VA!C149,5)</f>
        <v>4.0379999999999999E-2</v>
      </c>
      <c r="D149" s="17"/>
      <c r="E149" s="17"/>
      <c r="F149" s="17"/>
      <c r="G149" s="17"/>
      <c r="H149" s="17"/>
      <c r="I149" s="17"/>
      <c r="J149" s="17">
        <f>ROUND(RFR_spot_no_VA!J149 + MAX(0.01,Shocks!$E149*ABS(RFR_spot_no_VA!J149) )+VA!J149,5)</f>
        <v>4.1099999999999998E-2</v>
      </c>
      <c r="K149" s="17"/>
      <c r="L149" s="17"/>
      <c r="M149" s="18"/>
      <c r="N149" s="18"/>
      <c r="O149" s="18"/>
      <c r="P149" s="18"/>
      <c r="Q149" s="18"/>
      <c r="R149" s="18"/>
      <c r="S149" s="18"/>
      <c r="T149" s="18"/>
      <c r="U149" s="18"/>
      <c r="V149" s="18"/>
      <c r="W149" s="18"/>
      <c r="X149" s="18"/>
      <c r="Y149" s="18"/>
      <c r="Z149" s="18">
        <f>ROUND(RFR_spot_no_VA!Z149 + MAX(0.01,Shocks!$E149*ABS(RFR_spot_no_VA!Z149) )+VA!Z149,5)</f>
        <v>4.4450000000000003E-2</v>
      </c>
      <c r="AA149" s="18"/>
      <c r="AB149" s="18"/>
      <c r="AC149" s="18"/>
      <c r="AD149" s="18"/>
      <c r="AE149" s="18"/>
      <c r="AF149" s="18"/>
      <c r="AG149" s="18"/>
      <c r="AH149" s="18">
        <f>ROUND(RFR_spot_no_VA!AH149 + MAX(0.01,Shocks!$E149*ABS(RFR_spot_no_VA!AH149) )+VA!AH149,5)</f>
        <v>4.3810000000000002E-2</v>
      </c>
      <c r="AI149" s="18"/>
      <c r="AJ149" s="18">
        <f>ROUND(RFR_spot_no_VA!AJ149 + MAX(0.01,Shocks!$E149*ABS(RFR_spot_no_VA!AJ149) )+VA!AJ149,5)</f>
        <v>3.4889999999999997E-2</v>
      </c>
      <c r="AK149" s="18">
        <f>ROUND(RFR_spot_no_VA!AK149 + MAX(0.01,Shocks!$E149*ABS(RFR_spot_no_VA!AK149) )+VA!AK149,5)</f>
        <v>4.1500000000000002E-2</v>
      </c>
      <c r="AL149" s="18"/>
      <c r="AM149" s="18">
        <f>ROUND(RFR_spot_no_VA!AM149 + MAX(0.01,Shocks!$E149*ABS(RFR_spot_no_VA!AM149) )+VA!AM149,5)</f>
        <v>4.3270000000000003E-2</v>
      </c>
      <c r="AN149" s="18"/>
      <c r="AO149" s="18"/>
      <c r="AP149" s="18"/>
      <c r="AQ149" s="18"/>
      <c r="AR149" s="18"/>
      <c r="AS149" s="18">
        <f>ROUND(RFR_spot_no_VA!AS149 + MAX(0.01,Shocks!$E149*ABS(RFR_spot_no_VA!AS149) )+VA!AS149,5)</f>
        <v>3.6240000000000001E-2</v>
      </c>
      <c r="AT149" s="18"/>
      <c r="AU149" s="18"/>
      <c r="AV149" s="18"/>
      <c r="AW149" s="18"/>
      <c r="AX149" s="18"/>
      <c r="AY149" s="18"/>
      <c r="AZ149" s="18"/>
      <c r="BA149" s="18"/>
      <c r="BB149" s="18"/>
      <c r="BC149" s="18">
        <f>ROUND(RFR_spot_no_VA!BC149 + MAX(0.01,Shocks!$E149*ABS(RFR_spot_no_VA!BC149) )+VA!BC149,5)</f>
        <v>3.9149999999999997E-2</v>
      </c>
      <c r="BD149" s="8"/>
      <c r="BE149" s="7"/>
    </row>
    <row r="150" spans="1:57" x14ac:dyDescent="0.25">
      <c r="A150" s="7"/>
      <c r="B150" s="19">
        <f>RFR_spot_no_VA!B150</f>
        <v>140</v>
      </c>
      <c r="C150" s="20">
        <f>ROUND(RFR_spot_no_VA!C150 + MAX(0.01,Shocks!$E150*ABS(RFR_spot_no_VA!C150) )+VA!C150,5)</f>
        <v>4.0419999999999998E-2</v>
      </c>
      <c r="D150" s="20"/>
      <c r="E150" s="20"/>
      <c r="F150" s="20"/>
      <c r="G150" s="20"/>
      <c r="H150" s="20"/>
      <c r="I150" s="20"/>
      <c r="J150" s="20">
        <f>ROUND(RFR_spot_no_VA!J150 + MAX(0.01,Shocks!$E150*ABS(RFR_spot_no_VA!J150) )+VA!J150,5)</f>
        <v>4.113E-2</v>
      </c>
      <c r="K150" s="20"/>
      <c r="L150" s="20"/>
      <c r="M150" s="6"/>
      <c r="N150" s="6"/>
      <c r="O150" s="6"/>
      <c r="P150" s="6"/>
      <c r="Q150" s="6"/>
      <c r="R150" s="6"/>
      <c r="S150" s="6"/>
      <c r="T150" s="6"/>
      <c r="U150" s="6"/>
      <c r="V150" s="6"/>
      <c r="W150" s="6"/>
      <c r="X150" s="6"/>
      <c r="Y150" s="6"/>
      <c r="Z150" s="6">
        <f>ROUND(RFR_spot_no_VA!Z150 + MAX(0.01,Shocks!$E150*ABS(RFR_spot_no_VA!Z150) )+VA!Z150,5)</f>
        <v>4.4470000000000003E-2</v>
      </c>
      <c r="AA150" s="6"/>
      <c r="AB150" s="6"/>
      <c r="AC150" s="6"/>
      <c r="AD150" s="6"/>
      <c r="AE150" s="6"/>
      <c r="AF150" s="6"/>
      <c r="AG150" s="6"/>
      <c r="AH150" s="6">
        <f>ROUND(RFR_spot_no_VA!AH150 + MAX(0.01,Shocks!$E150*ABS(RFR_spot_no_VA!AH150) )+VA!AH150,5)</f>
        <v>4.3819999999999998E-2</v>
      </c>
      <c r="AI150" s="6"/>
      <c r="AJ150" s="6">
        <f>ROUND(RFR_spot_no_VA!AJ150 + MAX(0.01,Shocks!$E150*ABS(RFR_spot_no_VA!AJ150) )+VA!AJ150,5)</f>
        <v>3.4970000000000001E-2</v>
      </c>
      <c r="AK150" s="6">
        <f>ROUND(RFR_spot_no_VA!AK150 + MAX(0.01,Shocks!$E150*ABS(RFR_spot_no_VA!AK150) )+VA!AK150,5)</f>
        <v>4.1529999999999997E-2</v>
      </c>
      <c r="AL150" s="6"/>
      <c r="AM150" s="6">
        <f>ROUND(RFR_spot_no_VA!AM150 + MAX(0.01,Shocks!$E150*ABS(RFR_spot_no_VA!AM150) )+VA!AM150,5)</f>
        <v>4.3290000000000002E-2</v>
      </c>
      <c r="AN150" s="6"/>
      <c r="AO150" s="6"/>
      <c r="AP150" s="6"/>
      <c r="AQ150" s="6"/>
      <c r="AR150" s="6"/>
      <c r="AS150" s="6">
        <f>ROUND(RFR_spot_no_VA!AS150 + MAX(0.01,Shocks!$E150*ABS(RFR_spot_no_VA!AS150) )+VA!AS150,5)</f>
        <v>3.6299999999999999E-2</v>
      </c>
      <c r="AT150" s="6"/>
      <c r="AU150" s="6"/>
      <c r="AV150" s="6"/>
      <c r="AW150" s="6"/>
      <c r="AX150" s="6"/>
      <c r="AY150" s="6"/>
      <c r="AZ150" s="6"/>
      <c r="BA150" s="6"/>
      <c r="BB150" s="6"/>
      <c r="BC150" s="6">
        <f>ROUND(RFR_spot_no_VA!BC150 + MAX(0.01,Shocks!$E150*ABS(RFR_spot_no_VA!BC150) )+VA!BC150,5)</f>
        <v>3.9190000000000003E-2</v>
      </c>
      <c r="BD150" s="8"/>
      <c r="BE150" s="7"/>
    </row>
    <row r="151" spans="1:57" x14ac:dyDescent="0.25">
      <c r="A151" s="7"/>
      <c r="B151" s="7">
        <f>RFR_spot_no_VA!B151</f>
        <v>141</v>
      </c>
      <c r="C151" s="17">
        <f>ROUND(RFR_spot_no_VA!C151 + MAX(0.01,Shocks!$E151*ABS(RFR_spot_no_VA!C151) )+VA!C151,5)</f>
        <v>4.045E-2</v>
      </c>
      <c r="D151" s="17"/>
      <c r="E151" s="17"/>
      <c r="F151" s="17"/>
      <c r="G151" s="17"/>
      <c r="H151" s="17"/>
      <c r="I151" s="17"/>
      <c r="J151" s="17">
        <f>ROUND(RFR_spot_no_VA!J151 + MAX(0.01,Shocks!$E151*ABS(RFR_spot_no_VA!J151) )+VA!J151,5)</f>
        <v>4.1169999999999998E-2</v>
      </c>
      <c r="K151" s="17"/>
      <c r="L151" s="17"/>
      <c r="M151" s="18"/>
      <c r="N151" s="18"/>
      <c r="O151" s="18"/>
      <c r="P151" s="18"/>
      <c r="Q151" s="18"/>
      <c r="R151" s="18"/>
      <c r="S151" s="18"/>
      <c r="T151" s="18"/>
      <c r="U151" s="18"/>
      <c r="V151" s="18"/>
      <c r="W151" s="18"/>
      <c r="X151" s="18"/>
      <c r="Y151" s="18"/>
      <c r="Z151" s="18">
        <f>ROUND(RFR_spot_no_VA!Z151 + MAX(0.01,Shocks!$E151*ABS(RFR_spot_no_VA!Z151) )+VA!Z151,5)</f>
        <v>4.4479999999999999E-2</v>
      </c>
      <c r="AA151" s="18"/>
      <c r="AB151" s="18"/>
      <c r="AC151" s="18"/>
      <c r="AD151" s="18"/>
      <c r="AE151" s="18"/>
      <c r="AF151" s="18"/>
      <c r="AG151" s="18"/>
      <c r="AH151" s="18">
        <f>ROUND(RFR_spot_no_VA!AH151 + MAX(0.01,Shocks!$E151*ABS(RFR_spot_no_VA!AH151) )+VA!AH151,5)</f>
        <v>4.3839999999999997E-2</v>
      </c>
      <c r="AI151" s="18"/>
      <c r="AJ151" s="18">
        <f>ROUND(RFR_spot_no_VA!AJ151 + MAX(0.01,Shocks!$E151*ABS(RFR_spot_no_VA!AJ151) )+VA!AJ151,5)</f>
        <v>3.5049999999999998E-2</v>
      </c>
      <c r="AK151" s="18">
        <f>ROUND(RFR_spot_no_VA!AK151 + MAX(0.01,Shocks!$E151*ABS(RFR_spot_no_VA!AK151) )+VA!AK151,5)</f>
        <v>4.156E-2</v>
      </c>
      <c r="AL151" s="18"/>
      <c r="AM151" s="18">
        <f>ROUND(RFR_spot_no_VA!AM151 + MAX(0.01,Shocks!$E151*ABS(RFR_spot_no_VA!AM151) )+VA!AM151,5)</f>
        <v>4.3310000000000001E-2</v>
      </c>
      <c r="AN151" s="18"/>
      <c r="AO151" s="18"/>
      <c r="AP151" s="18"/>
      <c r="AQ151" s="18"/>
      <c r="AR151" s="18"/>
      <c r="AS151" s="18">
        <f>ROUND(RFR_spot_no_VA!AS151 + MAX(0.01,Shocks!$E151*ABS(RFR_spot_no_VA!AS151) )+VA!AS151,5)</f>
        <v>3.6360000000000003E-2</v>
      </c>
      <c r="AT151" s="18"/>
      <c r="AU151" s="18"/>
      <c r="AV151" s="18"/>
      <c r="AW151" s="18"/>
      <c r="AX151" s="18"/>
      <c r="AY151" s="18"/>
      <c r="AZ151" s="18"/>
      <c r="BA151" s="18"/>
      <c r="BB151" s="18"/>
      <c r="BC151" s="18">
        <f>ROUND(RFR_spot_no_VA!BC151 + MAX(0.01,Shocks!$E151*ABS(RFR_spot_no_VA!BC151) )+VA!BC151,5)</f>
        <v>3.9239999999999997E-2</v>
      </c>
      <c r="BD151" s="8"/>
      <c r="BE151" s="7"/>
    </row>
    <row r="152" spans="1:57" x14ac:dyDescent="0.25">
      <c r="A152" s="7"/>
      <c r="B152" s="7">
        <f>RFR_spot_no_VA!B152</f>
        <v>142</v>
      </c>
      <c r="C152" s="17">
        <f>ROUND(RFR_spot_no_VA!C152 + MAX(0.01,Shocks!$E152*ABS(RFR_spot_no_VA!C152) )+VA!C152,5)</f>
        <v>4.0489999999999998E-2</v>
      </c>
      <c r="D152" s="17"/>
      <c r="E152" s="17"/>
      <c r="F152" s="17"/>
      <c r="G152" s="17"/>
      <c r="H152" s="17"/>
      <c r="I152" s="17"/>
      <c r="J152" s="17">
        <f>ROUND(RFR_spot_no_VA!J152 + MAX(0.01,Shocks!$E152*ABS(RFR_spot_no_VA!J152) )+VA!J152,5)</f>
        <v>4.1200000000000001E-2</v>
      </c>
      <c r="K152" s="17"/>
      <c r="L152" s="17"/>
      <c r="M152" s="18"/>
      <c r="N152" s="18"/>
      <c r="O152" s="18"/>
      <c r="P152" s="18"/>
      <c r="Q152" s="18"/>
      <c r="R152" s="18"/>
      <c r="S152" s="18"/>
      <c r="T152" s="18"/>
      <c r="U152" s="18"/>
      <c r="V152" s="18"/>
      <c r="W152" s="18"/>
      <c r="X152" s="18"/>
      <c r="Y152" s="18"/>
      <c r="Z152" s="18">
        <f>ROUND(RFR_spot_no_VA!Z152 + MAX(0.01,Shocks!$E152*ABS(RFR_spot_no_VA!Z152) )+VA!Z152,5)</f>
        <v>4.4490000000000002E-2</v>
      </c>
      <c r="AA152" s="18"/>
      <c r="AB152" s="18"/>
      <c r="AC152" s="18"/>
      <c r="AD152" s="18"/>
      <c r="AE152" s="18"/>
      <c r="AF152" s="18"/>
      <c r="AG152" s="18"/>
      <c r="AH152" s="18">
        <f>ROUND(RFR_spot_no_VA!AH152 + MAX(0.01,Shocks!$E152*ABS(RFR_spot_no_VA!AH152) )+VA!AH152,5)</f>
        <v>4.385E-2</v>
      </c>
      <c r="AI152" s="18"/>
      <c r="AJ152" s="18">
        <f>ROUND(RFR_spot_no_VA!AJ152 + MAX(0.01,Shocks!$E152*ABS(RFR_spot_no_VA!AJ152) )+VA!AJ152,5)</f>
        <v>3.5130000000000002E-2</v>
      </c>
      <c r="AK152" s="18">
        <f>ROUND(RFR_spot_no_VA!AK152 + MAX(0.01,Shocks!$E152*ABS(RFR_spot_no_VA!AK152) )+VA!AK152,5)</f>
        <v>4.1590000000000002E-2</v>
      </c>
      <c r="AL152" s="18"/>
      <c r="AM152" s="18">
        <f>ROUND(RFR_spot_no_VA!AM152 + MAX(0.01,Shocks!$E152*ABS(RFR_spot_no_VA!AM152) )+VA!AM152,5)</f>
        <v>4.333E-2</v>
      </c>
      <c r="AN152" s="18"/>
      <c r="AO152" s="18"/>
      <c r="AP152" s="18"/>
      <c r="AQ152" s="18"/>
      <c r="AR152" s="18"/>
      <c r="AS152" s="18">
        <f>ROUND(RFR_spot_no_VA!AS152 + MAX(0.01,Shocks!$E152*ABS(RFR_spot_no_VA!AS152) )+VA!AS152,5)</f>
        <v>3.6420000000000001E-2</v>
      </c>
      <c r="AT152" s="18"/>
      <c r="AU152" s="18"/>
      <c r="AV152" s="18"/>
      <c r="AW152" s="18"/>
      <c r="AX152" s="18"/>
      <c r="AY152" s="18"/>
      <c r="AZ152" s="18"/>
      <c r="BA152" s="18"/>
      <c r="BB152" s="18"/>
      <c r="BC152" s="18">
        <f>ROUND(RFR_spot_no_VA!BC152 + MAX(0.01,Shocks!$E152*ABS(RFR_spot_no_VA!BC152) )+VA!BC152,5)</f>
        <v>3.9289999999999999E-2</v>
      </c>
      <c r="BD152" s="8"/>
      <c r="BE152" s="7"/>
    </row>
    <row r="153" spans="1:57" x14ac:dyDescent="0.25">
      <c r="A153" s="7"/>
      <c r="B153" s="7">
        <f>RFR_spot_no_VA!B153</f>
        <v>143</v>
      </c>
      <c r="C153" s="17">
        <f>ROUND(RFR_spot_no_VA!C153 + MAX(0.01,Shocks!$E153*ABS(RFR_spot_no_VA!C153) )+VA!C153,5)</f>
        <v>4.0529999999999997E-2</v>
      </c>
      <c r="D153" s="17"/>
      <c r="E153" s="17"/>
      <c r="F153" s="17"/>
      <c r="G153" s="17"/>
      <c r="H153" s="17"/>
      <c r="I153" s="17"/>
      <c r="J153" s="17">
        <f>ROUND(RFR_spot_no_VA!J153 + MAX(0.01,Shocks!$E153*ABS(RFR_spot_no_VA!J153) )+VA!J153,5)</f>
        <v>4.1239999999999999E-2</v>
      </c>
      <c r="K153" s="17"/>
      <c r="L153" s="17"/>
      <c r="M153" s="18"/>
      <c r="N153" s="18"/>
      <c r="O153" s="18"/>
      <c r="P153" s="18"/>
      <c r="Q153" s="18"/>
      <c r="R153" s="18"/>
      <c r="S153" s="18"/>
      <c r="T153" s="18"/>
      <c r="U153" s="18"/>
      <c r="V153" s="18"/>
      <c r="W153" s="18"/>
      <c r="X153" s="18"/>
      <c r="Y153" s="18"/>
      <c r="Z153" s="18">
        <f>ROUND(RFR_spot_no_VA!Z153 + MAX(0.01,Shocks!$E153*ABS(RFR_spot_no_VA!Z153) )+VA!Z153,5)</f>
        <v>4.4499999999999998E-2</v>
      </c>
      <c r="AA153" s="18"/>
      <c r="AB153" s="18"/>
      <c r="AC153" s="18"/>
      <c r="AD153" s="18"/>
      <c r="AE153" s="18"/>
      <c r="AF153" s="18"/>
      <c r="AG153" s="18"/>
      <c r="AH153" s="18">
        <f>ROUND(RFR_spot_no_VA!AH153 + MAX(0.01,Shocks!$E153*ABS(RFR_spot_no_VA!AH153) )+VA!AH153,5)</f>
        <v>4.3869999999999999E-2</v>
      </c>
      <c r="AI153" s="18"/>
      <c r="AJ153" s="18">
        <f>ROUND(RFR_spot_no_VA!AJ153 + MAX(0.01,Shocks!$E153*ABS(RFR_spot_no_VA!AJ153) )+VA!AJ153,5)</f>
        <v>3.5200000000000002E-2</v>
      </c>
      <c r="AK153" s="18">
        <f>ROUND(RFR_spot_no_VA!AK153 + MAX(0.01,Shocks!$E153*ABS(RFR_spot_no_VA!AK153) )+VA!AK153,5)</f>
        <v>4.1619999999999997E-2</v>
      </c>
      <c r="AL153" s="18"/>
      <c r="AM153" s="18">
        <f>ROUND(RFR_spot_no_VA!AM153 + MAX(0.01,Shocks!$E153*ABS(RFR_spot_no_VA!AM153) )+VA!AM153,5)</f>
        <v>4.335E-2</v>
      </c>
      <c r="AN153" s="18"/>
      <c r="AO153" s="18"/>
      <c r="AP153" s="18"/>
      <c r="AQ153" s="18"/>
      <c r="AR153" s="18"/>
      <c r="AS153" s="18">
        <f>ROUND(RFR_spot_no_VA!AS153 + MAX(0.01,Shocks!$E153*ABS(RFR_spot_no_VA!AS153) )+VA!AS153,5)</f>
        <v>3.6479999999999999E-2</v>
      </c>
      <c r="AT153" s="18"/>
      <c r="AU153" s="18"/>
      <c r="AV153" s="18"/>
      <c r="AW153" s="18"/>
      <c r="AX153" s="18"/>
      <c r="AY153" s="18"/>
      <c r="AZ153" s="18"/>
      <c r="BA153" s="18"/>
      <c r="BB153" s="18"/>
      <c r="BC153" s="18">
        <f>ROUND(RFR_spot_no_VA!BC153 + MAX(0.01,Shocks!$E153*ABS(RFR_spot_no_VA!BC153) )+VA!BC153,5)</f>
        <v>3.934E-2</v>
      </c>
      <c r="BD153" s="8"/>
      <c r="BE153" s="7"/>
    </row>
    <row r="154" spans="1:57" x14ac:dyDescent="0.25">
      <c r="A154" s="7"/>
      <c r="B154" s="7">
        <f>RFR_spot_no_VA!B154</f>
        <v>144</v>
      </c>
      <c r="C154" s="17">
        <f>ROUND(RFR_spot_no_VA!C154 + MAX(0.01,Shocks!$E154*ABS(RFR_spot_no_VA!C154) )+VA!C154,5)</f>
        <v>4.0570000000000002E-2</v>
      </c>
      <c r="D154" s="17"/>
      <c r="E154" s="17"/>
      <c r="F154" s="17"/>
      <c r="G154" s="17"/>
      <c r="H154" s="17"/>
      <c r="I154" s="17"/>
      <c r="J154" s="17">
        <f>ROUND(RFR_spot_no_VA!J154 + MAX(0.01,Shocks!$E154*ABS(RFR_spot_no_VA!J154) )+VA!J154,5)</f>
        <v>4.1270000000000001E-2</v>
      </c>
      <c r="K154" s="17"/>
      <c r="L154" s="17"/>
      <c r="M154" s="18"/>
      <c r="N154" s="18"/>
      <c r="O154" s="18"/>
      <c r="P154" s="18"/>
      <c r="Q154" s="18"/>
      <c r="R154" s="18"/>
      <c r="S154" s="18"/>
      <c r="T154" s="18"/>
      <c r="U154" s="18"/>
      <c r="V154" s="18"/>
      <c r="W154" s="18"/>
      <c r="X154" s="18"/>
      <c r="Y154" s="18"/>
      <c r="Z154" s="18">
        <f>ROUND(RFR_spot_no_VA!Z154 + MAX(0.01,Shocks!$E154*ABS(RFR_spot_no_VA!Z154) )+VA!Z154,5)</f>
        <v>4.4510000000000001E-2</v>
      </c>
      <c r="AA154" s="18"/>
      <c r="AB154" s="18"/>
      <c r="AC154" s="18"/>
      <c r="AD154" s="18"/>
      <c r="AE154" s="18"/>
      <c r="AF154" s="18"/>
      <c r="AG154" s="18"/>
      <c r="AH154" s="18">
        <f>ROUND(RFR_spot_no_VA!AH154 + MAX(0.01,Shocks!$E154*ABS(RFR_spot_no_VA!AH154) )+VA!AH154,5)</f>
        <v>4.3880000000000002E-2</v>
      </c>
      <c r="AI154" s="18"/>
      <c r="AJ154" s="18">
        <f>ROUND(RFR_spot_no_VA!AJ154 + MAX(0.01,Shocks!$E154*ABS(RFR_spot_no_VA!AJ154) )+VA!AJ154,5)</f>
        <v>3.5279999999999999E-2</v>
      </c>
      <c r="AK154" s="18">
        <f>ROUND(RFR_spot_no_VA!AK154 + MAX(0.01,Shocks!$E154*ABS(RFR_spot_no_VA!AK154) )+VA!AK154,5)</f>
        <v>4.165E-2</v>
      </c>
      <c r="AL154" s="18"/>
      <c r="AM154" s="18">
        <f>ROUND(RFR_spot_no_VA!AM154 + MAX(0.01,Shocks!$E154*ABS(RFR_spot_no_VA!AM154) )+VA!AM154,5)</f>
        <v>4.3369999999999999E-2</v>
      </c>
      <c r="AN154" s="18"/>
      <c r="AO154" s="18"/>
      <c r="AP154" s="18"/>
      <c r="AQ154" s="18"/>
      <c r="AR154" s="18"/>
      <c r="AS154" s="18">
        <f>ROUND(RFR_spot_no_VA!AS154 + MAX(0.01,Shocks!$E154*ABS(RFR_spot_no_VA!AS154) )+VA!AS154,5)</f>
        <v>3.6540000000000003E-2</v>
      </c>
      <c r="AT154" s="18"/>
      <c r="AU154" s="18"/>
      <c r="AV154" s="18"/>
      <c r="AW154" s="18"/>
      <c r="AX154" s="18"/>
      <c r="AY154" s="18"/>
      <c r="AZ154" s="18"/>
      <c r="BA154" s="18"/>
      <c r="BB154" s="18"/>
      <c r="BC154" s="18">
        <f>ROUND(RFR_spot_no_VA!BC154 + MAX(0.01,Shocks!$E154*ABS(RFR_spot_no_VA!BC154) )+VA!BC154,5)</f>
        <v>3.9379999999999998E-2</v>
      </c>
      <c r="BD154" s="8"/>
      <c r="BE154" s="7"/>
    </row>
    <row r="155" spans="1:57" x14ac:dyDescent="0.25">
      <c r="A155" s="7"/>
      <c r="B155" s="19">
        <f>RFR_spot_no_VA!B155</f>
        <v>145</v>
      </c>
      <c r="C155" s="20">
        <f>ROUND(RFR_spot_no_VA!C155 + MAX(0.01,Shocks!$E155*ABS(RFR_spot_no_VA!C155) )+VA!C155,5)</f>
        <v>4.061E-2</v>
      </c>
      <c r="D155" s="20"/>
      <c r="E155" s="20"/>
      <c r="F155" s="20"/>
      <c r="G155" s="20"/>
      <c r="H155" s="20"/>
      <c r="I155" s="20"/>
      <c r="J155" s="20">
        <f>ROUND(RFR_spot_no_VA!J155 + MAX(0.01,Shocks!$E155*ABS(RFR_spot_no_VA!J155) )+VA!J155,5)</f>
        <v>4.1300000000000003E-2</v>
      </c>
      <c r="K155" s="20"/>
      <c r="L155" s="20"/>
      <c r="M155" s="6"/>
      <c r="N155" s="6"/>
      <c r="O155" s="6"/>
      <c r="P155" s="6"/>
      <c r="Q155" s="6"/>
      <c r="R155" s="6"/>
      <c r="S155" s="6"/>
      <c r="T155" s="6"/>
      <c r="U155" s="6"/>
      <c r="V155" s="6"/>
      <c r="W155" s="6"/>
      <c r="X155" s="6"/>
      <c r="Y155" s="6"/>
      <c r="Z155" s="6">
        <f>ROUND(RFR_spot_no_VA!Z155 + MAX(0.01,Shocks!$E155*ABS(RFR_spot_no_VA!Z155) )+VA!Z155,5)</f>
        <v>4.4519999999999997E-2</v>
      </c>
      <c r="AA155" s="6"/>
      <c r="AB155" s="6"/>
      <c r="AC155" s="6"/>
      <c r="AD155" s="6"/>
      <c r="AE155" s="6"/>
      <c r="AF155" s="6"/>
      <c r="AG155" s="6"/>
      <c r="AH155" s="6">
        <f>ROUND(RFR_spot_no_VA!AH155 + MAX(0.01,Shocks!$E155*ABS(RFR_spot_no_VA!AH155) )+VA!AH155,5)</f>
        <v>4.3900000000000002E-2</v>
      </c>
      <c r="AI155" s="6"/>
      <c r="AJ155" s="6">
        <f>ROUND(RFR_spot_no_VA!AJ155 + MAX(0.01,Shocks!$E155*ABS(RFR_spot_no_VA!AJ155) )+VA!AJ155,5)</f>
        <v>3.5349999999999999E-2</v>
      </c>
      <c r="AK155" s="6">
        <f>ROUND(RFR_spot_no_VA!AK155 + MAX(0.01,Shocks!$E155*ABS(RFR_spot_no_VA!AK155) )+VA!AK155,5)</f>
        <v>4.1680000000000002E-2</v>
      </c>
      <c r="AL155" s="6"/>
      <c r="AM155" s="6">
        <f>ROUND(RFR_spot_no_VA!AM155 + MAX(0.01,Shocks!$E155*ABS(RFR_spot_no_VA!AM155) )+VA!AM155,5)</f>
        <v>4.3389999999999998E-2</v>
      </c>
      <c r="AN155" s="6"/>
      <c r="AO155" s="6"/>
      <c r="AP155" s="6"/>
      <c r="AQ155" s="6"/>
      <c r="AR155" s="6"/>
      <c r="AS155" s="6">
        <f>ROUND(RFR_spot_no_VA!AS155 + MAX(0.01,Shocks!$E155*ABS(RFR_spot_no_VA!AS155) )+VA!AS155,5)</f>
        <v>3.6600000000000001E-2</v>
      </c>
      <c r="AT155" s="6"/>
      <c r="AU155" s="6"/>
      <c r="AV155" s="6"/>
      <c r="AW155" s="6"/>
      <c r="AX155" s="6"/>
      <c r="AY155" s="6"/>
      <c r="AZ155" s="6"/>
      <c r="BA155" s="6"/>
      <c r="BB155" s="6"/>
      <c r="BC155" s="6">
        <f>ROUND(RFR_spot_no_VA!BC155 + MAX(0.01,Shocks!$E155*ABS(RFR_spot_no_VA!BC155) )+VA!BC155,5)</f>
        <v>3.943E-2</v>
      </c>
      <c r="BD155" s="8"/>
      <c r="BE155" s="7"/>
    </row>
    <row r="156" spans="1:57" x14ac:dyDescent="0.25">
      <c r="A156" s="7"/>
      <c r="B156" s="7">
        <f>RFR_spot_no_VA!B156</f>
        <v>146</v>
      </c>
      <c r="C156" s="17">
        <f>ROUND(RFR_spot_no_VA!C156 + MAX(0.01,Shocks!$E156*ABS(RFR_spot_no_VA!C156) )+VA!C156,5)</f>
        <v>4.0640000000000003E-2</v>
      </c>
      <c r="D156" s="17"/>
      <c r="E156" s="17"/>
      <c r="F156" s="17"/>
      <c r="G156" s="17"/>
      <c r="H156" s="17"/>
      <c r="I156" s="17"/>
      <c r="J156" s="17">
        <f>ROUND(RFR_spot_no_VA!J156 + MAX(0.01,Shocks!$E156*ABS(RFR_spot_no_VA!J156) )+VA!J156,5)</f>
        <v>4.1329999999999999E-2</v>
      </c>
      <c r="K156" s="17"/>
      <c r="L156" s="17"/>
      <c r="M156" s="18"/>
      <c r="N156" s="18"/>
      <c r="O156" s="18"/>
      <c r="P156" s="18"/>
      <c r="Q156" s="18"/>
      <c r="R156" s="18"/>
      <c r="S156" s="18"/>
      <c r="T156" s="18"/>
      <c r="U156" s="18"/>
      <c r="V156" s="18"/>
      <c r="W156" s="18"/>
      <c r="X156" s="18"/>
      <c r="Y156" s="18"/>
      <c r="Z156" s="18">
        <f>ROUND(RFR_spot_no_VA!Z156 + MAX(0.01,Shocks!$E156*ABS(RFR_spot_no_VA!Z156) )+VA!Z156,5)</f>
        <v>4.453E-2</v>
      </c>
      <c r="AA156" s="18"/>
      <c r="AB156" s="18"/>
      <c r="AC156" s="18"/>
      <c r="AD156" s="18"/>
      <c r="AE156" s="18"/>
      <c r="AF156" s="18"/>
      <c r="AG156" s="18"/>
      <c r="AH156" s="18">
        <f>ROUND(RFR_spot_no_VA!AH156 + MAX(0.01,Shocks!$E156*ABS(RFR_spot_no_VA!AH156) )+VA!AH156,5)</f>
        <v>4.3909999999999998E-2</v>
      </c>
      <c r="AI156" s="18"/>
      <c r="AJ156" s="18">
        <f>ROUND(RFR_spot_no_VA!AJ156 + MAX(0.01,Shocks!$E156*ABS(RFR_spot_no_VA!AJ156) )+VA!AJ156,5)</f>
        <v>3.542E-2</v>
      </c>
      <c r="AK156" s="18">
        <f>ROUND(RFR_spot_no_VA!AK156 + MAX(0.01,Shocks!$E156*ABS(RFR_spot_no_VA!AK156) )+VA!AK156,5)</f>
        <v>4.1709999999999997E-2</v>
      </c>
      <c r="AL156" s="18"/>
      <c r="AM156" s="18">
        <f>ROUND(RFR_spot_no_VA!AM156 + MAX(0.01,Shocks!$E156*ABS(RFR_spot_no_VA!AM156) )+VA!AM156,5)</f>
        <v>4.3400000000000001E-2</v>
      </c>
      <c r="AN156" s="18"/>
      <c r="AO156" s="18"/>
      <c r="AP156" s="18"/>
      <c r="AQ156" s="18"/>
      <c r="AR156" s="18"/>
      <c r="AS156" s="18">
        <f>ROUND(RFR_spot_no_VA!AS156 + MAX(0.01,Shocks!$E156*ABS(RFR_spot_no_VA!AS156) )+VA!AS156,5)</f>
        <v>3.6659999999999998E-2</v>
      </c>
      <c r="AT156" s="18"/>
      <c r="AU156" s="18"/>
      <c r="AV156" s="18"/>
      <c r="AW156" s="18"/>
      <c r="AX156" s="18"/>
      <c r="AY156" s="18"/>
      <c r="AZ156" s="18"/>
      <c r="BA156" s="18"/>
      <c r="BB156" s="18"/>
      <c r="BC156" s="18">
        <f>ROUND(RFR_spot_no_VA!BC156 + MAX(0.01,Shocks!$E156*ABS(RFR_spot_no_VA!BC156) )+VA!BC156,5)</f>
        <v>3.9469999999999998E-2</v>
      </c>
      <c r="BD156" s="8"/>
      <c r="BE156" s="7"/>
    </row>
    <row r="157" spans="1:57" x14ac:dyDescent="0.25">
      <c r="A157" s="7"/>
      <c r="B157" s="7">
        <f>RFR_spot_no_VA!B157</f>
        <v>147</v>
      </c>
      <c r="C157" s="17">
        <f>ROUND(RFR_spot_no_VA!C157 + MAX(0.01,Shocks!$E157*ABS(RFR_spot_no_VA!C157) )+VA!C157,5)</f>
        <v>4.0680000000000001E-2</v>
      </c>
      <c r="D157" s="17"/>
      <c r="E157" s="17"/>
      <c r="F157" s="17"/>
      <c r="G157" s="17"/>
      <c r="H157" s="17"/>
      <c r="I157" s="17"/>
      <c r="J157" s="17">
        <f>ROUND(RFR_spot_no_VA!J157 + MAX(0.01,Shocks!$E157*ABS(RFR_spot_no_VA!J157) )+VA!J157,5)</f>
        <v>4.1369999999999997E-2</v>
      </c>
      <c r="K157" s="17"/>
      <c r="L157" s="17"/>
      <c r="M157" s="18"/>
      <c r="N157" s="18"/>
      <c r="O157" s="18"/>
      <c r="P157" s="18"/>
      <c r="Q157" s="18"/>
      <c r="R157" s="18"/>
      <c r="S157" s="18"/>
      <c r="T157" s="18"/>
      <c r="U157" s="18"/>
      <c r="V157" s="18"/>
      <c r="W157" s="18"/>
      <c r="X157" s="18"/>
      <c r="Y157" s="18"/>
      <c r="Z157" s="18">
        <f>ROUND(RFR_spot_no_VA!Z157 + MAX(0.01,Shocks!$E157*ABS(RFR_spot_no_VA!Z157) )+VA!Z157,5)</f>
        <v>4.4540000000000003E-2</v>
      </c>
      <c r="AA157" s="18"/>
      <c r="AB157" s="18"/>
      <c r="AC157" s="18"/>
      <c r="AD157" s="18"/>
      <c r="AE157" s="18"/>
      <c r="AF157" s="18"/>
      <c r="AG157" s="18"/>
      <c r="AH157" s="18">
        <f>ROUND(RFR_spot_no_VA!AH157 + MAX(0.01,Shocks!$E157*ABS(RFR_spot_no_VA!AH157) )+VA!AH157,5)</f>
        <v>4.3920000000000001E-2</v>
      </c>
      <c r="AI157" s="18"/>
      <c r="AJ157" s="18">
        <f>ROUND(RFR_spot_no_VA!AJ157 + MAX(0.01,Shocks!$E157*ABS(RFR_spot_no_VA!AJ157) )+VA!AJ157,5)</f>
        <v>3.5499999999999997E-2</v>
      </c>
      <c r="AK157" s="18">
        <f>ROUND(RFR_spot_no_VA!AK157 + MAX(0.01,Shocks!$E157*ABS(RFR_spot_no_VA!AK157) )+VA!AK157,5)</f>
        <v>4.1739999999999999E-2</v>
      </c>
      <c r="AL157" s="18"/>
      <c r="AM157" s="18">
        <f>ROUND(RFR_spot_no_VA!AM157 + MAX(0.01,Shocks!$E157*ABS(RFR_spot_no_VA!AM157) )+VA!AM157,5)</f>
        <v>4.342E-2</v>
      </c>
      <c r="AN157" s="18"/>
      <c r="AO157" s="18"/>
      <c r="AP157" s="18"/>
      <c r="AQ157" s="18"/>
      <c r="AR157" s="18"/>
      <c r="AS157" s="18">
        <f>ROUND(RFR_spot_no_VA!AS157 + MAX(0.01,Shocks!$E157*ABS(RFR_spot_no_VA!AS157) )+VA!AS157,5)</f>
        <v>3.6720000000000003E-2</v>
      </c>
      <c r="AT157" s="18"/>
      <c r="AU157" s="18"/>
      <c r="AV157" s="18"/>
      <c r="AW157" s="18"/>
      <c r="AX157" s="18"/>
      <c r="AY157" s="18"/>
      <c r="AZ157" s="18"/>
      <c r="BA157" s="18"/>
      <c r="BB157" s="18"/>
      <c r="BC157" s="18">
        <f>ROUND(RFR_spot_no_VA!BC157 + MAX(0.01,Shocks!$E157*ABS(RFR_spot_no_VA!BC157) )+VA!BC157,5)</f>
        <v>3.952E-2</v>
      </c>
      <c r="BD157" s="8"/>
      <c r="BE157" s="7"/>
    </row>
    <row r="158" spans="1:57" x14ac:dyDescent="0.25">
      <c r="A158" s="7"/>
      <c r="B158" s="7">
        <f>RFR_spot_no_VA!B158</f>
        <v>148</v>
      </c>
      <c r="C158" s="17">
        <f>ROUND(RFR_spot_no_VA!C158 + MAX(0.01,Shocks!$E158*ABS(RFR_spot_no_VA!C158) )+VA!C158,5)</f>
        <v>4.0719999999999999E-2</v>
      </c>
      <c r="D158" s="17"/>
      <c r="E158" s="17"/>
      <c r="F158" s="17"/>
      <c r="G158" s="17"/>
      <c r="H158" s="17"/>
      <c r="I158" s="17"/>
      <c r="J158" s="17">
        <f>ROUND(RFR_spot_no_VA!J158 + MAX(0.01,Shocks!$E158*ABS(RFR_spot_no_VA!J158) )+VA!J158,5)</f>
        <v>4.1399999999999999E-2</v>
      </c>
      <c r="K158" s="17"/>
      <c r="L158" s="17"/>
      <c r="M158" s="18"/>
      <c r="N158" s="18"/>
      <c r="O158" s="18"/>
      <c r="P158" s="18"/>
      <c r="Q158" s="18"/>
      <c r="R158" s="18"/>
      <c r="S158" s="18"/>
      <c r="T158" s="18"/>
      <c r="U158" s="18"/>
      <c r="V158" s="18"/>
      <c r="W158" s="18"/>
      <c r="X158" s="18"/>
      <c r="Y158" s="18"/>
      <c r="Z158" s="18">
        <f>ROUND(RFR_spot_no_VA!Z158 + MAX(0.01,Shocks!$E158*ABS(RFR_spot_no_VA!Z158) )+VA!Z158,5)</f>
        <v>4.4549999999999999E-2</v>
      </c>
      <c r="AA158" s="18"/>
      <c r="AB158" s="18"/>
      <c r="AC158" s="18"/>
      <c r="AD158" s="18"/>
      <c r="AE158" s="18"/>
      <c r="AF158" s="18"/>
      <c r="AG158" s="18"/>
      <c r="AH158" s="18">
        <f>ROUND(RFR_spot_no_VA!AH158 + MAX(0.01,Shocks!$E158*ABS(RFR_spot_no_VA!AH158) )+VA!AH158,5)</f>
        <v>4.394E-2</v>
      </c>
      <c r="AI158" s="18"/>
      <c r="AJ158" s="18">
        <f>ROUND(RFR_spot_no_VA!AJ158 + MAX(0.01,Shocks!$E158*ABS(RFR_spot_no_VA!AJ158) )+VA!AJ158,5)</f>
        <v>3.5569999999999997E-2</v>
      </c>
      <c r="AK158" s="18">
        <f>ROUND(RFR_spot_no_VA!AK158 + MAX(0.01,Shocks!$E158*ABS(RFR_spot_no_VA!AK158) )+VA!AK158,5)</f>
        <v>4.1770000000000002E-2</v>
      </c>
      <c r="AL158" s="18"/>
      <c r="AM158" s="18">
        <f>ROUND(RFR_spot_no_VA!AM158 + MAX(0.01,Shocks!$E158*ABS(RFR_spot_no_VA!AM158) )+VA!AM158,5)</f>
        <v>4.3439999999999999E-2</v>
      </c>
      <c r="AN158" s="18"/>
      <c r="AO158" s="18"/>
      <c r="AP158" s="18"/>
      <c r="AQ158" s="18"/>
      <c r="AR158" s="18"/>
      <c r="AS158" s="18">
        <f>ROUND(RFR_spot_no_VA!AS158 + MAX(0.01,Shocks!$E158*ABS(RFR_spot_no_VA!AS158) )+VA!AS158,5)</f>
        <v>3.6769999999999997E-2</v>
      </c>
      <c r="AT158" s="18"/>
      <c r="AU158" s="18"/>
      <c r="AV158" s="18"/>
      <c r="AW158" s="18"/>
      <c r="AX158" s="18"/>
      <c r="AY158" s="18"/>
      <c r="AZ158" s="18"/>
      <c r="BA158" s="18"/>
      <c r="BB158" s="18"/>
      <c r="BC158" s="18">
        <f>ROUND(RFR_spot_no_VA!BC158 + MAX(0.01,Shocks!$E158*ABS(RFR_spot_no_VA!BC158) )+VA!BC158,5)</f>
        <v>3.9559999999999998E-2</v>
      </c>
      <c r="BD158" s="8"/>
      <c r="BE158" s="7"/>
    </row>
    <row r="159" spans="1:57" x14ac:dyDescent="0.25">
      <c r="A159" s="7"/>
      <c r="B159" s="7">
        <f>RFR_spot_no_VA!B159</f>
        <v>149</v>
      </c>
      <c r="C159" s="17">
        <f>ROUND(RFR_spot_no_VA!C159 + MAX(0.01,Shocks!$E159*ABS(RFR_spot_no_VA!C159) )+VA!C159,5)</f>
        <v>4.0750000000000001E-2</v>
      </c>
      <c r="D159" s="17"/>
      <c r="E159" s="17"/>
      <c r="F159" s="17"/>
      <c r="G159" s="17"/>
      <c r="H159" s="17"/>
      <c r="I159" s="17"/>
      <c r="J159" s="17">
        <f>ROUND(RFR_spot_no_VA!J159 + MAX(0.01,Shocks!$E159*ABS(RFR_spot_no_VA!J159) )+VA!J159,5)</f>
        <v>4.1430000000000002E-2</v>
      </c>
      <c r="K159" s="17"/>
      <c r="L159" s="17"/>
      <c r="M159" s="18"/>
      <c r="N159" s="18"/>
      <c r="O159" s="18"/>
      <c r="P159" s="18"/>
      <c r="Q159" s="18"/>
      <c r="R159" s="18"/>
      <c r="S159" s="18"/>
      <c r="T159" s="18"/>
      <c r="U159" s="18"/>
      <c r="V159" s="18"/>
      <c r="W159" s="18"/>
      <c r="X159" s="18"/>
      <c r="Y159" s="18"/>
      <c r="Z159" s="18">
        <f>ROUND(RFR_spot_no_VA!Z159 + MAX(0.01,Shocks!$E159*ABS(RFR_spot_no_VA!Z159) )+VA!Z159,5)</f>
        <v>4.4560000000000002E-2</v>
      </c>
      <c r="AA159" s="18"/>
      <c r="AB159" s="18"/>
      <c r="AC159" s="18"/>
      <c r="AD159" s="18"/>
      <c r="AE159" s="18"/>
      <c r="AF159" s="18"/>
      <c r="AG159" s="18"/>
      <c r="AH159" s="18">
        <f>ROUND(RFR_spot_no_VA!AH159 + MAX(0.01,Shocks!$E159*ABS(RFR_spot_no_VA!AH159) )+VA!AH159,5)</f>
        <v>4.3950000000000003E-2</v>
      </c>
      <c r="AI159" s="18"/>
      <c r="AJ159" s="18">
        <f>ROUND(RFR_spot_no_VA!AJ159 + MAX(0.01,Shocks!$E159*ABS(RFR_spot_no_VA!AJ159) )+VA!AJ159,5)</f>
        <v>3.5639999999999998E-2</v>
      </c>
      <c r="AK159" s="18">
        <f>ROUND(RFR_spot_no_VA!AK159 + MAX(0.01,Shocks!$E159*ABS(RFR_spot_no_VA!AK159) )+VA!AK159,5)</f>
        <v>4.1799999999999997E-2</v>
      </c>
      <c r="AL159" s="18"/>
      <c r="AM159" s="18">
        <f>ROUND(RFR_spot_no_VA!AM159 + MAX(0.01,Shocks!$E159*ABS(RFR_spot_no_VA!AM159) )+VA!AM159,5)</f>
        <v>4.3459999999999999E-2</v>
      </c>
      <c r="AN159" s="18"/>
      <c r="AO159" s="18"/>
      <c r="AP159" s="18"/>
      <c r="AQ159" s="18"/>
      <c r="AR159" s="18"/>
      <c r="AS159" s="18">
        <f>ROUND(RFR_spot_no_VA!AS159 + MAX(0.01,Shocks!$E159*ABS(RFR_spot_no_VA!AS159) )+VA!AS159,5)</f>
        <v>3.6830000000000002E-2</v>
      </c>
      <c r="AT159" s="18"/>
      <c r="AU159" s="18"/>
      <c r="AV159" s="18"/>
      <c r="AW159" s="18"/>
      <c r="AX159" s="18"/>
      <c r="AY159" s="18"/>
      <c r="AZ159" s="18"/>
      <c r="BA159" s="18"/>
      <c r="BB159" s="18"/>
      <c r="BC159" s="18">
        <f>ROUND(RFR_spot_no_VA!BC159 + MAX(0.01,Shocks!$E159*ABS(RFR_spot_no_VA!BC159) )+VA!BC159,5)</f>
        <v>3.9600000000000003E-2</v>
      </c>
      <c r="BD159" s="8"/>
      <c r="BE159" s="7"/>
    </row>
    <row r="160" spans="1:57" x14ac:dyDescent="0.25">
      <c r="A160" s="7"/>
      <c r="B160" s="19">
        <f>RFR_spot_no_VA!B160</f>
        <v>150</v>
      </c>
      <c r="C160" s="20">
        <f>ROUND(RFR_spot_no_VA!C160 + MAX(0.01,Shocks!$E160*ABS(RFR_spot_no_VA!C160) )+VA!C160,5)</f>
        <v>4.079E-2</v>
      </c>
      <c r="D160" s="20"/>
      <c r="E160" s="20"/>
      <c r="F160" s="20"/>
      <c r="G160" s="20"/>
      <c r="H160" s="20"/>
      <c r="I160" s="20"/>
      <c r="J160" s="20">
        <f>ROUND(RFR_spot_no_VA!J160 + MAX(0.01,Shocks!$E160*ABS(RFR_spot_no_VA!J160) )+VA!J160,5)</f>
        <v>4.1459999999999997E-2</v>
      </c>
      <c r="K160" s="20"/>
      <c r="L160" s="20"/>
      <c r="M160" s="6"/>
      <c r="N160" s="6"/>
      <c r="O160" s="6"/>
      <c r="P160" s="6"/>
      <c r="Q160" s="6"/>
      <c r="R160" s="6"/>
      <c r="S160" s="6"/>
      <c r="T160" s="6"/>
      <c r="U160" s="6"/>
      <c r="V160" s="6"/>
      <c r="W160" s="6"/>
      <c r="X160" s="6"/>
      <c r="Y160" s="6"/>
      <c r="Z160" s="6">
        <f>ROUND(RFR_spot_no_VA!Z160 + MAX(0.01,Shocks!$E160*ABS(RFR_spot_no_VA!Z160) )+VA!Z160,5)</f>
        <v>4.4569999999999999E-2</v>
      </c>
      <c r="AA160" s="6"/>
      <c r="AB160" s="6"/>
      <c r="AC160" s="6"/>
      <c r="AD160" s="6"/>
      <c r="AE160" s="6"/>
      <c r="AF160" s="6"/>
      <c r="AG160" s="6"/>
      <c r="AH160" s="6">
        <f>ROUND(RFR_spot_no_VA!AH160 + MAX(0.01,Shocks!$E160*ABS(RFR_spot_no_VA!AH160) )+VA!AH160,5)</f>
        <v>4.3970000000000002E-2</v>
      </c>
      <c r="AI160" s="6"/>
      <c r="AJ160" s="6">
        <f>ROUND(RFR_spot_no_VA!AJ160 + MAX(0.01,Shocks!$E160*ABS(RFR_spot_no_VA!AJ160) )+VA!AJ160,5)</f>
        <v>3.5700000000000003E-2</v>
      </c>
      <c r="AK160" s="6">
        <f>ROUND(RFR_spot_no_VA!AK160 + MAX(0.01,Shocks!$E160*ABS(RFR_spot_no_VA!AK160) )+VA!AK160,5)</f>
        <v>4.1829999999999999E-2</v>
      </c>
      <c r="AL160" s="6"/>
      <c r="AM160" s="6">
        <f>ROUND(RFR_spot_no_VA!AM160 + MAX(0.01,Shocks!$E160*ABS(RFR_spot_no_VA!AM160) )+VA!AM160,5)</f>
        <v>4.3470000000000002E-2</v>
      </c>
      <c r="AN160" s="6"/>
      <c r="AO160" s="6"/>
      <c r="AP160" s="6"/>
      <c r="AQ160" s="6"/>
      <c r="AR160" s="6"/>
      <c r="AS160" s="6">
        <f>ROUND(RFR_spot_no_VA!AS160 + MAX(0.01,Shocks!$E160*ABS(RFR_spot_no_VA!AS160) )+VA!AS160,5)</f>
        <v>3.6880000000000003E-2</v>
      </c>
      <c r="AT160" s="6"/>
      <c r="AU160" s="6"/>
      <c r="AV160" s="6"/>
      <c r="AW160" s="6"/>
      <c r="AX160" s="6"/>
      <c r="AY160" s="6"/>
      <c r="AZ160" s="6"/>
      <c r="BA160" s="6"/>
      <c r="BB160" s="6"/>
      <c r="BC160" s="6">
        <f>ROUND(RFR_spot_no_VA!BC160 + MAX(0.01,Shocks!$E160*ABS(RFR_spot_no_VA!BC160) )+VA!BC160,5)</f>
        <v>3.9649999999999998E-2</v>
      </c>
      <c r="BD160" s="8"/>
      <c r="BE160" s="7"/>
    </row>
  </sheetData>
  <hyperlinks>
    <hyperlink ref="B2" location="Main_Menu!D10" display="Main menu" xr:uid="{00000000-0004-0000-0600-000000000000}"/>
  </hyperlink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E160"/>
  <sheetViews>
    <sheetView zoomScale="80" zoomScaleNormal="80" workbookViewId="0">
      <pane xSplit="2" ySplit="10" topLeftCell="AP11" activePane="bottomRight" state="frozen"/>
      <selection pane="topRight" activeCell="C1" sqref="C1"/>
      <selection pane="bottomLeft" activeCell="A11" sqref="A11"/>
      <selection pane="bottomRight"/>
    </sheetView>
  </sheetViews>
  <sheetFormatPr defaultColWidth="11.42578125" defaultRowHeight="15" x14ac:dyDescent="0.25"/>
  <cols>
    <col min="1" max="1" width="3.7109375" customWidth="1"/>
    <col min="2" max="2" width="9.85546875" customWidth="1"/>
    <col min="3" max="55" width="15.7109375" customWidth="1"/>
    <col min="56" max="57" width="5.5703125" customWidth="1"/>
  </cols>
  <sheetData>
    <row r="1" spans="1:5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row>
    <row r="2" spans="1:57" ht="30" customHeight="1" x14ac:dyDescent="0.25">
      <c r="A2" s="14"/>
      <c r="B2" s="13" t="s">
        <v>9</v>
      </c>
      <c r="C2" s="16" t="str">
        <f>IF(RFR_spot_with_VA!C2="","",RFR_spot_with_VA!C2)</f>
        <v>Euro</v>
      </c>
      <c r="D2" s="16" t="str">
        <f>IF(RFR_spot_with_VA!D2="","",RFR_spot_with_VA!D2)</f>
        <v/>
      </c>
      <c r="E2" s="16" t="str">
        <f>IF(RFR_spot_with_VA!E2="","",RFR_spot_with_VA!E2)</f>
        <v/>
      </c>
      <c r="F2" s="16" t="str">
        <f>IF(RFR_spot_with_VA!F2="","",RFR_spot_with_VA!F2)</f>
        <v/>
      </c>
      <c r="G2" s="16" t="str">
        <f>IF(RFR_spot_with_VA!G2="","",RFR_spot_with_VA!G2)</f>
        <v/>
      </c>
      <c r="H2" s="16" t="str">
        <f>IF(RFR_spot_with_VA!H2="","",RFR_spot_with_VA!H2)</f>
        <v/>
      </c>
      <c r="I2" s="16" t="str">
        <f>IF(RFR_spot_with_VA!I2="","",RFR_spot_with_VA!I2)</f>
        <v/>
      </c>
      <c r="J2" s="16" t="str">
        <f>IF(RFR_spot_with_VA!J2="","",RFR_spot_with_VA!J2)</f>
        <v>Denmark</v>
      </c>
      <c r="K2" s="16" t="str">
        <f>IF(RFR_spot_with_VA!K2="","",RFR_spot_with_VA!K2)</f>
        <v/>
      </c>
      <c r="L2" s="16" t="str">
        <f>IF(RFR_spot_with_VA!L2="","",RFR_spot_with_VA!L2)</f>
        <v/>
      </c>
      <c r="M2" s="16" t="str">
        <f>IF(RFR_spot_with_VA!M2="","",RFR_spot_with_VA!M2)</f>
        <v/>
      </c>
      <c r="N2" s="16" t="str">
        <f>IF(RFR_spot_with_VA!N2="","",RFR_spot_with_VA!N2)</f>
        <v/>
      </c>
      <c r="O2" s="16" t="str">
        <f>IF(RFR_spot_with_VA!O2="","",RFR_spot_with_VA!O2)</f>
        <v/>
      </c>
      <c r="P2" s="16" t="str">
        <f>IF(RFR_spot_with_VA!P2="","",RFR_spot_with_VA!P2)</f>
        <v/>
      </c>
      <c r="Q2" s="16" t="str">
        <f>IF(RFR_spot_with_VA!Q2="","",RFR_spot_with_VA!Q2)</f>
        <v/>
      </c>
      <c r="R2" s="16" t="str">
        <f>IF(RFR_spot_with_VA!R2="","",RFR_spot_with_VA!R2)</f>
        <v/>
      </c>
      <c r="S2" s="16" t="str">
        <f>IF(RFR_spot_with_VA!S2="","",RFR_spot_with_VA!S2)</f>
        <v/>
      </c>
      <c r="T2" s="16" t="str">
        <f>IF(RFR_spot_with_VA!T2="","",RFR_spot_with_VA!T2)</f>
        <v/>
      </c>
      <c r="U2" s="16" t="str">
        <f>IF(RFR_spot_with_VA!U2="","",RFR_spot_with_VA!U2)</f>
        <v/>
      </c>
      <c r="V2" s="16" t="str">
        <f>IF(RFR_spot_with_VA!V2="","",RFR_spot_with_VA!V2)</f>
        <v/>
      </c>
      <c r="W2" s="16" t="str">
        <f>IF(RFR_spot_with_VA!W2="","",RFR_spot_with_VA!W2)</f>
        <v/>
      </c>
      <c r="X2" s="16" t="str">
        <f>IF(RFR_spot_with_VA!X2="","",RFR_spot_with_VA!X2)</f>
        <v/>
      </c>
      <c r="Y2" s="16" t="str">
        <f>IF(RFR_spot_with_VA!Y2="","",RFR_spot_with_VA!Y2)</f>
        <v/>
      </c>
      <c r="Z2" s="16" t="str">
        <f>IF(RFR_spot_with_VA!Z2="","",RFR_spot_with_VA!Z2)</f>
        <v>Norway</v>
      </c>
      <c r="AA2" s="16" t="str">
        <f>IF(RFR_spot_with_VA!AA2="","",RFR_spot_with_VA!AA2)</f>
        <v/>
      </c>
      <c r="AB2" s="16" t="str">
        <f>IF(RFR_spot_with_VA!AB2="","",RFR_spot_with_VA!AB2)</f>
        <v/>
      </c>
      <c r="AC2" s="16" t="str">
        <f>IF(RFR_spot_with_VA!AC2="","",RFR_spot_with_VA!AC2)</f>
        <v/>
      </c>
      <c r="AD2" s="16" t="str">
        <f>IF(RFR_spot_with_VA!AD2="","",RFR_spot_with_VA!AD2)</f>
        <v/>
      </c>
      <c r="AE2" s="16" t="str">
        <f>IF(RFR_spot_with_VA!AE2="","",RFR_spot_with_VA!AE2)</f>
        <v/>
      </c>
      <c r="AF2" s="16" t="str">
        <f>IF(RFR_spot_with_VA!AF2="","",RFR_spot_with_VA!AF2)</f>
        <v/>
      </c>
      <c r="AG2" s="16" t="str">
        <f>IF(RFR_spot_with_VA!AG2="","",RFR_spot_with_VA!AG2)</f>
        <v/>
      </c>
      <c r="AH2" s="16" t="str">
        <f>IF(RFR_spot_with_VA!AH2="","",RFR_spot_with_VA!AH2)</f>
        <v>Sweden</v>
      </c>
      <c r="AI2" s="16" t="str">
        <f>IF(RFR_spot_with_VA!AI2="","",RFR_spot_with_VA!AI2)</f>
        <v/>
      </c>
      <c r="AJ2" s="16" t="str">
        <f>IF(RFR_spot_with_VA!AJ2="","",RFR_spot_with_VA!AJ2)</f>
        <v>United Kingdom</v>
      </c>
      <c r="AK2" s="16" t="str">
        <f>IF(RFR_spot_with_VA!AK2="","",RFR_spot_with_VA!AK2)</f>
        <v>Australia</v>
      </c>
      <c r="AL2" s="16" t="str">
        <f>IF(RFR_spot_with_VA!AL2="","",RFR_spot_with_VA!AL2)</f>
        <v/>
      </c>
      <c r="AM2" s="16" t="str">
        <f>IF(RFR_spot_with_VA!AM2="","",RFR_spot_with_VA!AM2)</f>
        <v>Canada</v>
      </c>
      <c r="AN2" s="16" t="str">
        <f>IF(RFR_spot_with_VA!AN2="","",RFR_spot_with_VA!AN2)</f>
        <v/>
      </c>
      <c r="AO2" s="16" t="str">
        <f>IF(RFR_spot_with_VA!AO2="","",RFR_spot_with_VA!AO2)</f>
        <v/>
      </c>
      <c r="AP2" s="16" t="str">
        <f>IF(RFR_spot_with_VA!AP2="","",RFR_spot_with_VA!AP2)</f>
        <v/>
      </c>
      <c r="AQ2" s="16" t="str">
        <f>IF(RFR_spot_with_VA!AQ2="","",RFR_spot_with_VA!AQ2)</f>
        <v/>
      </c>
      <c r="AR2" s="16" t="str">
        <f>IF(RFR_spot_with_VA!AR2="","",RFR_spot_with_VA!AR2)</f>
        <v/>
      </c>
      <c r="AS2" s="16" t="str">
        <f>IF(RFR_spot_with_VA!AS2="","",RFR_spot_with_VA!AS2)</f>
        <v>Japan</v>
      </c>
      <c r="AT2" s="16" t="str">
        <f>IF(RFR_spot_with_VA!AT2="","",RFR_spot_with_VA!AT2)</f>
        <v/>
      </c>
      <c r="AU2" s="16" t="str">
        <f>IF(RFR_spot_with_VA!AU2="","",RFR_spot_with_VA!AU2)</f>
        <v/>
      </c>
      <c r="AV2" s="16" t="str">
        <f>IF(RFR_spot_with_VA!AV2="","",RFR_spot_with_VA!AV2)</f>
        <v/>
      </c>
      <c r="AW2" s="16" t="str">
        <f>IF(RFR_spot_with_VA!AW2="","",RFR_spot_with_VA!AW2)</f>
        <v/>
      </c>
      <c r="AX2" s="16" t="str">
        <f>IF(RFR_spot_with_VA!AX2="","",RFR_spot_with_VA!AX2)</f>
        <v/>
      </c>
      <c r="AY2" s="16" t="str">
        <f>IF(RFR_spot_with_VA!AY2="","",RFR_spot_with_VA!AY2)</f>
        <v/>
      </c>
      <c r="AZ2" s="16" t="str">
        <f>IF(RFR_spot_with_VA!AZ2="","",RFR_spot_with_VA!AZ2)</f>
        <v/>
      </c>
      <c r="BA2" s="16" t="str">
        <f>IF(RFR_spot_with_VA!BA2="","",RFR_spot_with_VA!BA2)</f>
        <v/>
      </c>
      <c r="BB2" s="16" t="str">
        <f>IF(RFR_spot_with_VA!BB2="","",RFR_spot_with_VA!BB2)</f>
        <v/>
      </c>
      <c r="BC2" s="16" t="str">
        <f>IF(RFR_spot_with_VA!BC2="","",RFR_spot_with_VA!BC2)</f>
        <v>United States</v>
      </c>
      <c r="BD2" s="14"/>
      <c r="BE2" s="14"/>
    </row>
    <row r="3" spans="1:57" ht="45" customHeight="1" x14ac:dyDescent="0.25">
      <c r="A3" s="14"/>
      <c r="B3" s="14" t="str">
        <f>IF(RFR_spot_with_VA!B3="","",RFR_spot_with_VA!B3)</f>
        <v/>
      </c>
      <c r="C3" s="12" t="str">
        <f>IF(RFR_spot_with_VA!C3="","",RFR_spot_with_VA!C3)</f>
        <v>EUR_31_12_21_SWP_LLP_20_EXT_40_UFR_3.6</v>
      </c>
      <c r="D3" s="12"/>
      <c r="E3" s="12"/>
      <c r="F3" s="12"/>
      <c r="G3" s="12"/>
      <c r="H3" s="12"/>
      <c r="I3" s="12"/>
      <c r="J3" s="12" t="str">
        <f>IF(RFR_spot_with_VA!J3="","",RFR_spot_with_VA!J3)</f>
        <v>DK_31_12_21_SWP_LLP_20_EXT_40_UFR_3.6</v>
      </c>
      <c r="K3" s="12"/>
      <c r="L3" s="12"/>
      <c r="M3" s="12"/>
      <c r="N3" s="12"/>
      <c r="O3" s="12"/>
      <c r="P3" s="12"/>
      <c r="Q3" s="12"/>
      <c r="R3" s="12"/>
      <c r="S3" s="12"/>
      <c r="T3" s="12"/>
      <c r="U3" s="12"/>
      <c r="V3" s="12"/>
      <c r="W3" s="12"/>
      <c r="X3" s="12"/>
      <c r="Y3" s="12"/>
      <c r="Z3" s="12" t="str">
        <f>IF(RFR_spot_with_VA!Z3="","",RFR_spot_with_VA!Z3)</f>
        <v>NO_31_12_21_SWP_LLP_10_EXT_50_UFR_3.6</v>
      </c>
      <c r="AA3" s="12"/>
      <c r="AB3" s="12"/>
      <c r="AC3" s="12"/>
      <c r="AD3" s="12"/>
      <c r="AE3" s="12"/>
      <c r="AF3" s="12"/>
      <c r="AG3" s="12"/>
      <c r="AH3" s="12" t="str">
        <f>IF(RFR_spot_with_VA!AH3="","",RFR_spot_with_VA!AH3)</f>
        <v>SE_31_12_21_SWP_LLP_10_EXT_10_UFR_3.6</v>
      </c>
      <c r="AI3" s="12"/>
      <c r="AJ3" s="12" t="str">
        <f>IF(RFR_spot_with_VA!AJ3="","",RFR_spot_with_VA!AJ3)</f>
        <v>GB_31_12_21_SWP_LLP_50_EXT_40_UFR_3.6</v>
      </c>
      <c r="AK3" s="12" t="str">
        <f>IF(RFR_spot_with_VA!AK3="","",RFR_spot_with_VA!AK3)</f>
        <v>AU_31_12_21_SWP_LLP_30_EXT_40_UFR_3.6</v>
      </c>
      <c r="AL3" s="12"/>
      <c r="AM3" s="12" t="str">
        <f>IF(RFR_spot_with_VA!AM3="","",RFR_spot_with_VA!AM3)</f>
        <v>CA_31_12_21_SWP_LLP_30_EXT_40_UFR_3.6</v>
      </c>
      <c r="AN3" s="12"/>
      <c r="AO3" s="12"/>
      <c r="AP3" s="12"/>
      <c r="AQ3" s="12"/>
      <c r="AR3" s="12"/>
      <c r="AS3" s="12" t="str">
        <f>IF(RFR_spot_with_VA!AS3="","",RFR_spot_with_VA!AS3)</f>
        <v>JP_31_12_21_SWP_LLP_30_EXT_40_UFR_3.5</v>
      </c>
      <c r="AT3" s="12"/>
      <c r="AU3" s="12"/>
      <c r="AV3" s="12"/>
      <c r="AW3" s="12"/>
      <c r="AX3" s="12"/>
      <c r="AY3" s="12"/>
      <c r="AZ3" s="12"/>
      <c r="BA3" s="12"/>
      <c r="BB3" s="12"/>
      <c r="BC3" s="12" t="str">
        <f>IF(RFR_spot_with_VA!BC3="","",RFR_spot_with_VA!BC3)</f>
        <v>US_31_12_21_SWP_LLP_50_EXT_40_UFR_3.6</v>
      </c>
      <c r="BD3" s="14"/>
      <c r="BE3" s="14"/>
    </row>
    <row r="4" spans="1:57" ht="12" customHeight="1" x14ac:dyDescent="0.25">
      <c r="A4" s="7"/>
      <c r="B4" s="7" t="str">
        <f>RFR_spot_no_VA!B4</f>
        <v>Coupon_freq</v>
      </c>
      <c r="C4" s="11">
        <f>IF(RFR_spot_with_VA!C4="","",RFR_spot_with_VA!C4)</f>
        <v>1</v>
      </c>
      <c r="D4" s="11"/>
      <c r="E4" s="11"/>
      <c r="F4" s="11"/>
      <c r="G4" s="11"/>
      <c r="H4" s="11"/>
      <c r="I4" s="11"/>
      <c r="J4" s="11">
        <f>IF(RFR_spot_with_VA!J4="","",RFR_spot_with_VA!J4)</f>
        <v>1</v>
      </c>
      <c r="K4" s="11"/>
      <c r="L4" s="11"/>
      <c r="M4" s="11"/>
      <c r="N4" s="11"/>
      <c r="O4" s="11"/>
      <c r="P4" s="11"/>
      <c r="Q4" s="11"/>
      <c r="R4" s="11"/>
      <c r="S4" s="11"/>
      <c r="T4" s="11"/>
      <c r="U4" s="11"/>
      <c r="V4" s="11"/>
      <c r="W4" s="11"/>
      <c r="X4" s="11"/>
      <c r="Y4" s="11"/>
      <c r="Z4" s="11">
        <f>IF(RFR_spot_with_VA!Z4="","",RFR_spot_with_VA!Z4)</f>
        <v>1</v>
      </c>
      <c r="AA4" s="11"/>
      <c r="AB4" s="11"/>
      <c r="AC4" s="11"/>
      <c r="AD4" s="11"/>
      <c r="AE4" s="11"/>
      <c r="AF4" s="11"/>
      <c r="AG4" s="11"/>
      <c r="AH4" s="11">
        <f>IF(RFR_spot_with_VA!AH4="","",RFR_spot_with_VA!AH4)</f>
        <v>1</v>
      </c>
      <c r="AI4" s="11"/>
      <c r="AJ4" s="11">
        <f>IF(RFR_spot_with_VA!AJ4="","",RFR_spot_with_VA!AJ4)</f>
        <v>1</v>
      </c>
      <c r="AK4" s="11">
        <f>IF(RFR_spot_with_VA!AK4="","",RFR_spot_with_VA!AK4)</f>
        <v>2</v>
      </c>
      <c r="AL4" s="11"/>
      <c r="AM4" s="11">
        <f>IF(RFR_spot_with_VA!AM4="","",RFR_spot_with_VA!AM4)</f>
        <v>2</v>
      </c>
      <c r="AN4" s="11"/>
      <c r="AO4" s="11"/>
      <c r="AP4" s="11"/>
      <c r="AQ4" s="11"/>
      <c r="AR4" s="11"/>
      <c r="AS4" s="11">
        <f>IF(RFR_spot_with_VA!AS4="","",RFR_spot_with_VA!AS4)</f>
        <v>2</v>
      </c>
      <c r="AT4" s="11"/>
      <c r="AU4" s="11"/>
      <c r="AV4" s="11"/>
      <c r="AW4" s="11"/>
      <c r="AX4" s="11"/>
      <c r="AY4" s="11"/>
      <c r="AZ4" s="11"/>
      <c r="BA4" s="11"/>
      <c r="BB4" s="11"/>
      <c r="BC4" s="11">
        <f>IF(RFR_spot_with_VA!BC4="","",RFR_spot_with_VA!BC4)</f>
        <v>2</v>
      </c>
      <c r="BD4" s="7"/>
      <c r="BE4" s="7"/>
    </row>
    <row r="5" spans="1:57" ht="12" customHeight="1" x14ac:dyDescent="0.25">
      <c r="A5" s="7"/>
      <c r="B5" s="7" t="str">
        <f>RFR_spot_no_VA!B5</f>
        <v>LLP</v>
      </c>
      <c r="C5" s="11">
        <f>IF(RFR_spot_with_VA!C5="","",RFR_spot_with_VA!C5)</f>
        <v>20</v>
      </c>
      <c r="D5" s="11"/>
      <c r="E5" s="11"/>
      <c r="F5" s="11"/>
      <c r="G5" s="11"/>
      <c r="H5" s="11"/>
      <c r="I5" s="11"/>
      <c r="J5" s="11">
        <f>IF(RFR_spot_with_VA!J5="","",RFR_spot_with_VA!J5)</f>
        <v>20</v>
      </c>
      <c r="K5" s="11"/>
      <c r="L5" s="11"/>
      <c r="M5" s="11"/>
      <c r="N5" s="11"/>
      <c r="O5" s="11"/>
      <c r="P5" s="11"/>
      <c r="Q5" s="11"/>
      <c r="R5" s="11"/>
      <c r="S5" s="11"/>
      <c r="T5" s="11"/>
      <c r="U5" s="11"/>
      <c r="V5" s="11"/>
      <c r="W5" s="11"/>
      <c r="X5" s="11"/>
      <c r="Y5" s="11"/>
      <c r="Z5" s="11">
        <f>IF(RFR_spot_with_VA!Z5="","",RFR_spot_with_VA!Z5)</f>
        <v>10</v>
      </c>
      <c r="AA5" s="11"/>
      <c r="AB5" s="11"/>
      <c r="AC5" s="11"/>
      <c r="AD5" s="11"/>
      <c r="AE5" s="11"/>
      <c r="AF5" s="11"/>
      <c r="AG5" s="11"/>
      <c r="AH5" s="11">
        <f>IF(RFR_spot_with_VA!AH5="","",RFR_spot_with_VA!AH5)</f>
        <v>10</v>
      </c>
      <c r="AI5" s="11"/>
      <c r="AJ5" s="11">
        <f>IF(RFR_spot_with_VA!AJ5="","",RFR_spot_with_VA!AJ5)</f>
        <v>50</v>
      </c>
      <c r="AK5" s="11">
        <f>IF(RFR_spot_with_VA!AK5="","",RFR_spot_with_VA!AK5)</f>
        <v>30</v>
      </c>
      <c r="AL5" s="11"/>
      <c r="AM5" s="11">
        <f>IF(RFR_spot_with_VA!AM5="","",RFR_spot_with_VA!AM5)</f>
        <v>30</v>
      </c>
      <c r="AN5" s="11"/>
      <c r="AO5" s="11"/>
      <c r="AP5" s="11"/>
      <c r="AQ5" s="11"/>
      <c r="AR5" s="11"/>
      <c r="AS5" s="11">
        <f>IF(RFR_spot_with_VA!AS5="","",RFR_spot_with_VA!AS5)</f>
        <v>30</v>
      </c>
      <c r="AT5" s="11"/>
      <c r="AU5" s="11"/>
      <c r="AV5" s="11"/>
      <c r="AW5" s="11"/>
      <c r="AX5" s="11"/>
      <c r="AY5" s="11"/>
      <c r="AZ5" s="11"/>
      <c r="BA5" s="11"/>
      <c r="BB5" s="11"/>
      <c r="BC5" s="11">
        <f>IF(RFR_spot_with_VA!BC5="","",RFR_spot_with_VA!BC5)</f>
        <v>50</v>
      </c>
      <c r="BD5" s="7"/>
      <c r="BE5" s="7"/>
    </row>
    <row r="6" spans="1:57" ht="12" customHeight="1" x14ac:dyDescent="0.25">
      <c r="A6" s="7"/>
      <c r="B6" s="7" t="str">
        <f>RFR_spot_no_VA!B6</f>
        <v>Convergence</v>
      </c>
      <c r="C6" s="11">
        <f>IF(RFR_spot_with_VA!C6="","",RFR_spot_with_VA!C6)</f>
        <v>40</v>
      </c>
      <c r="D6" s="11"/>
      <c r="E6" s="11"/>
      <c r="F6" s="11"/>
      <c r="G6" s="11"/>
      <c r="H6" s="11"/>
      <c r="I6" s="11"/>
      <c r="J6" s="11">
        <f>IF(RFR_spot_with_VA!J6="","",RFR_spot_with_VA!J6)</f>
        <v>40</v>
      </c>
      <c r="K6" s="11"/>
      <c r="L6" s="11"/>
      <c r="M6" s="11"/>
      <c r="N6" s="11"/>
      <c r="O6" s="11"/>
      <c r="P6" s="11"/>
      <c r="Q6" s="11"/>
      <c r="R6" s="11"/>
      <c r="S6" s="11"/>
      <c r="T6" s="11"/>
      <c r="U6" s="11"/>
      <c r="V6" s="11"/>
      <c r="W6" s="11"/>
      <c r="X6" s="11"/>
      <c r="Y6" s="11"/>
      <c r="Z6" s="11">
        <f>IF(RFR_spot_with_VA!Z6="","",RFR_spot_with_VA!Z6)</f>
        <v>50</v>
      </c>
      <c r="AA6" s="11"/>
      <c r="AB6" s="11"/>
      <c r="AC6" s="11"/>
      <c r="AD6" s="11"/>
      <c r="AE6" s="11"/>
      <c r="AF6" s="11"/>
      <c r="AG6" s="11"/>
      <c r="AH6" s="11">
        <f>IF(RFR_spot_with_VA!AH6="","",RFR_spot_with_VA!AH6)</f>
        <v>10</v>
      </c>
      <c r="AI6" s="11"/>
      <c r="AJ6" s="11">
        <f>IF(RFR_spot_with_VA!AJ6="","",RFR_spot_with_VA!AJ6)</f>
        <v>40</v>
      </c>
      <c r="AK6" s="11">
        <f>IF(RFR_spot_with_VA!AK6="","",RFR_spot_with_VA!AK6)</f>
        <v>40</v>
      </c>
      <c r="AL6" s="11"/>
      <c r="AM6" s="11">
        <f>IF(RFR_spot_with_VA!AM6="","",RFR_spot_with_VA!AM6)</f>
        <v>40</v>
      </c>
      <c r="AN6" s="11"/>
      <c r="AO6" s="11"/>
      <c r="AP6" s="11"/>
      <c r="AQ6" s="11"/>
      <c r="AR6" s="11"/>
      <c r="AS6" s="11">
        <f>IF(RFR_spot_with_VA!AS6="","",RFR_spot_with_VA!AS6)</f>
        <v>40</v>
      </c>
      <c r="AT6" s="11"/>
      <c r="AU6" s="11"/>
      <c r="AV6" s="11"/>
      <c r="AW6" s="11"/>
      <c r="AX6" s="11"/>
      <c r="AY6" s="11"/>
      <c r="AZ6" s="11"/>
      <c r="BA6" s="11"/>
      <c r="BB6" s="11"/>
      <c r="BC6" s="11">
        <f>IF(RFR_spot_with_VA!BC6="","",RFR_spot_with_VA!BC6)</f>
        <v>40</v>
      </c>
      <c r="BD6" s="7"/>
      <c r="BE6" s="7"/>
    </row>
    <row r="7" spans="1:57" ht="12" customHeight="1" x14ac:dyDescent="0.25">
      <c r="A7" s="7"/>
      <c r="B7" s="7" t="str">
        <f>RFR_spot_no_VA!B7</f>
        <v>UFR</v>
      </c>
      <c r="C7" s="11">
        <f>IF(RFR_spot_with_VA!C7="","",RFR_spot_with_VA!C7)</f>
        <v>3.6</v>
      </c>
      <c r="D7" s="11"/>
      <c r="E7" s="11"/>
      <c r="F7" s="11"/>
      <c r="G7" s="11"/>
      <c r="H7" s="11"/>
      <c r="I7" s="11"/>
      <c r="J7" s="11">
        <f>IF(RFR_spot_with_VA!J7="","",RFR_spot_with_VA!J7)</f>
        <v>3.6</v>
      </c>
      <c r="K7" s="11"/>
      <c r="L7" s="11"/>
      <c r="M7" s="11"/>
      <c r="N7" s="11"/>
      <c r="O7" s="11"/>
      <c r="P7" s="11"/>
      <c r="Q7" s="11"/>
      <c r="R7" s="11"/>
      <c r="S7" s="11"/>
      <c r="T7" s="11"/>
      <c r="U7" s="11"/>
      <c r="V7" s="11"/>
      <c r="W7" s="11"/>
      <c r="X7" s="11"/>
      <c r="Y7" s="11"/>
      <c r="Z7" s="11">
        <f>IF(RFR_spot_with_VA!Z7="","",RFR_spot_with_VA!Z7)</f>
        <v>3.6</v>
      </c>
      <c r="AA7" s="11"/>
      <c r="AB7" s="11"/>
      <c r="AC7" s="11"/>
      <c r="AD7" s="11"/>
      <c r="AE7" s="11"/>
      <c r="AF7" s="11"/>
      <c r="AG7" s="11"/>
      <c r="AH7" s="11">
        <f>IF(RFR_spot_with_VA!AH7="","",RFR_spot_with_VA!AH7)</f>
        <v>3.6</v>
      </c>
      <c r="AI7" s="11"/>
      <c r="AJ7" s="11">
        <f>IF(RFR_spot_with_VA!AJ7="","",RFR_spot_with_VA!AJ7)</f>
        <v>3.6</v>
      </c>
      <c r="AK7" s="11">
        <f>IF(RFR_spot_with_VA!AK7="","",RFR_spot_with_VA!AK7)</f>
        <v>3.6</v>
      </c>
      <c r="AL7" s="11"/>
      <c r="AM7" s="11">
        <f>IF(RFR_spot_with_VA!AM7="","",RFR_spot_with_VA!AM7)</f>
        <v>3.6</v>
      </c>
      <c r="AN7" s="11"/>
      <c r="AO7" s="11"/>
      <c r="AP7" s="11"/>
      <c r="AQ7" s="11"/>
      <c r="AR7" s="11"/>
      <c r="AS7" s="11">
        <f>IF(RFR_spot_with_VA!AS7="","",RFR_spot_with_VA!AS7)</f>
        <v>3.5</v>
      </c>
      <c r="AT7" s="11"/>
      <c r="AU7" s="11"/>
      <c r="AV7" s="11"/>
      <c r="AW7" s="11"/>
      <c r="AX7" s="11"/>
      <c r="AY7" s="11"/>
      <c r="AZ7" s="11"/>
      <c r="BA7" s="11"/>
      <c r="BB7" s="11"/>
      <c r="BC7" s="11">
        <f>IF(RFR_spot_with_VA!BC7="","",RFR_spot_with_VA!BC7)</f>
        <v>3.6</v>
      </c>
      <c r="BD7" s="7"/>
      <c r="BE7" s="7"/>
    </row>
    <row r="8" spans="1:57" ht="12" customHeight="1" x14ac:dyDescent="0.25">
      <c r="A8" s="7"/>
      <c r="B8" s="7"/>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7"/>
      <c r="BE8" s="7"/>
    </row>
    <row r="9" spans="1:57" ht="12" customHeight="1" x14ac:dyDescent="0.25">
      <c r="A9" s="7"/>
      <c r="B9" s="7" t="str">
        <f>RFR_spot_no_VA!B9</f>
        <v>CRA</v>
      </c>
      <c r="C9" s="11">
        <f>IF(RFR_spot_with_VA!C9="","",RFR_spot_with_VA!C9)</f>
        <v>10</v>
      </c>
      <c r="D9" s="11"/>
      <c r="E9" s="11"/>
      <c r="F9" s="11"/>
      <c r="G9" s="11"/>
      <c r="H9" s="11"/>
      <c r="I9" s="11"/>
      <c r="J9" s="11">
        <f>IF(RFR_spot_with_VA!J9="","",RFR_spot_with_VA!J9)</f>
        <v>11</v>
      </c>
      <c r="K9" s="11"/>
      <c r="L9" s="11"/>
      <c r="M9" s="11"/>
      <c r="N9" s="11"/>
      <c r="O9" s="11"/>
      <c r="P9" s="11"/>
      <c r="Q9" s="11"/>
      <c r="R9" s="11"/>
      <c r="S9" s="11"/>
      <c r="T9" s="11"/>
      <c r="U9" s="11"/>
      <c r="V9" s="11"/>
      <c r="W9" s="11"/>
      <c r="X9" s="11"/>
      <c r="Y9" s="11"/>
      <c r="Z9" s="11">
        <f>IF(RFR_spot_with_VA!Z9="","",RFR_spot_with_VA!Z9)</f>
        <v>10</v>
      </c>
      <c r="AA9" s="11"/>
      <c r="AB9" s="11"/>
      <c r="AC9" s="11"/>
      <c r="AD9" s="11"/>
      <c r="AE9" s="11"/>
      <c r="AF9" s="11"/>
      <c r="AG9" s="11"/>
      <c r="AH9" s="11">
        <f>IF(RFR_spot_with_VA!AH9="","",RFR_spot_with_VA!AH9)</f>
        <v>10</v>
      </c>
      <c r="AI9" s="11"/>
      <c r="AJ9" s="11">
        <f>IF(RFR_spot_with_VA!AJ9="","",RFR_spot_with_VA!AJ9)</f>
        <v>0</v>
      </c>
      <c r="AK9" s="11">
        <f>IF(RFR_spot_with_VA!AK9="","",RFR_spot_with_VA!AK9)</f>
        <v>10</v>
      </c>
      <c r="AL9" s="11"/>
      <c r="AM9" s="11">
        <f>IF(RFR_spot_with_VA!AM9="","",RFR_spot_with_VA!AM9)</f>
        <v>13</v>
      </c>
      <c r="AN9" s="11"/>
      <c r="AO9" s="11"/>
      <c r="AP9" s="11"/>
      <c r="AQ9" s="11"/>
      <c r="AR9" s="11"/>
      <c r="AS9" s="11">
        <f>IF(RFR_spot_with_VA!AS9="","",RFR_spot_with_VA!AS9)</f>
        <v>10</v>
      </c>
      <c r="AT9" s="11"/>
      <c r="AU9" s="11"/>
      <c r="AV9" s="11"/>
      <c r="AW9" s="11"/>
      <c r="AX9" s="11"/>
      <c r="AY9" s="11"/>
      <c r="AZ9" s="11"/>
      <c r="BA9" s="11"/>
      <c r="BB9" s="11"/>
      <c r="BC9" s="11">
        <f>IF(RFR_spot_with_VA!BC9="","",RFR_spot_with_VA!BC9)</f>
        <v>10</v>
      </c>
      <c r="BD9" s="7"/>
      <c r="BE9" s="7"/>
    </row>
    <row r="10" spans="1:57" ht="12" customHeight="1" x14ac:dyDescent="0.25">
      <c r="A10" s="7"/>
      <c r="B10" s="7" t="str">
        <f>RFR_spot_no_VA!B10</f>
        <v>VA</v>
      </c>
      <c r="C10" s="11">
        <f>IF(RFR_spot_with_VA!C10="","",RFR_spot_with_VA!C10)</f>
        <v>59</v>
      </c>
      <c r="D10" s="11"/>
      <c r="E10" s="11"/>
      <c r="F10" s="11"/>
      <c r="G10" s="11"/>
      <c r="H10" s="11"/>
      <c r="I10" s="11"/>
      <c r="J10" s="11">
        <f>IF(RFR_spot_with_VA!J10="","",RFR_spot_with_VA!J10)</f>
        <v>99</v>
      </c>
      <c r="K10" s="11"/>
      <c r="L10" s="11"/>
      <c r="M10" s="11"/>
      <c r="N10" s="11"/>
      <c r="O10" s="11"/>
      <c r="P10" s="11"/>
      <c r="Q10" s="11"/>
      <c r="R10" s="11"/>
      <c r="S10" s="11"/>
      <c r="T10" s="11"/>
      <c r="U10" s="11"/>
      <c r="V10" s="11"/>
      <c r="W10" s="11"/>
      <c r="X10" s="11"/>
      <c r="Y10" s="11"/>
      <c r="Z10" s="11">
        <f>IF(RFR_spot_with_VA!Z10="","",RFR_spot_with_VA!Z10)</f>
        <v>111</v>
      </c>
      <c r="AA10" s="11"/>
      <c r="AB10" s="11"/>
      <c r="AC10" s="11"/>
      <c r="AD10" s="11"/>
      <c r="AE10" s="11"/>
      <c r="AF10" s="11"/>
      <c r="AG10" s="11"/>
      <c r="AH10" s="11">
        <f>IF(RFR_spot_with_VA!AH10="","",RFR_spot_with_VA!AH10)</f>
        <v>49</v>
      </c>
      <c r="AI10" s="11"/>
      <c r="AJ10" s="11">
        <f>IF(RFR_spot_with_VA!AJ10="","",RFR_spot_with_VA!AJ10)</f>
        <v>65</v>
      </c>
      <c r="AK10" s="11">
        <f>IF(RFR_spot_with_VA!AK10="","",RFR_spot_with_VA!AK10)</f>
        <v>49</v>
      </c>
      <c r="AL10" s="11"/>
      <c r="AM10" s="11">
        <f>IF(RFR_spot_with_VA!AM10="","",RFR_spot_with_VA!AM10)</f>
        <v>95</v>
      </c>
      <c r="AN10" s="11"/>
      <c r="AO10" s="11"/>
      <c r="AP10" s="11"/>
      <c r="AQ10" s="11"/>
      <c r="AR10" s="11"/>
      <c r="AS10" s="11">
        <f>IF(RFR_spot_with_VA!AS10="","",RFR_spot_with_VA!AS10)</f>
        <v>9</v>
      </c>
      <c r="AT10" s="11"/>
      <c r="AU10" s="11"/>
      <c r="AV10" s="11"/>
      <c r="AW10" s="11"/>
      <c r="AX10" s="11"/>
      <c r="AY10" s="11"/>
      <c r="AZ10" s="11"/>
      <c r="BA10" s="11"/>
      <c r="BB10" s="11"/>
      <c r="BC10" s="11">
        <f>IF(RFR_spot_with_VA!BC10="","",RFR_spot_with_VA!BC10)</f>
        <v>97</v>
      </c>
      <c r="BD10" s="7"/>
      <c r="BE10" s="7"/>
    </row>
    <row r="11" spans="1:57" x14ac:dyDescent="0.25">
      <c r="A11" s="7"/>
      <c r="B11" s="7">
        <f>RFR_spot_no_VA!B11</f>
        <v>1</v>
      </c>
      <c r="C11" s="17">
        <f>ROUND(IF(RFR_spot_no_VA!C11&lt;0,RFR_spot_no_VA!C11+VA!C11,RFR_spot_no_VA!C11-Shocks!$D11*ABS(RFR_spot_no_VA!C11)+VA!C11),5)</f>
        <v>-4.9500000000000004E-3</v>
      </c>
      <c r="D11" s="17"/>
      <c r="E11" s="17"/>
      <c r="F11" s="17"/>
      <c r="G11" s="17"/>
      <c r="H11" s="17"/>
      <c r="I11" s="17"/>
      <c r="J11" s="17">
        <f>ROUND(IF(RFR_spot_no_VA!J11&lt;0,RFR_spot_no_VA!J11+VA!J11,RFR_spot_no_VA!J11-Shocks!$D11*ABS(RFR_spot_no_VA!J11)+VA!J11),5)</f>
        <v>-1.0499999999999999E-3</v>
      </c>
      <c r="K11" s="17"/>
      <c r="L11" s="17"/>
      <c r="M11" s="18"/>
      <c r="N11" s="18"/>
      <c r="O11" s="18"/>
      <c r="P11" s="18"/>
      <c r="Q11" s="18"/>
      <c r="R11" s="18"/>
      <c r="S11" s="18"/>
      <c r="T11" s="18"/>
      <c r="U11" s="18"/>
      <c r="V11" s="18"/>
      <c r="W11" s="18"/>
      <c r="X11" s="18"/>
      <c r="Y11" s="18"/>
      <c r="Z11" s="18">
        <f>ROUND(IF(RFR_spot_no_VA!Z11&lt;0,RFR_spot_no_VA!Z11+VA!Z11,RFR_spot_no_VA!Z11-Shocks!$D11*ABS(RFR_spot_no_VA!Z11)+VA!Z11),5)</f>
        <v>1.2699999999999999E-2</v>
      </c>
      <c r="AA11" s="18"/>
      <c r="AB11" s="18"/>
      <c r="AC11" s="18"/>
      <c r="AD11" s="18"/>
      <c r="AE11" s="18"/>
      <c r="AF11" s="18"/>
      <c r="AG11" s="18"/>
      <c r="AH11" s="18">
        <f>ROUND(IF(RFR_spot_no_VA!AH11&lt;0,RFR_spot_no_VA!AH11+VA!AH11,RFR_spot_no_VA!AH11-Shocks!$D11*ABS(RFR_spot_no_VA!AH11)+VA!AH11),5)</f>
        <v>-2.1000000000000001E-4</v>
      </c>
      <c r="AI11" s="18"/>
      <c r="AJ11" s="18">
        <f>ROUND(IF(RFR_spot_no_VA!AJ11&lt;0,RFR_spot_no_VA!AJ11+VA!AJ11,RFR_spot_no_VA!AJ11-Shocks!$D11*ABS(RFR_spot_no_VA!AJ11)+VA!AJ11),5)</f>
        <v>7.1500000000000001E-3</v>
      </c>
      <c r="AK11" s="18">
        <f>ROUND(IF(RFR_spot_no_VA!AK11&lt;0,RFR_spot_no_VA!AK11+VA!AK11,RFR_spot_no_VA!AK11-Shocks!$D11*ABS(RFR_spot_no_VA!AK11)+VA!AK11),5)</f>
        <v>3.49E-3</v>
      </c>
      <c r="AL11" s="18"/>
      <c r="AM11" s="18">
        <f>ROUND(IF(RFR_spot_no_VA!AM11&lt;0,RFR_spot_no_VA!AM11+VA!AM11,RFR_spot_no_VA!AM11-Shocks!$D11*ABS(RFR_spot_no_VA!AM11)+VA!AM11),5)</f>
        <v>1.1259999999999999E-2</v>
      </c>
      <c r="AN11" s="18"/>
      <c r="AO11" s="18"/>
      <c r="AP11" s="18"/>
      <c r="AQ11" s="18"/>
      <c r="AR11" s="18"/>
      <c r="AS11" s="18">
        <f>ROUND(IF(RFR_spot_no_VA!AS11&lt;0,RFR_spot_no_VA!AS11+VA!AS11,RFR_spot_no_VA!AS11-Shocks!$D11*ABS(RFR_spot_no_VA!AS11)+VA!AS11),5)</f>
        <v>-4.8799999999999998E-3</v>
      </c>
      <c r="AT11" s="18"/>
      <c r="AU11" s="18"/>
      <c r="AV11" s="18"/>
      <c r="AW11" s="18"/>
      <c r="AX11" s="18"/>
      <c r="AY11" s="18"/>
      <c r="AZ11" s="18"/>
      <c r="BA11" s="18"/>
      <c r="BB11" s="18"/>
      <c r="BC11" s="18">
        <f>ROUND(IF(RFR_spot_no_VA!BC11&lt;0,RFR_spot_no_VA!BC11+VA!BC11,RFR_spot_no_VA!BC11-Shocks!$D11*ABS(RFR_spot_no_VA!BC11)+VA!BC11),5)</f>
        <v>9.0900000000000009E-3</v>
      </c>
      <c r="BD11" s="8"/>
      <c r="BE11" s="7"/>
    </row>
    <row r="12" spans="1:57" x14ac:dyDescent="0.25">
      <c r="A12" s="7"/>
      <c r="B12" s="7">
        <f>RFR_spot_no_VA!B12</f>
        <v>2</v>
      </c>
      <c r="C12" s="17">
        <f>ROUND(IF(RFR_spot_no_VA!C12&lt;0,RFR_spot_no_VA!C12+VA!C12,RFR_spot_no_VA!C12-Shocks!$D12*ABS(RFR_spot_no_VA!C12)+VA!C12),5)</f>
        <v>-3.0599999999999998E-3</v>
      </c>
      <c r="D12" s="17"/>
      <c r="E12" s="17"/>
      <c r="F12" s="17"/>
      <c r="G12" s="17"/>
      <c r="H12" s="17"/>
      <c r="I12" s="17"/>
      <c r="J12" s="17">
        <f>ROUND(IF(RFR_spot_no_VA!J12&lt;0,RFR_spot_no_VA!J12+VA!J12,RFR_spot_no_VA!J12-Shocks!$D12*ABS(RFR_spot_no_VA!J12)+VA!J12),5)</f>
        <v>8.4000000000000003E-4</v>
      </c>
      <c r="K12" s="17"/>
      <c r="L12" s="17"/>
      <c r="M12" s="18"/>
      <c r="N12" s="18"/>
      <c r="O12" s="18"/>
      <c r="P12" s="18"/>
      <c r="Q12" s="18"/>
      <c r="R12" s="18"/>
      <c r="S12" s="18"/>
      <c r="T12" s="18"/>
      <c r="U12" s="18"/>
      <c r="V12" s="18"/>
      <c r="W12" s="18"/>
      <c r="X12" s="18"/>
      <c r="Y12" s="18"/>
      <c r="Z12" s="18">
        <f>ROUND(IF(RFR_spot_no_VA!Z12&lt;0,RFR_spot_no_VA!Z12+VA!Z12,RFR_spot_no_VA!Z12-Shocks!$D12*ABS(RFR_spot_no_VA!Z12)+VA!Z12),5)</f>
        <v>1.4659999999999999E-2</v>
      </c>
      <c r="AA12" s="18"/>
      <c r="AB12" s="18"/>
      <c r="AC12" s="18"/>
      <c r="AD12" s="18"/>
      <c r="AE12" s="18"/>
      <c r="AF12" s="18"/>
      <c r="AG12" s="18"/>
      <c r="AH12" s="18">
        <f>ROUND(IF(RFR_spot_no_VA!AH12&lt;0,RFR_spot_no_VA!AH12+VA!AH12,RFR_spot_no_VA!AH12-Shocks!$D12*ABS(RFR_spot_no_VA!AH12)+VA!AH12),5)</f>
        <v>1.8699999999999999E-3</v>
      </c>
      <c r="AI12" s="18"/>
      <c r="AJ12" s="18">
        <f>ROUND(IF(RFR_spot_no_VA!AJ12&lt;0,RFR_spot_no_VA!AJ12+VA!AJ12,RFR_spot_no_VA!AJ12-Shocks!$D12*ABS(RFR_spot_no_VA!AJ12)+VA!AJ12),5)</f>
        <v>8.2699999999999996E-3</v>
      </c>
      <c r="AK12" s="18">
        <f>ROUND(IF(RFR_spot_no_VA!AK12&lt;0,RFR_spot_no_VA!AK12+VA!AK12,RFR_spot_no_VA!AK12-Shocks!$D12*ABS(RFR_spot_no_VA!AK12)+VA!AK12),5)</f>
        <v>6.2300000000000003E-3</v>
      </c>
      <c r="AL12" s="18"/>
      <c r="AM12" s="18">
        <f>ROUND(IF(RFR_spot_no_VA!AM12&lt;0,RFR_spot_no_VA!AM12+VA!AM12,RFR_spot_no_VA!AM12-Shocks!$D12*ABS(RFR_spot_no_VA!AM12)+VA!AM12),5)</f>
        <v>1.265E-2</v>
      </c>
      <c r="AN12" s="18"/>
      <c r="AO12" s="18"/>
      <c r="AP12" s="18"/>
      <c r="AQ12" s="18"/>
      <c r="AR12" s="18"/>
      <c r="AS12" s="18">
        <f>ROUND(IF(RFR_spot_no_VA!AS12&lt;0,RFR_spot_no_VA!AS12+VA!AS12,RFR_spot_no_VA!AS12-Shocks!$D12*ABS(RFR_spot_no_VA!AS12)+VA!AS12),5)</f>
        <v>-4.8500000000000001E-3</v>
      </c>
      <c r="AT12" s="18"/>
      <c r="AU12" s="18"/>
      <c r="AV12" s="18"/>
      <c r="AW12" s="18"/>
      <c r="AX12" s="18"/>
      <c r="AY12" s="18"/>
      <c r="AZ12" s="18"/>
      <c r="BA12" s="18"/>
      <c r="BB12" s="18"/>
      <c r="BC12" s="18">
        <f>ROUND(IF(RFR_spot_no_VA!BC12&lt;0,RFR_spot_no_VA!BC12+VA!BC12,RFR_spot_no_VA!BC12-Shocks!$D12*ABS(RFR_spot_no_VA!BC12)+VA!BC12),5)</f>
        <v>1.086E-2</v>
      </c>
      <c r="BD12" s="8"/>
      <c r="BE12" s="7"/>
    </row>
    <row r="13" spans="1:57" x14ac:dyDescent="0.25">
      <c r="A13" s="7"/>
      <c r="B13" s="7">
        <f>RFR_spot_no_VA!B13</f>
        <v>3</v>
      </c>
      <c r="C13" s="17">
        <f>ROUND(IF(RFR_spot_no_VA!C13&lt;0,RFR_spot_no_VA!C13+VA!C13,RFR_spot_no_VA!C13-Shocks!$D13*ABS(RFR_spot_no_VA!C13)+VA!C13),5)</f>
        <v>-1.57E-3</v>
      </c>
      <c r="D13" s="17"/>
      <c r="E13" s="17"/>
      <c r="F13" s="17"/>
      <c r="G13" s="17"/>
      <c r="H13" s="17"/>
      <c r="I13" s="17"/>
      <c r="J13" s="17">
        <f>ROUND(IF(RFR_spot_no_VA!J13&lt;0,RFR_spot_no_VA!J13+VA!J13,RFR_spot_no_VA!J13-Shocks!$D13*ABS(RFR_spot_no_VA!J13)+VA!J13),5)</f>
        <v>2.33E-3</v>
      </c>
      <c r="K13" s="17"/>
      <c r="L13" s="17"/>
      <c r="M13" s="18"/>
      <c r="N13" s="18"/>
      <c r="O13" s="18"/>
      <c r="P13" s="18"/>
      <c r="Q13" s="18"/>
      <c r="R13" s="18"/>
      <c r="S13" s="18"/>
      <c r="T13" s="18"/>
      <c r="U13" s="18"/>
      <c r="V13" s="18"/>
      <c r="W13" s="18"/>
      <c r="X13" s="18"/>
      <c r="Y13" s="18"/>
      <c r="Z13" s="18">
        <f>ROUND(IF(RFR_spot_no_VA!Z13&lt;0,RFR_spot_no_VA!Z13+VA!Z13,RFR_spot_no_VA!Z13-Shocks!$D13*ABS(RFR_spot_no_VA!Z13)+VA!Z13),5)</f>
        <v>1.6330000000000001E-2</v>
      </c>
      <c r="AA13" s="18"/>
      <c r="AB13" s="18"/>
      <c r="AC13" s="18"/>
      <c r="AD13" s="18"/>
      <c r="AE13" s="18"/>
      <c r="AF13" s="18"/>
      <c r="AG13" s="18"/>
      <c r="AH13" s="18">
        <f>ROUND(IF(RFR_spot_no_VA!AH13&lt;0,RFR_spot_no_VA!AH13+VA!AH13,RFR_spot_no_VA!AH13-Shocks!$D13*ABS(RFR_spot_no_VA!AH13)+VA!AH13),5)</f>
        <v>3.7699999999999999E-3</v>
      </c>
      <c r="AI13" s="18"/>
      <c r="AJ13" s="18">
        <f>ROUND(IF(RFR_spot_no_VA!AJ13&lt;0,RFR_spot_no_VA!AJ13+VA!AJ13,RFR_spot_no_VA!AJ13-Shocks!$D13*ABS(RFR_spot_no_VA!AJ13)+VA!AJ13),5)</f>
        <v>9.0699999999999999E-3</v>
      </c>
      <c r="AK13" s="18">
        <f>ROUND(IF(RFR_spot_no_VA!AK13&lt;0,RFR_spot_no_VA!AK13+VA!AK13,RFR_spot_no_VA!AK13-Shocks!$D13*ABS(RFR_spot_no_VA!AK13)+VA!AK13),5)</f>
        <v>8.2199999999999999E-3</v>
      </c>
      <c r="AL13" s="18"/>
      <c r="AM13" s="18">
        <f>ROUND(IF(RFR_spot_no_VA!AM13&lt;0,RFR_spot_no_VA!AM13+VA!AM13,RFR_spot_no_VA!AM13-Shocks!$D13*ABS(RFR_spot_no_VA!AM13)+VA!AM13),5)</f>
        <v>1.4409999999999999E-2</v>
      </c>
      <c r="AN13" s="18"/>
      <c r="AO13" s="18"/>
      <c r="AP13" s="18"/>
      <c r="AQ13" s="18"/>
      <c r="AR13" s="18"/>
      <c r="AS13" s="18">
        <f>ROUND(IF(RFR_spot_no_VA!AS13&lt;0,RFR_spot_no_VA!AS13+VA!AS13,RFR_spot_no_VA!AS13-Shocks!$D13*ABS(RFR_spot_no_VA!AS13)+VA!AS13),5)</f>
        <v>-4.9199999999999999E-3</v>
      </c>
      <c r="AT13" s="18"/>
      <c r="AU13" s="18"/>
      <c r="AV13" s="18"/>
      <c r="AW13" s="18"/>
      <c r="AX13" s="18"/>
      <c r="AY13" s="18"/>
      <c r="AZ13" s="18"/>
      <c r="BA13" s="18"/>
      <c r="BB13" s="18"/>
      <c r="BC13" s="18">
        <f>ROUND(IF(RFR_spot_no_VA!BC13&lt;0,RFR_spot_no_VA!BC13+VA!BC13,RFR_spot_no_VA!BC13-Shocks!$D13*ABS(RFR_spot_no_VA!BC13)+VA!BC13),5)</f>
        <v>1.222E-2</v>
      </c>
      <c r="BD13" s="8"/>
      <c r="BE13" s="7"/>
    </row>
    <row r="14" spans="1:57" x14ac:dyDescent="0.25">
      <c r="A14" s="7"/>
      <c r="B14" s="7">
        <f>RFR_spot_no_VA!B14</f>
        <v>4</v>
      </c>
      <c r="C14" s="17">
        <f>ROUND(IF(RFR_spot_no_VA!C14&lt;0,RFR_spot_no_VA!C14+VA!C14,RFR_spot_no_VA!C14-Shocks!$D14*ABS(RFR_spot_no_VA!C14)+VA!C14),5)</f>
        <v>-5.6999999999999998E-4</v>
      </c>
      <c r="D14" s="17"/>
      <c r="E14" s="17"/>
      <c r="F14" s="17"/>
      <c r="G14" s="17"/>
      <c r="H14" s="17"/>
      <c r="I14" s="17"/>
      <c r="J14" s="17">
        <f>ROUND(IF(RFR_spot_no_VA!J14&lt;0,RFR_spot_no_VA!J14+VA!J14,RFR_spot_no_VA!J14-Shocks!$D14*ABS(RFR_spot_no_VA!J14)+VA!J14),5)</f>
        <v>3.3300000000000001E-3</v>
      </c>
      <c r="K14" s="17"/>
      <c r="L14" s="17"/>
      <c r="M14" s="18"/>
      <c r="N14" s="18"/>
      <c r="O14" s="18"/>
      <c r="P14" s="18"/>
      <c r="Q14" s="18"/>
      <c r="R14" s="18"/>
      <c r="S14" s="18"/>
      <c r="T14" s="18"/>
      <c r="U14" s="18"/>
      <c r="V14" s="18"/>
      <c r="W14" s="18"/>
      <c r="X14" s="18"/>
      <c r="Y14" s="18"/>
      <c r="Z14" s="18">
        <f>ROUND(IF(RFR_spot_no_VA!Z14&lt;0,RFR_spot_no_VA!Z14+VA!Z14,RFR_spot_no_VA!Z14-Shocks!$D14*ABS(RFR_spot_no_VA!Z14)+VA!Z14),5)</f>
        <v>1.738E-2</v>
      </c>
      <c r="AA14" s="18"/>
      <c r="AB14" s="18"/>
      <c r="AC14" s="18"/>
      <c r="AD14" s="18"/>
      <c r="AE14" s="18"/>
      <c r="AF14" s="18"/>
      <c r="AG14" s="18"/>
      <c r="AH14" s="18">
        <f>ROUND(IF(RFR_spot_no_VA!AH14&lt;0,RFR_spot_no_VA!AH14+VA!AH14,RFR_spot_no_VA!AH14-Shocks!$D14*ABS(RFR_spot_no_VA!AH14)+VA!AH14),5)</f>
        <v>4.9800000000000001E-3</v>
      </c>
      <c r="AI14" s="18"/>
      <c r="AJ14" s="18">
        <f>ROUND(IF(RFR_spot_no_VA!AJ14&lt;0,RFR_spot_no_VA!AJ14+VA!AJ14,RFR_spot_no_VA!AJ14-Shocks!$D14*ABS(RFR_spot_no_VA!AJ14)+VA!AJ14),5)</f>
        <v>9.3900000000000008E-3</v>
      </c>
      <c r="AK14" s="18">
        <f>ROUND(IF(RFR_spot_no_VA!AK14&lt;0,RFR_spot_no_VA!AK14+VA!AK14,RFR_spot_no_VA!AK14-Shocks!$D14*ABS(RFR_spot_no_VA!AK14)+VA!AK14),5)</f>
        <v>9.6600000000000002E-3</v>
      </c>
      <c r="AL14" s="18"/>
      <c r="AM14" s="18">
        <f>ROUND(IF(RFR_spot_no_VA!AM14&lt;0,RFR_spot_no_VA!AM14+VA!AM14,RFR_spot_no_VA!AM14-Shocks!$D14*ABS(RFR_spot_no_VA!AM14)+VA!AM14),5)</f>
        <v>1.5429999999999999E-2</v>
      </c>
      <c r="AN14" s="18"/>
      <c r="AO14" s="18"/>
      <c r="AP14" s="18"/>
      <c r="AQ14" s="18"/>
      <c r="AR14" s="18"/>
      <c r="AS14" s="18">
        <f>ROUND(IF(RFR_spot_no_VA!AS14&lt;0,RFR_spot_no_VA!AS14+VA!AS14,RFR_spot_no_VA!AS14-Shocks!$D14*ABS(RFR_spot_no_VA!AS14)+VA!AS14),5)</f>
        <v>-4.8199999999999996E-3</v>
      </c>
      <c r="AT14" s="18"/>
      <c r="AU14" s="18"/>
      <c r="AV14" s="18"/>
      <c r="AW14" s="18"/>
      <c r="AX14" s="18"/>
      <c r="AY14" s="18"/>
      <c r="AZ14" s="18"/>
      <c r="BA14" s="18"/>
      <c r="BB14" s="18"/>
      <c r="BC14" s="18">
        <f>ROUND(IF(RFR_spot_no_VA!BC14&lt;0,RFR_spot_no_VA!BC14+VA!BC14,RFR_spot_no_VA!BC14-Shocks!$D14*ABS(RFR_spot_no_VA!BC14)+VA!BC14),5)</f>
        <v>1.3100000000000001E-2</v>
      </c>
      <c r="BD14" s="8"/>
      <c r="BE14" s="7"/>
    </row>
    <row r="15" spans="1:57" x14ac:dyDescent="0.25">
      <c r="A15" s="7"/>
      <c r="B15" s="19">
        <f>RFR_spot_no_VA!B15</f>
        <v>5</v>
      </c>
      <c r="C15" s="20">
        <f>ROUND(IF(RFR_spot_no_VA!C15&lt;0,RFR_spot_no_VA!C15+VA!C15,RFR_spot_no_VA!C15-Shocks!$D15*ABS(RFR_spot_no_VA!C15)+VA!C15),5)</f>
        <v>4.0000000000000003E-5</v>
      </c>
      <c r="D15" s="20"/>
      <c r="E15" s="20"/>
      <c r="F15" s="20"/>
      <c r="G15" s="20"/>
      <c r="H15" s="20"/>
      <c r="I15" s="20"/>
      <c r="J15" s="20">
        <f>ROUND(IF(RFR_spot_no_VA!J15&lt;0,RFR_spot_no_VA!J15+VA!J15,RFR_spot_no_VA!J15-Shocks!$D15*ABS(RFR_spot_no_VA!J15)+VA!J15),5)</f>
        <v>3.9399999999999999E-3</v>
      </c>
      <c r="K15" s="20"/>
      <c r="L15" s="20"/>
      <c r="M15" s="6"/>
      <c r="N15" s="6"/>
      <c r="O15" s="6"/>
      <c r="P15" s="6"/>
      <c r="Q15" s="6"/>
      <c r="R15" s="6"/>
      <c r="S15" s="6"/>
      <c r="T15" s="6"/>
      <c r="U15" s="6"/>
      <c r="V15" s="6"/>
      <c r="W15" s="6"/>
      <c r="X15" s="6"/>
      <c r="Y15" s="6"/>
      <c r="Z15" s="6">
        <f>ROUND(IF(RFR_spot_no_VA!Z15&lt;0,RFR_spot_no_VA!Z15+VA!Z15,RFR_spot_no_VA!Z15-Shocks!$D15*ABS(RFR_spot_no_VA!Z15)+VA!Z15),5)</f>
        <v>1.7999999999999999E-2</v>
      </c>
      <c r="AA15" s="6"/>
      <c r="AB15" s="6"/>
      <c r="AC15" s="6"/>
      <c r="AD15" s="6"/>
      <c r="AE15" s="6"/>
      <c r="AF15" s="6"/>
      <c r="AG15" s="6"/>
      <c r="AH15" s="6">
        <f>ROUND(IF(RFR_spot_no_VA!AH15&lt;0,RFR_spot_no_VA!AH15+VA!AH15,RFR_spot_no_VA!AH15-Shocks!$D15*ABS(RFR_spot_no_VA!AH15)+VA!AH15),5)</f>
        <v>5.4999999999999997E-3</v>
      </c>
      <c r="AI15" s="6"/>
      <c r="AJ15" s="6">
        <f>ROUND(IF(RFR_spot_no_VA!AJ15&lt;0,RFR_spot_no_VA!AJ15+VA!AJ15,RFR_spot_no_VA!AJ15-Shocks!$D15*ABS(RFR_spot_no_VA!AJ15)+VA!AJ15),5)</f>
        <v>9.4699999999999993E-3</v>
      </c>
      <c r="AK15" s="6">
        <f>ROUND(IF(RFR_spot_no_VA!AK15&lt;0,RFR_spot_no_VA!AK15+VA!AK15,RFR_spot_no_VA!AK15-Shocks!$D15*ABS(RFR_spot_no_VA!AK15)+VA!AK15),5)</f>
        <v>1.0710000000000001E-2</v>
      </c>
      <c r="AL15" s="6"/>
      <c r="AM15" s="6">
        <f>ROUND(IF(RFR_spot_no_VA!AM15&lt;0,RFR_spot_no_VA!AM15+VA!AM15,RFR_spot_no_VA!AM15-Shocks!$D15*ABS(RFR_spot_no_VA!AM15)+VA!AM15),5)</f>
        <v>1.5879999999999998E-2</v>
      </c>
      <c r="AN15" s="6"/>
      <c r="AO15" s="6"/>
      <c r="AP15" s="6"/>
      <c r="AQ15" s="6"/>
      <c r="AR15" s="6"/>
      <c r="AS15" s="6">
        <f>ROUND(IF(RFR_spot_no_VA!AS15&lt;0,RFR_spot_no_VA!AS15+VA!AS15,RFR_spot_no_VA!AS15-Shocks!$D15*ABS(RFR_spot_no_VA!AS15)+VA!AS15),5)</f>
        <v>-4.7299999999999998E-3</v>
      </c>
      <c r="AT15" s="6"/>
      <c r="AU15" s="6"/>
      <c r="AV15" s="6"/>
      <c r="AW15" s="6"/>
      <c r="AX15" s="6"/>
      <c r="AY15" s="6"/>
      <c r="AZ15" s="6"/>
      <c r="BA15" s="6"/>
      <c r="BB15" s="6"/>
      <c r="BC15" s="6">
        <f>ROUND(IF(RFR_spot_no_VA!BC15&lt;0,RFR_spot_no_VA!BC15+VA!BC15,RFR_spot_no_VA!BC15-Shocks!$D15*ABS(RFR_spot_no_VA!BC15)+VA!BC15),5)</f>
        <v>1.3860000000000001E-2</v>
      </c>
      <c r="BD15" s="8"/>
      <c r="BE15" s="7"/>
    </row>
    <row r="16" spans="1:57" x14ac:dyDescent="0.25">
      <c r="A16" s="7"/>
      <c r="B16" s="7">
        <f>RFR_spot_no_VA!B16</f>
        <v>6</v>
      </c>
      <c r="C16" s="17">
        <f>ROUND(IF(RFR_spot_no_VA!C16&lt;0,RFR_spot_no_VA!C16+VA!C16,RFR_spot_no_VA!C16-Shocks!$D16*ABS(RFR_spot_no_VA!C16)+VA!C16),5)</f>
        <v>6.2E-4</v>
      </c>
      <c r="D16" s="17"/>
      <c r="E16" s="17"/>
      <c r="F16" s="17"/>
      <c r="G16" s="17"/>
      <c r="H16" s="17"/>
      <c r="I16" s="17"/>
      <c r="J16" s="17">
        <f>ROUND(IF(RFR_spot_no_VA!J16&lt;0,RFR_spot_no_VA!J16+VA!J16,RFR_spot_no_VA!J16-Shocks!$D16*ABS(RFR_spot_no_VA!J16)+VA!J16),5)</f>
        <v>4.5199999999999997E-3</v>
      </c>
      <c r="K16" s="17"/>
      <c r="L16" s="17"/>
      <c r="M16" s="18"/>
      <c r="N16" s="18"/>
      <c r="O16" s="18"/>
      <c r="P16" s="18"/>
      <c r="Q16" s="18"/>
      <c r="R16" s="18"/>
      <c r="S16" s="18"/>
      <c r="T16" s="18"/>
      <c r="U16" s="18"/>
      <c r="V16" s="18"/>
      <c r="W16" s="18"/>
      <c r="X16" s="18"/>
      <c r="Y16" s="18"/>
      <c r="Z16" s="18">
        <f>ROUND(IF(RFR_spot_no_VA!Z16&lt;0,RFR_spot_no_VA!Z16+VA!Z16,RFR_spot_no_VA!Z16-Shocks!$D16*ABS(RFR_spot_no_VA!Z16)+VA!Z16),5)</f>
        <v>1.8489999999999999E-2</v>
      </c>
      <c r="AA16" s="18"/>
      <c r="AB16" s="18"/>
      <c r="AC16" s="18"/>
      <c r="AD16" s="18"/>
      <c r="AE16" s="18"/>
      <c r="AF16" s="18"/>
      <c r="AG16" s="18"/>
      <c r="AH16" s="18">
        <f>ROUND(IF(RFR_spot_no_VA!AH16&lt;0,RFR_spot_no_VA!AH16+VA!AH16,RFR_spot_no_VA!AH16-Shocks!$D16*ABS(RFR_spot_no_VA!AH16)+VA!AH16),5)</f>
        <v>5.7400000000000003E-3</v>
      </c>
      <c r="AI16" s="18"/>
      <c r="AJ16" s="18">
        <f>ROUND(IF(RFR_spot_no_VA!AJ16&lt;0,RFR_spot_no_VA!AJ16+VA!AJ16,RFR_spot_no_VA!AJ16-Shocks!$D16*ABS(RFR_spot_no_VA!AJ16)+VA!AJ16),5)</f>
        <v>9.4999999999999998E-3</v>
      </c>
      <c r="AK16" s="18">
        <f>ROUND(IF(RFR_spot_no_VA!AK16&lt;0,RFR_spot_no_VA!AK16+VA!AK16,RFR_spot_no_VA!AK16-Shocks!$D16*ABS(RFR_spot_no_VA!AK16)+VA!AK16),5)</f>
        <v>1.17E-2</v>
      </c>
      <c r="AL16" s="18"/>
      <c r="AM16" s="18">
        <f>ROUND(IF(RFR_spot_no_VA!AM16&lt;0,RFR_spot_no_VA!AM16+VA!AM16,RFR_spot_no_VA!AM16-Shocks!$D16*ABS(RFR_spot_no_VA!AM16)+VA!AM16),5)</f>
        <v>1.643E-2</v>
      </c>
      <c r="AN16" s="18"/>
      <c r="AO16" s="18"/>
      <c r="AP16" s="18"/>
      <c r="AQ16" s="18"/>
      <c r="AR16" s="18"/>
      <c r="AS16" s="18">
        <f>ROUND(IF(RFR_spot_no_VA!AS16&lt;0,RFR_spot_no_VA!AS16+VA!AS16,RFR_spot_no_VA!AS16-Shocks!$D16*ABS(RFR_spot_no_VA!AS16)+VA!AS16),5)</f>
        <v>-4.5799999999999999E-3</v>
      </c>
      <c r="AT16" s="18"/>
      <c r="AU16" s="18"/>
      <c r="AV16" s="18"/>
      <c r="AW16" s="18"/>
      <c r="AX16" s="18"/>
      <c r="AY16" s="18"/>
      <c r="AZ16" s="18"/>
      <c r="BA16" s="18"/>
      <c r="BB16" s="18"/>
      <c r="BC16" s="18">
        <f>ROUND(IF(RFR_spot_no_VA!BC16&lt;0,RFR_spot_no_VA!BC16+VA!BC16,RFR_spot_no_VA!BC16-Shocks!$D16*ABS(RFR_spot_no_VA!BC16)+VA!BC16),5)</f>
        <v>1.4500000000000001E-2</v>
      </c>
      <c r="BD16" s="8"/>
      <c r="BE16" s="7"/>
    </row>
    <row r="17" spans="1:57" x14ac:dyDescent="0.25">
      <c r="A17" s="7"/>
      <c r="B17" s="7">
        <f>RFR_spot_no_VA!B17</f>
        <v>7</v>
      </c>
      <c r="C17" s="17">
        <f>ROUND(IF(RFR_spot_no_VA!C17&lt;0,RFR_spot_no_VA!C17+VA!C17,RFR_spot_no_VA!C17-Shocks!$D17*ABS(RFR_spot_no_VA!C17)+VA!C17),5)</f>
        <v>1.17E-3</v>
      </c>
      <c r="D17" s="17"/>
      <c r="E17" s="17"/>
      <c r="F17" s="17"/>
      <c r="G17" s="17"/>
      <c r="H17" s="17"/>
      <c r="I17" s="17"/>
      <c r="J17" s="17">
        <f>ROUND(IF(RFR_spot_no_VA!J17&lt;0,RFR_spot_no_VA!J17+VA!J17,RFR_spot_no_VA!J17-Shocks!$D17*ABS(RFR_spot_no_VA!J17)+VA!J17),5)</f>
        <v>5.0699999999999999E-3</v>
      </c>
      <c r="K17" s="17"/>
      <c r="L17" s="17"/>
      <c r="M17" s="18"/>
      <c r="N17" s="18"/>
      <c r="O17" s="18"/>
      <c r="P17" s="18"/>
      <c r="Q17" s="18"/>
      <c r="R17" s="18"/>
      <c r="S17" s="18"/>
      <c r="T17" s="18"/>
      <c r="U17" s="18"/>
      <c r="V17" s="18"/>
      <c r="W17" s="18"/>
      <c r="X17" s="18"/>
      <c r="Y17" s="18"/>
      <c r="Z17" s="18">
        <f>ROUND(IF(RFR_spot_no_VA!Z17&lt;0,RFR_spot_no_VA!Z17+VA!Z17,RFR_spot_no_VA!Z17-Shocks!$D17*ABS(RFR_spot_no_VA!Z17)+VA!Z17),5)</f>
        <v>1.883E-2</v>
      </c>
      <c r="AA17" s="18"/>
      <c r="AB17" s="18"/>
      <c r="AC17" s="18"/>
      <c r="AD17" s="18"/>
      <c r="AE17" s="18"/>
      <c r="AF17" s="18"/>
      <c r="AG17" s="18"/>
      <c r="AH17" s="18">
        <f>ROUND(IF(RFR_spot_no_VA!AH17&lt;0,RFR_spot_no_VA!AH17+VA!AH17,RFR_spot_no_VA!AH17-Shocks!$D17*ABS(RFR_spot_no_VA!AH17)+VA!AH17),5)</f>
        <v>5.8900000000000003E-3</v>
      </c>
      <c r="AI17" s="18"/>
      <c r="AJ17" s="18">
        <f>ROUND(IF(RFR_spot_no_VA!AJ17&lt;0,RFR_spot_no_VA!AJ17+VA!AJ17,RFR_spot_no_VA!AJ17-Shocks!$D17*ABS(RFR_spot_no_VA!AJ17)+VA!AJ17),5)</f>
        <v>9.4699999999999993E-3</v>
      </c>
      <c r="AK17" s="18">
        <f>ROUND(IF(RFR_spot_no_VA!AK17&lt;0,RFR_spot_no_VA!AK17+VA!AK17,RFR_spot_no_VA!AK17-Shocks!$D17*ABS(RFR_spot_no_VA!AK17)+VA!AK17),5)</f>
        <v>1.2540000000000001E-2</v>
      </c>
      <c r="AL17" s="18"/>
      <c r="AM17" s="18">
        <f>ROUND(IF(RFR_spot_no_VA!AM17&lt;0,RFR_spot_no_VA!AM17+VA!AM17,RFR_spot_no_VA!AM17-Shocks!$D17*ABS(RFR_spot_no_VA!AM17)+VA!AM17),5)</f>
        <v>1.6990000000000002E-2</v>
      </c>
      <c r="AN17" s="18"/>
      <c r="AO17" s="18"/>
      <c r="AP17" s="18"/>
      <c r="AQ17" s="18"/>
      <c r="AR17" s="18"/>
      <c r="AS17" s="18">
        <f>ROUND(IF(RFR_spot_no_VA!AS17&lt;0,RFR_spot_no_VA!AS17+VA!AS17,RFR_spot_no_VA!AS17-Shocks!$D17*ABS(RFR_spot_no_VA!AS17)+VA!AS17),5)</f>
        <v>-4.4400000000000004E-3</v>
      </c>
      <c r="AT17" s="18"/>
      <c r="AU17" s="18"/>
      <c r="AV17" s="18"/>
      <c r="AW17" s="18"/>
      <c r="AX17" s="18"/>
      <c r="AY17" s="18"/>
      <c r="AZ17" s="18"/>
      <c r="BA17" s="18"/>
      <c r="BB17" s="18"/>
      <c r="BC17" s="18">
        <f>ROUND(IF(RFR_spot_no_VA!BC17&lt;0,RFR_spot_no_VA!BC17+VA!BC17,RFR_spot_no_VA!BC17-Shocks!$D17*ABS(RFR_spot_no_VA!BC17)+VA!BC17),5)</f>
        <v>1.5049999999999999E-2</v>
      </c>
      <c r="BD17" s="8"/>
      <c r="BE17" s="7"/>
    </row>
    <row r="18" spans="1:57" x14ac:dyDescent="0.25">
      <c r="A18" s="7"/>
      <c r="B18" s="7">
        <f>RFR_spot_no_VA!B18</f>
        <v>8</v>
      </c>
      <c r="C18" s="17">
        <f>ROUND(IF(RFR_spot_no_VA!C18&lt;0,RFR_spot_no_VA!C18+VA!C18,RFR_spot_no_VA!C18-Shocks!$D18*ABS(RFR_spot_no_VA!C18)+VA!C18),5)</f>
        <v>1.74E-3</v>
      </c>
      <c r="D18" s="17"/>
      <c r="E18" s="17"/>
      <c r="F18" s="17"/>
      <c r="G18" s="17"/>
      <c r="H18" s="17"/>
      <c r="I18" s="17"/>
      <c r="J18" s="17">
        <f>ROUND(IF(RFR_spot_no_VA!J18&lt;0,RFR_spot_no_VA!J18+VA!J18,RFR_spot_no_VA!J18-Shocks!$D18*ABS(RFR_spot_no_VA!J18)+VA!J18),5)</f>
        <v>5.64E-3</v>
      </c>
      <c r="K18" s="17"/>
      <c r="L18" s="17"/>
      <c r="M18" s="18"/>
      <c r="N18" s="18"/>
      <c r="O18" s="18"/>
      <c r="P18" s="18"/>
      <c r="Q18" s="18"/>
      <c r="R18" s="18"/>
      <c r="S18" s="18"/>
      <c r="T18" s="18"/>
      <c r="U18" s="18"/>
      <c r="V18" s="18"/>
      <c r="W18" s="18"/>
      <c r="X18" s="18"/>
      <c r="Y18" s="18"/>
      <c r="Z18" s="18">
        <f>ROUND(IF(RFR_spot_no_VA!Z18&lt;0,RFR_spot_no_VA!Z18+VA!Z18,RFR_spot_no_VA!Z18-Shocks!$D18*ABS(RFR_spot_no_VA!Z18)+VA!Z18),5)</f>
        <v>1.9220000000000001E-2</v>
      </c>
      <c r="AA18" s="18"/>
      <c r="AB18" s="18"/>
      <c r="AC18" s="18"/>
      <c r="AD18" s="18"/>
      <c r="AE18" s="18"/>
      <c r="AF18" s="18"/>
      <c r="AG18" s="18"/>
      <c r="AH18" s="18">
        <f>ROUND(IF(RFR_spot_no_VA!AH18&lt;0,RFR_spot_no_VA!AH18+VA!AH18,RFR_spot_no_VA!AH18-Shocks!$D18*ABS(RFR_spot_no_VA!AH18)+VA!AH18),5)</f>
        <v>6.1599999999999997E-3</v>
      </c>
      <c r="AI18" s="18"/>
      <c r="AJ18" s="18">
        <f>ROUND(IF(RFR_spot_no_VA!AJ18&lt;0,RFR_spot_no_VA!AJ18+VA!AJ18,RFR_spot_no_VA!AJ18-Shocks!$D18*ABS(RFR_spot_no_VA!AJ18)+VA!AJ18),5)</f>
        <v>9.4800000000000006E-3</v>
      </c>
      <c r="AK18" s="18">
        <f>ROUND(IF(RFR_spot_no_VA!AK18&lt;0,RFR_spot_no_VA!AK18+VA!AK18,RFR_spot_no_VA!AK18-Shocks!$D18*ABS(RFR_spot_no_VA!AK18)+VA!AK18),5)</f>
        <v>1.332E-2</v>
      </c>
      <c r="AL18" s="18"/>
      <c r="AM18" s="18">
        <f>ROUND(IF(RFR_spot_no_VA!AM18&lt;0,RFR_spot_no_VA!AM18+VA!AM18,RFR_spot_no_VA!AM18-Shocks!$D18*ABS(RFR_spot_no_VA!AM18)+VA!AM18),5)</f>
        <v>1.7649999999999999E-2</v>
      </c>
      <c r="AN18" s="18"/>
      <c r="AO18" s="18"/>
      <c r="AP18" s="18"/>
      <c r="AQ18" s="18"/>
      <c r="AR18" s="18"/>
      <c r="AS18" s="18">
        <f>ROUND(IF(RFR_spot_no_VA!AS18&lt;0,RFR_spot_no_VA!AS18+VA!AS18,RFR_spot_no_VA!AS18-Shocks!$D18*ABS(RFR_spot_no_VA!AS18)+VA!AS18),5)</f>
        <v>-4.2300000000000003E-3</v>
      </c>
      <c r="AT18" s="18"/>
      <c r="AU18" s="18"/>
      <c r="AV18" s="18"/>
      <c r="AW18" s="18"/>
      <c r="AX18" s="18"/>
      <c r="AY18" s="18"/>
      <c r="AZ18" s="18"/>
      <c r="BA18" s="18"/>
      <c r="BB18" s="18"/>
      <c r="BC18" s="18">
        <f>ROUND(IF(RFR_spot_no_VA!BC18&lt;0,RFR_spot_no_VA!BC18+VA!BC18,RFR_spot_no_VA!BC18-Shocks!$D18*ABS(RFR_spot_no_VA!BC18)+VA!BC18),5)</f>
        <v>1.5630000000000002E-2</v>
      </c>
      <c r="BD18" s="8"/>
      <c r="BE18" s="7"/>
    </row>
    <row r="19" spans="1:57" x14ac:dyDescent="0.25">
      <c r="A19" s="7"/>
      <c r="B19" s="7">
        <f>RFR_spot_no_VA!B19</f>
        <v>9</v>
      </c>
      <c r="C19" s="17">
        <f>ROUND(IF(RFR_spot_no_VA!C19&lt;0,RFR_spot_no_VA!C19+VA!C19,RFR_spot_no_VA!C19-Shocks!$D19*ABS(RFR_spot_no_VA!C19)+VA!C19),5)</f>
        <v>2.33E-3</v>
      </c>
      <c r="D19" s="17"/>
      <c r="E19" s="17"/>
      <c r="F19" s="17"/>
      <c r="G19" s="17"/>
      <c r="H19" s="17"/>
      <c r="I19" s="17"/>
      <c r="J19" s="17">
        <f>ROUND(IF(RFR_spot_no_VA!J19&lt;0,RFR_spot_no_VA!J19+VA!J19,RFR_spot_no_VA!J19-Shocks!$D19*ABS(RFR_spot_no_VA!J19)+VA!J19),5)</f>
        <v>6.2300000000000003E-3</v>
      </c>
      <c r="K19" s="17"/>
      <c r="L19" s="17"/>
      <c r="M19" s="18"/>
      <c r="N19" s="18"/>
      <c r="O19" s="18"/>
      <c r="P19" s="18"/>
      <c r="Q19" s="18"/>
      <c r="R19" s="18"/>
      <c r="S19" s="18"/>
      <c r="T19" s="18"/>
      <c r="U19" s="18"/>
      <c r="V19" s="18"/>
      <c r="W19" s="18"/>
      <c r="X19" s="18"/>
      <c r="Y19" s="18"/>
      <c r="Z19" s="18">
        <f>ROUND(IF(RFR_spot_no_VA!Z19&lt;0,RFR_spot_no_VA!Z19+VA!Z19,RFR_spot_no_VA!Z19-Shocks!$D19*ABS(RFR_spot_no_VA!Z19)+VA!Z19),5)</f>
        <v>1.968E-2</v>
      </c>
      <c r="AA19" s="18"/>
      <c r="AB19" s="18"/>
      <c r="AC19" s="18"/>
      <c r="AD19" s="18"/>
      <c r="AE19" s="18"/>
      <c r="AF19" s="18"/>
      <c r="AG19" s="18"/>
      <c r="AH19" s="18">
        <f>ROUND(IF(RFR_spot_no_VA!AH19&lt;0,RFR_spot_no_VA!AH19+VA!AH19,RFR_spot_no_VA!AH19-Shocks!$D19*ABS(RFR_spot_no_VA!AH19)+VA!AH19),5)</f>
        <v>6.6600000000000001E-3</v>
      </c>
      <c r="AI19" s="18"/>
      <c r="AJ19" s="18">
        <f>ROUND(IF(RFR_spot_no_VA!AJ19&lt;0,RFR_spot_no_VA!AJ19+VA!AJ19,RFR_spot_no_VA!AJ19-Shocks!$D19*ABS(RFR_spot_no_VA!AJ19)+VA!AJ19),5)</f>
        <v>9.5200000000000007E-3</v>
      </c>
      <c r="AK19" s="18">
        <f>ROUND(IF(RFR_spot_no_VA!AK19&lt;0,RFR_spot_no_VA!AK19+VA!AK19,RFR_spot_no_VA!AK19-Shocks!$D19*ABS(RFR_spot_no_VA!AK19)+VA!AK19),5)</f>
        <v>1.4030000000000001E-2</v>
      </c>
      <c r="AL19" s="18"/>
      <c r="AM19" s="18">
        <f>ROUND(IF(RFR_spot_no_VA!AM19&lt;0,RFR_spot_no_VA!AM19+VA!AM19,RFR_spot_no_VA!AM19-Shocks!$D19*ABS(RFR_spot_no_VA!AM19)+VA!AM19),5)</f>
        <v>1.8329999999999999E-2</v>
      </c>
      <c r="AN19" s="18"/>
      <c r="AO19" s="18"/>
      <c r="AP19" s="18"/>
      <c r="AQ19" s="18"/>
      <c r="AR19" s="18"/>
      <c r="AS19" s="18">
        <f>ROUND(IF(RFR_spot_no_VA!AS19&lt;0,RFR_spot_no_VA!AS19+VA!AS19,RFR_spot_no_VA!AS19-Shocks!$D19*ABS(RFR_spot_no_VA!AS19)+VA!AS19),5)</f>
        <v>-4.0099999999999997E-3</v>
      </c>
      <c r="AT19" s="18"/>
      <c r="AU19" s="18"/>
      <c r="AV19" s="18"/>
      <c r="AW19" s="18"/>
      <c r="AX19" s="18"/>
      <c r="AY19" s="18"/>
      <c r="AZ19" s="18"/>
      <c r="BA19" s="18"/>
      <c r="BB19" s="18"/>
      <c r="BC19" s="18">
        <f>ROUND(IF(RFR_spot_no_VA!BC19&lt;0,RFR_spot_no_VA!BC19+VA!BC19,RFR_spot_no_VA!BC19-Shocks!$D19*ABS(RFR_spot_no_VA!BC19)+VA!BC19),5)</f>
        <v>1.609E-2</v>
      </c>
      <c r="BD19" s="8"/>
      <c r="BE19" s="7"/>
    </row>
    <row r="20" spans="1:57" x14ac:dyDescent="0.25">
      <c r="A20" s="7"/>
      <c r="B20" s="19">
        <f>RFR_spot_no_VA!B20</f>
        <v>10</v>
      </c>
      <c r="C20" s="20">
        <f>ROUND(IF(RFR_spot_no_VA!C20&lt;0,RFR_spot_no_VA!C20+VA!C20,RFR_spot_no_VA!C20-Shocks!$D20*ABS(RFR_spot_no_VA!C20)+VA!C20),5)</f>
        <v>2.8999999999999998E-3</v>
      </c>
      <c r="D20" s="20"/>
      <c r="E20" s="20"/>
      <c r="F20" s="20"/>
      <c r="G20" s="20"/>
      <c r="H20" s="20"/>
      <c r="I20" s="20"/>
      <c r="J20" s="20">
        <f>ROUND(IF(RFR_spot_no_VA!J20&lt;0,RFR_spot_no_VA!J20+VA!J20,RFR_spot_no_VA!J20-Shocks!$D20*ABS(RFR_spot_no_VA!J20)+VA!J20),5)</f>
        <v>6.7999999999999996E-3</v>
      </c>
      <c r="K20" s="20"/>
      <c r="L20" s="20"/>
      <c r="M20" s="6"/>
      <c r="N20" s="6"/>
      <c r="O20" s="6"/>
      <c r="P20" s="6"/>
      <c r="Q20" s="6"/>
      <c r="R20" s="6"/>
      <c r="S20" s="6"/>
      <c r="T20" s="6"/>
      <c r="U20" s="6"/>
      <c r="V20" s="6"/>
      <c r="W20" s="6"/>
      <c r="X20" s="6"/>
      <c r="Y20" s="6"/>
      <c r="Z20" s="6">
        <f>ROUND(IF(RFR_spot_no_VA!Z20&lt;0,RFR_spot_no_VA!Z20+VA!Z20,RFR_spot_no_VA!Z20-Shocks!$D20*ABS(RFR_spot_no_VA!Z20)+VA!Z20),5)</f>
        <v>2.0129999999999999E-2</v>
      </c>
      <c r="AA20" s="6"/>
      <c r="AB20" s="6"/>
      <c r="AC20" s="6"/>
      <c r="AD20" s="6"/>
      <c r="AE20" s="6"/>
      <c r="AF20" s="6"/>
      <c r="AG20" s="6"/>
      <c r="AH20" s="6">
        <f>ROUND(IF(RFR_spot_no_VA!AH20&lt;0,RFR_spot_no_VA!AH20+VA!AH20,RFR_spot_no_VA!AH20-Shocks!$D20*ABS(RFR_spot_no_VA!AH20)+VA!AH20),5)</f>
        <v>7.4900000000000001E-3</v>
      </c>
      <c r="AI20" s="6"/>
      <c r="AJ20" s="6">
        <f>ROUND(IF(RFR_spot_no_VA!AJ20&lt;0,RFR_spot_no_VA!AJ20+VA!AJ20,RFR_spot_no_VA!AJ20-Shocks!$D20*ABS(RFR_spot_no_VA!AJ20)+VA!AJ20),5)</f>
        <v>9.5999999999999992E-3</v>
      </c>
      <c r="AK20" s="6">
        <f>ROUND(IF(RFR_spot_no_VA!AK20&lt;0,RFR_spot_no_VA!AK20+VA!AK20,RFR_spot_no_VA!AK20-Shocks!$D20*ABS(RFR_spot_no_VA!AK20)+VA!AK20),5)</f>
        <v>1.461E-2</v>
      </c>
      <c r="AL20" s="6"/>
      <c r="AM20" s="6">
        <f>ROUND(IF(RFR_spot_no_VA!AM20&lt;0,RFR_spot_no_VA!AM20+VA!AM20,RFR_spot_no_VA!AM20-Shocks!$D20*ABS(RFR_spot_no_VA!AM20)+VA!AM20),5)</f>
        <v>1.8790000000000001E-2</v>
      </c>
      <c r="AN20" s="6"/>
      <c r="AO20" s="6"/>
      <c r="AP20" s="6"/>
      <c r="AQ20" s="6"/>
      <c r="AR20" s="6"/>
      <c r="AS20" s="6">
        <f>ROUND(IF(RFR_spot_no_VA!AS20&lt;0,RFR_spot_no_VA!AS20+VA!AS20,RFR_spot_no_VA!AS20-Shocks!$D20*ABS(RFR_spot_no_VA!AS20)+VA!AS20),5)</f>
        <v>-3.7799999999999999E-3</v>
      </c>
      <c r="AT20" s="6"/>
      <c r="AU20" s="6"/>
      <c r="AV20" s="6"/>
      <c r="AW20" s="6"/>
      <c r="AX20" s="6"/>
      <c r="AY20" s="6"/>
      <c r="AZ20" s="6"/>
      <c r="BA20" s="6"/>
      <c r="BB20" s="6"/>
      <c r="BC20" s="6">
        <f>ROUND(IF(RFR_spot_no_VA!BC20&lt;0,RFR_spot_no_VA!BC20+VA!BC20,RFR_spot_no_VA!BC20-Shocks!$D20*ABS(RFR_spot_no_VA!BC20)+VA!BC20),5)</f>
        <v>1.652E-2</v>
      </c>
      <c r="BD20" s="8"/>
      <c r="BE20" s="7"/>
    </row>
    <row r="21" spans="1:57" x14ac:dyDescent="0.25">
      <c r="A21" s="7"/>
      <c r="B21" s="7">
        <f>RFR_spot_no_VA!B21</f>
        <v>11</v>
      </c>
      <c r="C21" s="17">
        <f>ROUND(IF(RFR_spot_no_VA!C21&lt;0,RFR_spot_no_VA!C21+VA!C21,RFR_spot_no_VA!C21-Shocks!$D21*ABS(RFR_spot_no_VA!C21)+VA!C21),5)</f>
        <v>3.3600000000000001E-3</v>
      </c>
      <c r="D21" s="17"/>
      <c r="E21" s="17"/>
      <c r="F21" s="17"/>
      <c r="G21" s="17"/>
      <c r="H21" s="17"/>
      <c r="I21" s="17"/>
      <c r="J21" s="17">
        <f>ROUND(IF(RFR_spot_no_VA!J21&lt;0,RFR_spot_no_VA!J21+VA!J21,RFR_spot_no_VA!J21-Shocks!$D21*ABS(RFR_spot_no_VA!J21)+VA!J21),5)</f>
        <v>7.26E-3</v>
      </c>
      <c r="K21" s="17"/>
      <c r="L21" s="17"/>
      <c r="M21" s="18"/>
      <c r="N21" s="18"/>
      <c r="O21" s="18"/>
      <c r="P21" s="18"/>
      <c r="Q21" s="18"/>
      <c r="R21" s="18"/>
      <c r="S21" s="18"/>
      <c r="T21" s="18"/>
      <c r="U21" s="18"/>
      <c r="V21" s="18"/>
      <c r="W21" s="18"/>
      <c r="X21" s="18"/>
      <c r="Y21" s="18"/>
      <c r="Z21" s="18">
        <f>ROUND(IF(RFR_spot_no_VA!Z21&lt;0,RFR_spot_no_VA!Z21+VA!Z21,RFR_spot_no_VA!Z21-Shocks!$D21*ABS(RFR_spot_no_VA!Z21)+VA!Z21),5)</f>
        <v>2.0449999999999999E-2</v>
      </c>
      <c r="AA21" s="18"/>
      <c r="AB21" s="18"/>
      <c r="AC21" s="18"/>
      <c r="AD21" s="18"/>
      <c r="AE21" s="18"/>
      <c r="AF21" s="18"/>
      <c r="AG21" s="18"/>
      <c r="AH21" s="18">
        <f>ROUND(IF(RFR_spot_no_VA!AH21&lt;0,RFR_spot_no_VA!AH21+VA!AH21,RFR_spot_no_VA!AH21-Shocks!$D21*ABS(RFR_spot_no_VA!AH21)+VA!AH21),5)</f>
        <v>8.5199999999999998E-3</v>
      </c>
      <c r="AI21" s="18"/>
      <c r="AJ21" s="18">
        <f>ROUND(IF(RFR_spot_no_VA!AJ21&lt;0,RFR_spot_no_VA!AJ21+VA!AJ21,RFR_spot_no_VA!AJ21-Shocks!$D21*ABS(RFR_spot_no_VA!AJ21)+VA!AJ21),5)</f>
        <v>9.6299999999999997E-3</v>
      </c>
      <c r="AK21" s="18">
        <f>ROUND(IF(RFR_spot_no_VA!AK21&lt;0,RFR_spot_no_VA!AK21+VA!AK21,RFR_spot_no_VA!AK21-Shocks!$D21*ABS(RFR_spot_no_VA!AK21)+VA!AK21),5)</f>
        <v>1.502E-2</v>
      </c>
      <c r="AL21" s="18"/>
      <c r="AM21" s="18">
        <f>ROUND(IF(RFR_spot_no_VA!AM21&lt;0,RFR_spot_no_VA!AM21+VA!AM21,RFR_spot_no_VA!AM21-Shocks!$D21*ABS(RFR_spot_no_VA!AM21)+VA!AM21),5)</f>
        <v>1.9009999999999999E-2</v>
      </c>
      <c r="AN21" s="18"/>
      <c r="AO21" s="18"/>
      <c r="AP21" s="18"/>
      <c r="AQ21" s="18"/>
      <c r="AR21" s="18"/>
      <c r="AS21" s="18">
        <f>ROUND(IF(RFR_spot_no_VA!AS21&lt;0,RFR_spot_no_VA!AS21+VA!AS21,RFR_spot_no_VA!AS21-Shocks!$D21*ABS(RFR_spot_no_VA!AS21)+VA!AS21),5)</f>
        <v>-3.5599999999999998E-3</v>
      </c>
      <c r="AT21" s="18"/>
      <c r="AU21" s="18"/>
      <c r="AV21" s="18"/>
      <c r="AW21" s="18"/>
      <c r="AX21" s="18"/>
      <c r="AY21" s="18"/>
      <c r="AZ21" s="18"/>
      <c r="BA21" s="18"/>
      <c r="BB21" s="18"/>
      <c r="BC21" s="18">
        <f>ROUND(IF(RFR_spot_no_VA!BC21&lt;0,RFR_spot_no_VA!BC21+VA!BC21,RFR_spot_no_VA!BC21-Shocks!$D21*ABS(RFR_spot_no_VA!BC21)+VA!BC21),5)</f>
        <v>1.6809999999999999E-2</v>
      </c>
      <c r="BD21" s="8"/>
      <c r="BE21" s="7"/>
    </row>
    <row r="22" spans="1:57" x14ac:dyDescent="0.25">
      <c r="A22" s="7"/>
      <c r="B22" s="7">
        <f>RFR_spot_no_VA!B22</f>
        <v>12</v>
      </c>
      <c r="C22" s="17">
        <f>ROUND(IF(RFR_spot_no_VA!C22&lt;0,RFR_spot_no_VA!C22+VA!C22,RFR_spot_no_VA!C22-Shocks!$D22*ABS(RFR_spot_no_VA!C22)+VA!C22),5)</f>
        <v>3.8400000000000001E-3</v>
      </c>
      <c r="D22" s="17"/>
      <c r="E22" s="17"/>
      <c r="F22" s="17"/>
      <c r="G22" s="17"/>
      <c r="H22" s="17"/>
      <c r="I22" s="17"/>
      <c r="J22" s="17">
        <f>ROUND(IF(RFR_spot_no_VA!J22&lt;0,RFR_spot_no_VA!J22+VA!J22,RFR_spot_no_VA!J22-Shocks!$D22*ABS(RFR_spot_no_VA!J22)+VA!J22),5)</f>
        <v>7.7400000000000004E-3</v>
      </c>
      <c r="K22" s="17"/>
      <c r="L22" s="17"/>
      <c r="M22" s="18"/>
      <c r="N22" s="18"/>
      <c r="O22" s="18"/>
      <c r="P22" s="18"/>
      <c r="Q22" s="18"/>
      <c r="R22" s="18"/>
      <c r="S22" s="18"/>
      <c r="T22" s="18"/>
      <c r="U22" s="18"/>
      <c r="V22" s="18"/>
      <c r="W22" s="18"/>
      <c r="X22" s="18"/>
      <c r="Y22" s="18"/>
      <c r="Z22" s="18">
        <f>ROUND(IF(RFR_spot_no_VA!Z22&lt;0,RFR_spot_no_VA!Z22+VA!Z22,RFR_spot_no_VA!Z22-Shocks!$D22*ABS(RFR_spot_no_VA!Z22)+VA!Z22),5)</f>
        <v>2.0750000000000001E-2</v>
      </c>
      <c r="AA22" s="18"/>
      <c r="AB22" s="18"/>
      <c r="AC22" s="18"/>
      <c r="AD22" s="18"/>
      <c r="AE22" s="18"/>
      <c r="AF22" s="18"/>
      <c r="AG22" s="18"/>
      <c r="AH22" s="18">
        <f>ROUND(IF(RFR_spot_no_VA!AH22&lt;0,RFR_spot_no_VA!AH22+VA!AH22,RFR_spot_no_VA!AH22-Shocks!$D22*ABS(RFR_spot_no_VA!AH22)+VA!AH22),5)</f>
        <v>9.6200000000000001E-3</v>
      </c>
      <c r="AI22" s="18"/>
      <c r="AJ22" s="18">
        <f>ROUND(IF(RFR_spot_no_VA!AJ22&lt;0,RFR_spot_no_VA!AJ22+VA!AJ22,RFR_spot_no_VA!AJ22-Shocks!$D22*ABS(RFR_spot_no_VA!AJ22)+VA!AJ22),5)</f>
        <v>9.6299999999999997E-3</v>
      </c>
      <c r="AK22" s="18">
        <f>ROUND(IF(RFR_spot_no_VA!AK22&lt;0,RFR_spot_no_VA!AK22+VA!AK22,RFR_spot_no_VA!AK22-Shocks!$D22*ABS(RFR_spot_no_VA!AK22)+VA!AK22),5)</f>
        <v>1.541E-2</v>
      </c>
      <c r="AL22" s="18"/>
      <c r="AM22" s="18">
        <f>ROUND(IF(RFR_spot_no_VA!AM22&lt;0,RFR_spot_no_VA!AM22+VA!AM22,RFR_spot_no_VA!AM22-Shocks!$D22*ABS(RFR_spot_no_VA!AM22)+VA!AM22),5)</f>
        <v>1.9140000000000001E-2</v>
      </c>
      <c r="AN22" s="18"/>
      <c r="AO22" s="18"/>
      <c r="AP22" s="18"/>
      <c r="AQ22" s="18"/>
      <c r="AR22" s="18"/>
      <c r="AS22" s="18">
        <f>ROUND(IF(RFR_spot_no_VA!AS22&lt;0,RFR_spot_no_VA!AS22+VA!AS22,RFR_spot_no_VA!AS22-Shocks!$D22*ABS(RFR_spot_no_VA!AS22)+VA!AS22),5)</f>
        <v>-3.3300000000000001E-3</v>
      </c>
      <c r="AT22" s="18"/>
      <c r="AU22" s="18"/>
      <c r="AV22" s="18"/>
      <c r="AW22" s="18"/>
      <c r="AX22" s="18"/>
      <c r="AY22" s="18"/>
      <c r="AZ22" s="18"/>
      <c r="BA22" s="18"/>
      <c r="BB22" s="18"/>
      <c r="BC22" s="18">
        <f>ROUND(IF(RFR_spot_no_VA!BC22&lt;0,RFR_spot_no_VA!BC22+VA!BC22,RFR_spot_no_VA!BC22-Shocks!$D22*ABS(RFR_spot_no_VA!BC22)+VA!BC22),5)</f>
        <v>1.7059999999999999E-2</v>
      </c>
      <c r="BD22" s="8"/>
      <c r="BE22" s="7"/>
    </row>
    <row r="23" spans="1:57" x14ac:dyDescent="0.25">
      <c r="A23" s="7"/>
      <c r="B23" s="7">
        <f>RFR_spot_no_VA!B23</f>
        <v>13</v>
      </c>
      <c r="C23" s="17">
        <f>ROUND(IF(RFR_spot_no_VA!C23&lt;0,RFR_spot_no_VA!C23+VA!C23,RFR_spot_no_VA!C23-Shocks!$D23*ABS(RFR_spot_no_VA!C23)+VA!C23),5)</f>
        <v>4.28E-3</v>
      </c>
      <c r="D23" s="17"/>
      <c r="E23" s="17"/>
      <c r="F23" s="17"/>
      <c r="G23" s="17"/>
      <c r="H23" s="17"/>
      <c r="I23" s="17"/>
      <c r="J23" s="17">
        <f>ROUND(IF(RFR_spot_no_VA!J23&lt;0,RFR_spot_no_VA!J23+VA!J23,RFR_spot_no_VA!J23-Shocks!$D23*ABS(RFR_spot_no_VA!J23)+VA!J23),5)</f>
        <v>8.1799999999999998E-3</v>
      </c>
      <c r="K23" s="17"/>
      <c r="L23" s="17"/>
      <c r="M23" s="18"/>
      <c r="N23" s="18"/>
      <c r="O23" s="18"/>
      <c r="P23" s="18"/>
      <c r="Q23" s="18"/>
      <c r="R23" s="18"/>
      <c r="S23" s="18"/>
      <c r="T23" s="18"/>
      <c r="U23" s="18"/>
      <c r="V23" s="18"/>
      <c r="W23" s="18"/>
      <c r="X23" s="18"/>
      <c r="Y23" s="18"/>
      <c r="Z23" s="18">
        <f>ROUND(IF(RFR_spot_no_VA!Z23&lt;0,RFR_spot_no_VA!Z23+VA!Z23,RFR_spot_no_VA!Z23-Shocks!$D23*ABS(RFR_spot_no_VA!Z23)+VA!Z23),5)</f>
        <v>2.1059999999999999E-2</v>
      </c>
      <c r="AA23" s="18"/>
      <c r="AB23" s="18"/>
      <c r="AC23" s="18"/>
      <c r="AD23" s="18"/>
      <c r="AE23" s="18"/>
      <c r="AF23" s="18"/>
      <c r="AG23" s="18"/>
      <c r="AH23" s="18">
        <f>ROUND(IF(RFR_spot_no_VA!AH23&lt;0,RFR_spot_no_VA!AH23+VA!AH23,RFR_spot_no_VA!AH23-Shocks!$D23*ABS(RFR_spot_no_VA!AH23)+VA!AH23),5)</f>
        <v>1.073E-2</v>
      </c>
      <c r="AI23" s="18"/>
      <c r="AJ23" s="18">
        <f>ROUND(IF(RFR_spot_no_VA!AJ23&lt;0,RFR_spot_no_VA!AJ23+VA!AJ23,RFR_spot_no_VA!AJ23-Shocks!$D23*ABS(RFR_spot_no_VA!AJ23)+VA!AJ23),5)</f>
        <v>9.6200000000000001E-3</v>
      </c>
      <c r="AK23" s="18">
        <f>ROUND(IF(RFR_spot_no_VA!AK23&lt;0,RFR_spot_no_VA!AK23+VA!AK23,RFR_spot_no_VA!AK23-Shocks!$D23*ABS(RFR_spot_no_VA!AK23)+VA!AK23),5)</f>
        <v>1.575E-2</v>
      </c>
      <c r="AL23" s="18"/>
      <c r="AM23" s="18">
        <f>ROUND(IF(RFR_spot_no_VA!AM23&lt;0,RFR_spot_no_VA!AM23+VA!AM23,RFR_spot_no_VA!AM23-Shocks!$D23*ABS(RFR_spot_no_VA!AM23)+VA!AM23),5)</f>
        <v>1.9230000000000001E-2</v>
      </c>
      <c r="AN23" s="18"/>
      <c r="AO23" s="18"/>
      <c r="AP23" s="18"/>
      <c r="AQ23" s="18"/>
      <c r="AR23" s="18"/>
      <c r="AS23" s="18">
        <f>ROUND(IF(RFR_spot_no_VA!AS23&lt;0,RFR_spot_no_VA!AS23+VA!AS23,RFR_spot_no_VA!AS23-Shocks!$D23*ABS(RFR_spot_no_VA!AS23)+VA!AS23),5)</f>
        <v>-3.0699999999999998E-3</v>
      </c>
      <c r="AT23" s="18"/>
      <c r="AU23" s="18"/>
      <c r="AV23" s="18"/>
      <c r="AW23" s="18"/>
      <c r="AX23" s="18"/>
      <c r="AY23" s="18"/>
      <c r="AZ23" s="18"/>
      <c r="BA23" s="18"/>
      <c r="BB23" s="18"/>
      <c r="BC23" s="18">
        <f>ROUND(IF(RFR_spot_no_VA!BC23&lt;0,RFR_spot_no_VA!BC23+VA!BC23,RFR_spot_no_VA!BC23-Shocks!$D23*ABS(RFR_spot_no_VA!BC23)+VA!BC23),5)</f>
        <v>1.7319999999999999E-2</v>
      </c>
      <c r="BD23" s="8"/>
      <c r="BE23" s="7"/>
    </row>
    <row r="24" spans="1:57" x14ac:dyDescent="0.25">
      <c r="A24" s="7"/>
      <c r="B24" s="7">
        <f>RFR_spot_no_VA!B24</f>
        <v>14</v>
      </c>
      <c r="C24" s="17">
        <f>ROUND(IF(RFR_spot_no_VA!C24&lt;0,RFR_spot_no_VA!C24+VA!C24,RFR_spot_no_VA!C24-Shocks!$D24*ABS(RFR_spot_no_VA!C24)+VA!C24),5)</f>
        <v>4.62E-3</v>
      </c>
      <c r="D24" s="17"/>
      <c r="E24" s="17"/>
      <c r="F24" s="17"/>
      <c r="G24" s="17"/>
      <c r="H24" s="17"/>
      <c r="I24" s="17"/>
      <c r="J24" s="17">
        <f>ROUND(IF(RFR_spot_no_VA!J24&lt;0,RFR_spot_no_VA!J24+VA!J24,RFR_spot_no_VA!J24-Shocks!$D24*ABS(RFR_spot_no_VA!J24)+VA!J24),5)</f>
        <v>8.5199999999999998E-3</v>
      </c>
      <c r="K24" s="17"/>
      <c r="L24" s="17"/>
      <c r="M24" s="18"/>
      <c r="N24" s="18"/>
      <c r="O24" s="18"/>
      <c r="P24" s="18"/>
      <c r="Q24" s="18"/>
      <c r="R24" s="18"/>
      <c r="S24" s="18"/>
      <c r="T24" s="18"/>
      <c r="U24" s="18"/>
      <c r="V24" s="18"/>
      <c r="W24" s="18"/>
      <c r="X24" s="18"/>
      <c r="Y24" s="18"/>
      <c r="Z24" s="18">
        <f>ROUND(IF(RFR_spot_no_VA!Z24&lt;0,RFR_spot_no_VA!Z24+VA!Z24,RFR_spot_no_VA!Z24-Shocks!$D24*ABS(RFR_spot_no_VA!Z24)+VA!Z24),5)</f>
        <v>2.1219999999999999E-2</v>
      </c>
      <c r="AA24" s="18"/>
      <c r="AB24" s="18"/>
      <c r="AC24" s="18"/>
      <c r="AD24" s="18"/>
      <c r="AE24" s="18"/>
      <c r="AF24" s="18"/>
      <c r="AG24" s="18"/>
      <c r="AH24" s="18">
        <f>ROUND(IF(RFR_spot_no_VA!AH24&lt;0,RFR_spot_no_VA!AH24+VA!AH24,RFR_spot_no_VA!AH24-Shocks!$D24*ABS(RFR_spot_no_VA!AH24)+VA!AH24),5)</f>
        <v>1.1679999999999999E-2</v>
      </c>
      <c r="AI24" s="18"/>
      <c r="AJ24" s="18">
        <f>ROUND(IF(RFR_spot_no_VA!AJ24&lt;0,RFR_spot_no_VA!AJ24+VA!AJ24,RFR_spot_no_VA!AJ24-Shocks!$D24*ABS(RFR_spot_no_VA!AJ24)+VA!AJ24),5)</f>
        <v>9.5499999999999995E-3</v>
      </c>
      <c r="AK24" s="18">
        <f>ROUND(IF(RFR_spot_no_VA!AK24&lt;0,RFR_spot_no_VA!AK24+VA!AK24,RFR_spot_no_VA!AK24-Shocks!$D24*ABS(RFR_spot_no_VA!AK24)+VA!AK24),5)</f>
        <v>1.5910000000000001E-2</v>
      </c>
      <c r="AL24" s="18"/>
      <c r="AM24" s="18">
        <f>ROUND(IF(RFR_spot_no_VA!AM24&lt;0,RFR_spot_no_VA!AM24+VA!AM24,RFR_spot_no_VA!AM24-Shocks!$D24*ABS(RFR_spot_no_VA!AM24)+VA!AM24),5)</f>
        <v>1.916E-2</v>
      </c>
      <c r="AN24" s="18"/>
      <c r="AO24" s="18"/>
      <c r="AP24" s="18"/>
      <c r="AQ24" s="18"/>
      <c r="AR24" s="18"/>
      <c r="AS24" s="18">
        <f>ROUND(IF(RFR_spot_no_VA!AS24&lt;0,RFR_spot_no_VA!AS24+VA!AS24,RFR_spot_no_VA!AS24-Shocks!$D24*ABS(RFR_spot_no_VA!AS24)+VA!AS24),5)</f>
        <v>-2.81E-3</v>
      </c>
      <c r="AT24" s="18"/>
      <c r="AU24" s="18"/>
      <c r="AV24" s="18"/>
      <c r="AW24" s="18"/>
      <c r="AX24" s="18"/>
      <c r="AY24" s="18"/>
      <c r="AZ24" s="18"/>
      <c r="BA24" s="18"/>
      <c r="BB24" s="18"/>
      <c r="BC24" s="18">
        <f>ROUND(IF(RFR_spot_no_VA!BC24&lt;0,RFR_spot_no_VA!BC24+VA!BC24,RFR_spot_no_VA!BC24-Shocks!$D24*ABS(RFR_spot_no_VA!BC24)+VA!BC24),5)</f>
        <v>1.746E-2</v>
      </c>
      <c r="BD24" s="8"/>
      <c r="BE24" s="7"/>
    </row>
    <row r="25" spans="1:57" x14ac:dyDescent="0.25">
      <c r="A25" s="7"/>
      <c r="B25" s="19">
        <f>RFR_spot_no_VA!B25</f>
        <v>15</v>
      </c>
      <c r="C25" s="20">
        <f>ROUND(IF(RFR_spot_no_VA!C25&lt;0,RFR_spot_no_VA!C25+VA!C25,RFR_spot_no_VA!C25-Shocks!$D25*ABS(RFR_spot_no_VA!C25)+VA!C25),5)</f>
        <v>4.7999999999999996E-3</v>
      </c>
      <c r="D25" s="20"/>
      <c r="E25" s="20"/>
      <c r="F25" s="20"/>
      <c r="G25" s="20"/>
      <c r="H25" s="20"/>
      <c r="I25" s="20"/>
      <c r="J25" s="20">
        <f>ROUND(IF(RFR_spot_no_VA!J25&lt;0,RFR_spot_no_VA!J25+VA!J25,RFR_spot_no_VA!J25-Shocks!$D25*ABS(RFR_spot_no_VA!J25)+VA!J25),5)</f>
        <v>8.6999999999999994E-3</v>
      </c>
      <c r="K25" s="20"/>
      <c r="L25" s="20"/>
      <c r="M25" s="6"/>
      <c r="N25" s="6"/>
      <c r="O25" s="6"/>
      <c r="P25" s="6"/>
      <c r="Q25" s="6"/>
      <c r="R25" s="6"/>
      <c r="S25" s="6"/>
      <c r="T25" s="6"/>
      <c r="U25" s="6"/>
      <c r="V25" s="6"/>
      <c r="W25" s="6"/>
      <c r="X25" s="6"/>
      <c r="Y25" s="6"/>
      <c r="Z25" s="6">
        <f>ROUND(IF(RFR_spot_no_VA!Z25&lt;0,RFR_spot_no_VA!Z25+VA!Z25,RFR_spot_no_VA!Z25-Shocks!$D25*ABS(RFR_spot_no_VA!Z25)+VA!Z25),5)</f>
        <v>2.1530000000000001E-2</v>
      </c>
      <c r="AA25" s="6"/>
      <c r="AB25" s="6"/>
      <c r="AC25" s="6"/>
      <c r="AD25" s="6"/>
      <c r="AE25" s="6"/>
      <c r="AF25" s="6"/>
      <c r="AG25" s="6"/>
      <c r="AH25" s="6">
        <f>ROUND(IF(RFR_spot_no_VA!AH25&lt;0,RFR_spot_no_VA!AH25+VA!AH25,RFR_spot_no_VA!AH25-Shocks!$D25*ABS(RFR_spot_no_VA!AH25)+VA!AH25),5)</f>
        <v>1.268E-2</v>
      </c>
      <c r="AI25" s="6"/>
      <c r="AJ25" s="6">
        <f>ROUND(IF(RFR_spot_no_VA!AJ25&lt;0,RFR_spot_no_VA!AJ25+VA!AJ25,RFR_spot_no_VA!AJ25-Shocks!$D25*ABS(RFR_spot_no_VA!AJ25)+VA!AJ25),5)</f>
        <v>9.5300000000000003E-3</v>
      </c>
      <c r="AK25" s="6">
        <f>ROUND(IF(RFR_spot_no_VA!AK25&lt;0,RFR_spot_no_VA!AK25+VA!AK25,RFR_spot_no_VA!AK25-Shocks!$D25*ABS(RFR_spot_no_VA!AK25)+VA!AK25),5)</f>
        <v>1.619E-2</v>
      </c>
      <c r="AL25" s="6"/>
      <c r="AM25" s="6">
        <f>ROUND(IF(RFR_spot_no_VA!AM25&lt;0,RFR_spot_no_VA!AM25+VA!AM25,RFR_spot_no_VA!AM25-Shocks!$D25*ABS(RFR_spot_no_VA!AM25)+VA!AM25),5)</f>
        <v>1.9220000000000001E-2</v>
      </c>
      <c r="AN25" s="6"/>
      <c r="AO25" s="6"/>
      <c r="AP25" s="6"/>
      <c r="AQ25" s="6"/>
      <c r="AR25" s="6"/>
      <c r="AS25" s="6">
        <f>ROUND(IF(RFR_spot_no_VA!AS25&lt;0,RFR_spot_no_VA!AS25+VA!AS25,RFR_spot_no_VA!AS25-Shocks!$D25*ABS(RFR_spot_no_VA!AS25)+VA!AS25),5)</f>
        <v>-2.5400000000000002E-3</v>
      </c>
      <c r="AT25" s="6"/>
      <c r="AU25" s="6"/>
      <c r="AV25" s="6"/>
      <c r="AW25" s="6"/>
      <c r="AX25" s="6"/>
      <c r="AY25" s="6"/>
      <c r="AZ25" s="6"/>
      <c r="BA25" s="6"/>
      <c r="BB25" s="6"/>
      <c r="BC25" s="6">
        <f>ROUND(IF(RFR_spot_no_VA!BC25&lt;0,RFR_spot_no_VA!BC25+VA!BC25,RFR_spot_no_VA!BC25-Shocks!$D25*ABS(RFR_spot_no_VA!BC25)+VA!BC25),5)</f>
        <v>1.771E-2</v>
      </c>
      <c r="BD25" s="8"/>
      <c r="BE25" s="7"/>
    </row>
    <row r="26" spans="1:57" x14ac:dyDescent="0.25">
      <c r="A26" s="7"/>
      <c r="B26" s="7">
        <f>RFR_spot_no_VA!B26</f>
        <v>16</v>
      </c>
      <c r="C26" s="17">
        <f>ROUND(IF(RFR_spot_no_VA!C26&lt;0,RFR_spot_no_VA!C26+VA!C26,RFR_spot_no_VA!C26-Shocks!$D26*ABS(RFR_spot_no_VA!C26)+VA!C26),5)</f>
        <v>4.8399999999999997E-3</v>
      </c>
      <c r="D26" s="17"/>
      <c r="E26" s="17"/>
      <c r="F26" s="17"/>
      <c r="G26" s="17"/>
      <c r="H26" s="17"/>
      <c r="I26" s="17"/>
      <c r="J26" s="17">
        <f>ROUND(IF(RFR_spot_no_VA!J26&lt;0,RFR_spot_no_VA!J26+VA!J26,RFR_spot_no_VA!J26-Shocks!$D26*ABS(RFR_spot_no_VA!J26)+VA!J26),5)</f>
        <v>8.7399999999999995E-3</v>
      </c>
      <c r="K26" s="17"/>
      <c r="L26" s="17"/>
      <c r="M26" s="18"/>
      <c r="N26" s="18"/>
      <c r="O26" s="18"/>
      <c r="P26" s="18"/>
      <c r="Q26" s="18"/>
      <c r="R26" s="18"/>
      <c r="S26" s="18"/>
      <c r="T26" s="18"/>
      <c r="U26" s="18"/>
      <c r="V26" s="18"/>
      <c r="W26" s="18"/>
      <c r="X26" s="18"/>
      <c r="Y26" s="18"/>
      <c r="Z26" s="18">
        <f>ROUND(IF(RFR_spot_no_VA!Z26&lt;0,RFR_spot_no_VA!Z26+VA!Z26,RFR_spot_no_VA!Z26-Shocks!$D26*ABS(RFR_spot_no_VA!Z26)+VA!Z26),5)</f>
        <v>2.1510000000000001E-2</v>
      </c>
      <c r="AA26" s="18"/>
      <c r="AB26" s="18"/>
      <c r="AC26" s="18"/>
      <c r="AD26" s="18"/>
      <c r="AE26" s="18"/>
      <c r="AF26" s="18"/>
      <c r="AG26" s="18"/>
      <c r="AH26" s="18">
        <f>ROUND(IF(RFR_spot_no_VA!AH26&lt;0,RFR_spot_no_VA!AH26+VA!AH26,RFR_spot_no_VA!AH26-Shocks!$D26*ABS(RFR_spot_no_VA!AH26)+VA!AH26),5)</f>
        <v>1.3350000000000001E-2</v>
      </c>
      <c r="AI26" s="18"/>
      <c r="AJ26" s="18">
        <f>ROUND(IF(RFR_spot_no_VA!AJ26&lt;0,RFR_spot_no_VA!AJ26+VA!AJ26,RFR_spot_no_VA!AJ26-Shocks!$D26*ABS(RFR_spot_no_VA!AJ26)+VA!AJ26),5)</f>
        <v>9.4299999999999991E-3</v>
      </c>
      <c r="AK26" s="18">
        <f>ROUND(IF(RFR_spot_no_VA!AK26&lt;0,RFR_spot_no_VA!AK26+VA!AK26,RFR_spot_no_VA!AK26-Shocks!$D26*ABS(RFR_spot_no_VA!AK26)+VA!AK26),5)</f>
        <v>1.6109999999999999E-2</v>
      </c>
      <c r="AL26" s="18"/>
      <c r="AM26" s="18">
        <f>ROUND(IF(RFR_spot_no_VA!AM26&lt;0,RFR_spot_no_VA!AM26+VA!AM26,RFR_spot_no_VA!AM26-Shocks!$D26*ABS(RFR_spot_no_VA!AM26)+VA!AM26),5)</f>
        <v>1.9029999999999998E-2</v>
      </c>
      <c r="AN26" s="18"/>
      <c r="AO26" s="18"/>
      <c r="AP26" s="18"/>
      <c r="AQ26" s="18"/>
      <c r="AR26" s="18"/>
      <c r="AS26" s="18">
        <f>ROUND(IF(RFR_spot_no_VA!AS26&lt;0,RFR_spot_no_VA!AS26+VA!AS26,RFR_spot_no_VA!AS26-Shocks!$D26*ABS(RFR_spot_no_VA!AS26)+VA!AS26),5)</f>
        <v>-2.2799999999999999E-3</v>
      </c>
      <c r="AT26" s="18"/>
      <c r="AU26" s="18"/>
      <c r="AV26" s="18"/>
      <c r="AW26" s="18"/>
      <c r="AX26" s="18"/>
      <c r="AY26" s="18"/>
      <c r="AZ26" s="18"/>
      <c r="BA26" s="18"/>
      <c r="BB26" s="18"/>
      <c r="BC26" s="18">
        <f>ROUND(IF(RFR_spot_no_VA!BC26&lt;0,RFR_spot_no_VA!BC26+VA!BC26,RFR_spot_no_VA!BC26-Shocks!$D26*ABS(RFR_spot_no_VA!BC26)+VA!BC26),5)</f>
        <v>1.772E-2</v>
      </c>
      <c r="BD26" s="8"/>
      <c r="BE26" s="7"/>
    </row>
    <row r="27" spans="1:57" x14ac:dyDescent="0.25">
      <c r="A27" s="7"/>
      <c r="B27" s="7">
        <f>RFR_spot_no_VA!B27</f>
        <v>17</v>
      </c>
      <c r="C27" s="17">
        <f>ROUND(IF(RFR_spot_no_VA!C27&lt;0,RFR_spot_no_VA!C27+VA!C27,RFR_spot_no_VA!C27-Shocks!$D27*ABS(RFR_spot_no_VA!C27)+VA!C27),5)</f>
        <v>4.8399999999999997E-3</v>
      </c>
      <c r="D27" s="17"/>
      <c r="E27" s="17"/>
      <c r="F27" s="17"/>
      <c r="G27" s="17"/>
      <c r="H27" s="17"/>
      <c r="I27" s="17"/>
      <c r="J27" s="17">
        <f>ROUND(IF(RFR_spot_no_VA!J27&lt;0,RFR_spot_no_VA!J27+VA!J27,RFR_spot_no_VA!J27-Shocks!$D27*ABS(RFR_spot_no_VA!J27)+VA!J27),5)</f>
        <v>8.7399999999999995E-3</v>
      </c>
      <c r="K27" s="17"/>
      <c r="L27" s="17"/>
      <c r="M27" s="18"/>
      <c r="N27" s="18"/>
      <c r="O27" s="18"/>
      <c r="P27" s="18"/>
      <c r="Q27" s="18"/>
      <c r="R27" s="18"/>
      <c r="S27" s="18"/>
      <c r="T27" s="18"/>
      <c r="U27" s="18"/>
      <c r="V27" s="18"/>
      <c r="W27" s="18"/>
      <c r="X27" s="18"/>
      <c r="Y27" s="18"/>
      <c r="Z27" s="18">
        <f>ROUND(IF(RFR_spot_no_VA!Z27&lt;0,RFR_spot_no_VA!Z27+VA!Z27,RFR_spot_no_VA!Z27-Shocks!$D27*ABS(RFR_spot_no_VA!Z27)+VA!Z27),5)</f>
        <v>2.164E-2</v>
      </c>
      <c r="AA27" s="18"/>
      <c r="AB27" s="18"/>
      <c r="AC27" s="18"/>
      <c r="AD27" s="18"/>
      <c r="AE27" s="18"/>
      <c r="AF27" s="18"/>
      <c r="AG27" s="18"/>
      <c r="AH27" s="18">
        <f>ROUND(IF(RFR_spot_no_VA!AH27&lt;0,RFR_spot_no_VA!AH27+VA!AH27,RFR_spot_no_VA!AH27-Shocks!$D27*ABS(RFR_spot_no_VA!AH27)+VA!AH27),5)</f>
        <v>1.405E-2</v>
      </c>
      <c r="AI27" s="18"/>
      <c r="AJ27" s="18">
        <f>ROUND(IF(RFR_spot_no_VA!AJ27&lt;0,RFR_spot_no_VA!AJ27+VA!AJ27,RFR_spot_no_VA!AJ27-Shocks!$D27*ABS(RFR_spot_no_VA!AJ27)+VA!AJ27),5)</f>
        <v>9.3799999999999994E-3</v>
      </c>
      <c r="AK27" s="18">
        <f>ROUND(IF(RFR_spot_no_VA!AK27&lt;0,RFR_spot_no_VA!AK27+VA!AK27,RFR_spot_no_VA!AK27-Shocks!$D27*ABS(RFR_spot_no_VA!AK27)+VA!AK27),5)</f>
        <v>1.617E-2</v>
      </c>
      <c r="AL27" s="18"/>
      <c r="AM27" s="18">
        <f>ROUND(IF(RFR_spot_no_VA!AM27&lt;0,RFR_spot_no_VA!AM27+VA!AM27,RFR_spot_no_VA!AM27-Shocks!$D27*ABS(RFR_spot_no_VA!AM27)+VA!AM27),5)</f>
        <v>1.898E-2</v>
      </c>
      <c r="AN27" s="18"/>
      <c r="AO27" s="18"/>
      <c r="AP27" s="18"/>
      <c r="AQ27" s="18"/>
      <c r="AR27" s="18"/>
      <c r="AS27" s="18">
        <f>ROUND(IF(RFR_spot_no_VA!AS27&lt;0,RFR_spot_no_VA!AS27+VA!AS27,RFR_spot_no_VA!AS27-Shocks!$D27*ABS(RFR_spot_no_VA!AS27)+VA!AS27),5)</f>
        <v>-2.0300000000000001E-3</v>
      </c>
      <c r="AT27" s="18"/>
      <c r="AU27" s="18"/>
      <c r="AV27" s="18"/>
      <c r="AW27" s="18"/>
      <c r="AX27" s="18"/>
      <c r="AY27" s="18"/>
      <c r="AZ27" s="18"/>
      <c r="BA27" s="18"/>
      <c r="BB27" s="18"/>
      <c r="BC27" s="18">
        <f>ROUND(IF(RFR_spot_no_VA!BC27&lt;0,RFR_spot_no_VA!BC27+VA!BC27,RFR_spot_no_VA!BC27-Shocks!$D27*ABS(RFR_spot_no_VA!BC27)+VA!BC27),5)</f>
        <v>1.7819999999999999E-2</v>
      </c>
      <c r="BD27" s="8"/>
      <c r="BE27" s="7"/>
    </row>
    <row r="28" spans="1:57" x14ac:dyDescent="0.25">
      <c r="A28" s="7"/>
      <c r="B28" s="7">
        <f>RFR_spot_no_VA!B28</f>
        <v>18</v>
      </c>
      <c r="C28" s="17">
        <f>ROUND(IF(RFR_spot_no_VA!C28&lt;0,RFR_spot_no_VA!C28+VA!C28,RFR_spot_no_VA!C28-Shocks!$D28*ABS(RFR_spot_no_VA!C28)+VA!C28),5)</f>
        <v>4.8900000000000002E-3</v>
      </c>
      <c r="D28" s="17"/>
      <c r="E28" s="17"/>
      <c r="F28" s="17"/>
      <c r="G28" s="17"/>
      <c r="H28" s="17"/>
      <c r="I28" s="17"/>
      <c r="J28" s="17">
        <f>ROUND(IF(RFR_spot_no_VA!J28&lt;0,RFR_spot_no_VA!J28+VA!J28,RFR_spot_no_VA!J28-Shocks!$D28*ABS(RFR_spot_no_VA!J28)+VA!J28),5)</f>
        <v>8.7899999999999992E-3</v>
      </c>
      <c r="K28" s="17"/>
      <c r="L28" s="17"/>
      <c r="M28" s="18"/>
      <c r="N28" s="18"/>
      <c r="O28" s="18"/>
      <c r="P28" s="18"/>
      <c r="Q28" s="18"/>
      <c r="R28" s="18"/>
      <c r="S28" s="18"/>
      <c r="T28" s="18"/>
      <c r="U28" s="18"/>
      <c r="V28" s="18"/>
      <c r="W28" s="18"/>
      <c r="X28" s="18"/>
      <c r="Y28" s="18"/>
      <c r="Z28" s="18">
        <f>ROUND(IF(RFR_spot_no_VA!Z28&lt;0,RFR_spot_no_VA!Z28+VA!Z28,RFR_spot_no_VA!Z28-Shocks!$D28*ABS(RFR_spot_no_VA!Z28)+VA!Z28),5)</f>
        <v>2.1770000000000001E-2</v>
      </c>
      <c r="AA28" s="18"/>
      <c r="AB28" s="18"/>
      <c r="AC28" s="18"/>
      <c r="AD28" s="18"/>
      <c r="AE28" s="18"/>
      <c r="AF28" s="18"/>
      <c r="AG28" s="18"/>
      <c r="AH28" s="18">
        <f>ROUND(IF(RFR_spot_no_VA!AH28&lt;0,RFR_spot_no_VA!AH28+VA!AH28,RFR_spot_no_VA!AH28-Shocks!$D28*ABS(RFR_spot_no_VA!AH28)+VA!AH28),5)</f>
        <v>1.469E-2</v>
      </c>
      <c r="AI28" s="18"/>
      <c r="AJ28" s="18">
        <f>ROUND(IF(RFR_spot_no_VA!AJ28&lt;0,RFR_spot_no_VA!AJ28+VA!AJ28,RFR_spot_no_VA!AJ28-Shocks!$D28*ABS(RFR_spot_no_VA!AJ28)+VA!AJ28),5)</f>
        <v>9.3299999999999998E-3</v>
      </c>
      <c r="AK28" s="18">
        <f>ROUND(IF(RFR_spot_no_VA!AK28&lt;0,RFR_spot_no_VA!AK28+VA!AK28,RFR_spot_no_VA!AK28-Shocks!$D28*ABS(RFR_spot_no_VA!AK28)+VA!AK28),5)</f>
        <v>1.619E-2</v>
      </c>
      <c r="AL28" s="18"/>
      <c r="AM28" s="18">
        <f>ROUND(IF(RFR_spot_no_VA!AM28&lt;0,RFR_spot_no_VA!AM28+VA!AM28,RFR_spot_no_VA!AM28-Shocks!$D28*ABS(RFR_spot_no_VA!AM28)+VA!AM28),5)</f>
        <v>1.8950000000000002E-2</v>
      </c>
      <c r="AN28" s="18"/>
      <c r="AO28" s="18"/>
      <c r="AP28" s="18"/>
      <c r="AQ28" s="18"/>
      <c r="AR28" s="18"/>
      <c r="AS28" s="18">
        <f>ROUND(IF(RFR_spot_no_VA!AS28&lt;0,RFR_spot_no_VA!AS28+VA!AS28,RFR_spot_no_VA!AS28-Shocks!$D28*ABS(RFR_spot_no_VA!AS28)+VA!AS28),5)</f>
        <v>-1.7700000000000001E-3</v>
      </c>
      <c r="AT28" s="18"/>
      <c r="AU28" s="18"/>
      <c r="AV28" s="18"/>
      <c r="AW28" s="18"/>
      <c r="AX28" s="18"/>
      <c r="AY28" s="18"/>
      <c r="AZ28" s="18"/>
      <c r="BA28" s="18"/>
      <c r="BB28" s="18"/>
      <c r="BC28" s="18">
        <f>ROUND(IF(RFR_spot_no_VA!BC28&lt;0,RFR_spot_no_VA!BC28+VA!BC28,RFR_spot_no_VA!BC28-Shocks!$D28*ABS(RFR_spot_no_VA!BC28)+VA!BC28),5)</f>
        <v>1.7909999999999999E-2</v>
      </c>
      <c r="BD28" s="8"/>
      <c r="BE28" s="7"/>
    </row>
    <row r="29" spans="1:57" x14ac:dyDescent="0.25">
      <c r="A29" s="7"/>
      <c r="B29" s="7">
        <f>RFR_spot_no_VA!B29</f>
        <v>19</v>
      </c>
      <c r="C29" s="17">
        <f>ROUND(IF(RFR_spot_no_VA!C29&lt;0,RFR_spot_no_VA!C29+VA!C29,RFR_spot_no_VA!C29-Shocks!$D29*ABS(RFR_spot_no_VA!C29)+VA!C29),5)</f>
        <v>5.0499999999999998E-3</v>
      </c>
      <c r="D29" s="17"/>
      <c r="E29" s="17"/>
      <c r="F29" s="17"/>
      <c r="G29" s="17"/>
      <c r="H29" s="17"/>
      <c r="I29" s="17"/>
      <c r="J29" s="17">
        <f>ROUND(IF(RFR_spot_no_VA!J29&lt;0,RFR_spot_no_VA!J29+VA!J29,RFR_spot_no_VA!J29-Shocks!$D29*ABS(RFR_spot_no_VA!J29)+VA!J29),5)</f>
        <v>8.9499999999999996E-3</v>
      </c>
      <c r="K29" s="17"/>
      <c r="L29" s="17"/>
      <c r="M29" s="18"/>
      <c r="N29" s="18"/>
      <c r="O29" s="18"/>
      <c r="P29" s="18"/>
      <c r="Q29" s="18"/>
      <c r="R29" s="18"/>
      <c r="S29" s="18"/>
      <c r="T29" s="18"/>
      <c r="U29" s="18"/>
      <c r="V29" s="18"/>
      <c r="W29" s="18"/>
      <c r="X29" s="18"/>
      <c r="Y29" s="18"/>
      <c r="Z29" s="18">
        <f>ROUND(IF(RFR_spot_no_VA!Z29&lt;0,RFR_spot_no_VA!Z29+VA!Z29,RFR_spot_no_VA!Z29-Shocks!$D29*ABS(RFR_spot_no_VA!Z29)+VA!Z29),5)</f>
        <v>2.1700000000000001E-2</v>
      </c>
      <c r="AA29" s="18"/>
      <c r="AB29" s="18"/>
      <c r="AC29" s="18"/>
      <c r="AD29" s="18"/>
      <c r="AE29" s="18"/>
      <c r="AF29" s="18"/>
      <c r="AG29" s="18"/>
      <c r="AH29" s="18">
        <f>ROUND(IF(RFR_spot_no_VA!AH29&lt;0,RFR_spot_no_VA!AH29+VA!AH29,RFR_spot_no_VA!AH29-Shocks!$D29*ABS(RFR_spot_no_VA!AH29)+VA!AH29),5)</f>
        <v>1.511E-2</v>
      </c>
      <c r="AI29" s="18"/>
      <c r="AJ29" s="18">
        <f>ROUND(IF(RFR_spot_no_VA!AJ29&lt;0,RFR_spot_no_VA!AJ29+VA!AJ29,RFR_spot_no_VA!AJ29-Shocks!$D29*ABS(RFR_spot_no_VA!AJ29)+VA!AJ29),5)</f>
        <v>9.2499999999999995E-3</v>
      </c>
      <c r="AK29" s="18">
        <f>ROUND(IF(RFR_spot_no_VA!AK29&lt;0,RFR_spot_no_VA!AK29+VA!AK29,RFR_spot_no_VA!AK29-Shocks!$D29*ABS(RFR_spot_no_VA!AK29)+VA!AK29),5)</f>
        <v>1.6049999999999998E-2</v>
      </c>
      <c r="AL29" s="18"/>
      <c r="AM29" s="18">
        <f>ROUND(IF(RFR_spot_no_VA!AM29&lt;0,RFR_spot_no_VA!AM29+VA!AM29,RFR_spot_no_VA!AM29-Shocks!$D29*ABS(RFR_spot_no_VA!AM29)+VA!AM29),5)</f>
        <v>1.881E-2</v>
      </c>
      <c r="AN29" s="18"/>
      <c r="AO29" s="18"/>
      <c r="AP29" s="18"/>
      <c r="AQ29" s="18"/>
      <c r="AR29" s="18"/>
      <c r="AS29" s="18">
        <f>ROUND(IF(RFR_spot_no_VA!AS29&lt;0,RFR_spot_no_VA!AS29+VA!AS29,RFR_spot_no_VA!AS29-Shocks!$D29*ABS(RFR_spot_no_VA!AS29)+VA!AS29),5)</f>
        <v>-1.5200000000000001E-3</v>
      </c>
      <c r="AT29" s="18"/>
      <c r="AU29" s="18"/>
      <c r="AV29" s="18"/>
      <c r="AW29" s="18"/>
      <c r="AX29" s="18"/>
      <c r="AY29" s="18"/>
      <c r="AZ29" s="18"/>
      <c r="BA29" s="18"/>
      <c r="BB29" s="18"/>
      <c r="BC29" s="18">
        <f>ROUND(IF(RFR_spot_no_VA!BC29&lt;0,RFR_spot_no_VA!BC29+VA!BC29,RFR_spot_no_VA!BC29-Shocks!$D29*ABS(RFR_spot_no_VA!BC29)+VA!BC29),5)</f>
        <v>1.7860000000000001E-2</v>
      </c>
      <c r="BD29" s="8"/>
      <c r="BE29" s="7"/>
    </row>
    <row r="30" spans="1:57" x14ac:dyDescent="0.25">
      <c r="A30" s="7"/>
      <c r="B30" s="19">
        <f>RFR_spot_no_VA!B30</f>
        <v>20</v>
      </c>
      <c r="C30" s="20">
        <f>ROUND(IF(RFR_spot_no_VA!C30&lt;0,RFR_spot_no_VA!C30+VA!C30,RFR_spot_no_VA!C30-Shocks!$D30*ABS(RFR_spot_no_VA!C30)+VA!C30),5)</f>
        <v>5.3699999999999998E-3</v>
      </c>
      <c r="D30" s="20"/>
      <c r="E30" s="20"/>
      <c r="F30" s="20"/>
      <c r="G30" s="20"/>
      <c r="H30" s="20"/>
      <c r="I30" s="20"/>
      <c r="J30" s="20">
        <f>ROUND(IF(RFR_spot_no_VA!J30&lt;0,RFR_spot_no_VA!J30+VA!J30,RFR_spot_no_VA!J30-Shocks!$D30*ABS(RFR_spot_no_VA!J30)+VA!J30),5)</f>
        <v>9.2700000000000005E-3</v>
      </c>
      <c r="K30" s="20"/>
      <c r="L30" s="20"/>
      <c r="M30" s="6"/>
      <c r="N30" s="6"/>
      <c r="O30" s="6"/>
      <c r="P30" s="6"/>
      <c r="Q30" s="6"/>
      <c r="R30" s="6"/>
      <c r="S30" s="6"/>
      <c r="T30" s="6"/>
      <c r="U30" s="6"/>
      <c r="V30" s="6"/>
      <c r="W30" s="6"/>
      <c r="X30" s="6"/>
      <c r="Y30" s="6"/>
      <c r="Z30" s="6">
        <f>ROUND(IF(RFR_spot_no_VA!Z30&lt;0,RFR_spot_no_VA!Z30+VA!Z30,RFR_spot_no_VA!Z30-Shocks!$D30*ABS(RFR_spot_no_VA!Z30)+VA!Z30),5)</f>
        <v>2.181E-2</v>
      </c>
      <c r="AA30" s="6"/>
      <c r="AB30" s="6"/>
      <c r="AC30" s="6"/>
      <c r="AD30" s="6"/>
      <c r="AE30" s="6"/>
      <c r="AF30" s="6"/>
      <c r="AG30" s="6"/>
      <c r="AH30" s="6">
        <f>ROUND(IF(RFR_spot_no_VA!AH30&lt;0,RFR_spot_no_VA!AH30+VA!AH30,RFR_spot_no_VA!AH30-Shocks!$D30*ABS(RFR_spot_no_VA!AH30)+VA!AH30),5)</f>
        <v>1.562E-2</v>
      </c>
      <c r="AI30" s="6"/>
      <c r="AJ30" s="6">
        <f>ROUND(IF(RFR_spot_no_VA!AJ30&lt;0,RFR_spot_no_VA!AJ30+VA!AJ30,RFR_spot_no_VA!AJ30-Shocks!$D30*ABS(RFR_spot_no_VA!AJ30)+VA!AJ30),5)</f>
        <v>9.2099999999999994E-3</v>
      </c>
      <c r="AK30" s="6">
        <f>ROUND(IF(RFR_spot_no_VA!AK30&lt;0,RFR_spot_no_VA!AK30+VA!AK30,RFR_spot_no_VA!AK30-Shocks!$D30*ABS(RFR_spot_no_VA!AK30)+VA!AK30),5)</f>
        <v>1.6029999999999999E-2</v>
      </c>
      <c r="AL30" s="6"/>
      <c r="AM30" s="6">
        <f>ROUND(IF(RFR_spot_no_VA!AM30&lt;0,RFR_spot_no_VA!AM30+VA!AM30,RFR_spot_no_VA!AM30-Shocks!$D30*ABS(RFR_spot_no_VA!AM30)+VA!AM30),5)</f>
        <v>1.882E-2</v>
      </c>
      <c r="AN30" s="6"/>
      <c r="AO30" s="6"/>
      <c r="AP30" s="6"/>
      <c r="AQ30" s="6"/>
      <c r="AR30" s="6"/>
      <c r="AS30" s="6">
        <f>ROUND(IF(RFR_spot_no_VA!AS30&lt;0,RFR_spot_no_VA!AS30+VA!AS30,RFR_spot_no_VA!AS30-Shocks!$D30*ABS(RFR_spot_no_VA!AS30)+VA!AS30),5)</f>
        <v>-1.2700000000000001E-3</v>
      </c>
      <c r="AT30" s="6"/>
      <c r="AU30" s="6"/>
      <c r="AV30" s="6"/>
      <c r="AW30" s="6"/>
      <c r="AX30" s="6"/>
      <c r="AY30" s="6"/>
      <c r="AZ30" s="6"/>
      <c r="BA30" s="6"/>
      <c r="BB30" s="6"/>
      <c r="BC30" s="6">
        <f>ROUND(IF(RFR_spot_no_VA!BC30&lt;0,RFR_spot_no_VA!BC30+VA!BC30,RFR_spot_no_VA!BC30-Shocks!$D30*ABS(RFR_spot_no_VA!BC30)+VA!BC30),5)</f>
        <v>1.7899999999999999E-2</v>
      </c>
      <c r="BD30" s="8"/>
      <c r="BE30" s="7"/>
    </row>
    <row r="31" spans="1:57" x14ac:dyDescent="0.25">
      <c r="A31" s="7"/>
      <c r="B31" s="7">
        <f>RFR_spot_no_VA!B31</f>
        <v>21</v>
      </c>
      <c r="C31" s="17">
        <f>ROUND(IF(RFR_spot_no_VA!C31&lt;0,RFR_spot_no_VA!C31+VA!C31,RFR_spot_no_VA!C31-Shocks!$D31*ABS(RFR_spot_no_VA!C31)+VA!C31),5)</f>
        <v>5.8199999999999997E-3</v>
      </c>
      <c r="D31" s="17"/>
      <c r="E31" s="17"/>
      <c r="F31" s="17"/>
      <c r="G31" s="17"/>
      <c r="H31" s="17"/>
      <c r="I31" s="17"/>
      <c r="J31" s="17">
        <f>ROUND(IF(RFR_spot_no_VA!J31&lt;0,RFR_spot_no_VA!J31+VA!J31,RFR_spot_no_VA!J31-Shocks!$D31*ABS(RFR_spot_no_VA!J31)+VA!J31),5)</f>
        <v>9.6900000000000007E-3</v>
      </c>
      <c r="K31" s="17"/>
      <c r="L31" s="17"/>
      <c r="M31" s="18"/>
      <c r="N31" s="18"/>
      <c r="O31" s="18"/>
      <c r="P31" s="18"/>
      <c r="Q31" s="18"/>
      <c r="R31" s="18"/>
      <c r="S31" s="18"/>
      <c r="T31" s="18"/>
      <c r="U31" s="18"/>
      <c r="V31" s="18"/>
      <c r="W31" s="18"/>
      <c r="X31" s="18"/>
      <c r="Y31" s="18"/>
      <c r="Z31" s="18">
        <f>ROUND(IF(RFR_spot_no_VA!Z31&lt;0,RFR_spot_no_VA!Z31+VA!Z31,RFR_spot_no_VA!Z31-Shocks!$D31*ABS(RFR_spot_no_VA!Z31)+VA!Z31),5)</f>
        <v>2.1940000000000001E-2</v>
      </c>
      <c r="AA31" s="18"/>
      <c r="AB31" s="18"/>
      <c r="AC31" s="18"/>
      <c r="AD31" s="18"/>
      <c r="AE31" s="18"/>
      <c r="AF31" s="18"/>
      <c r="AG31" s="18"/>
      <c r="AH31" s="18">
        <f>ROUND(IF(RFR_spot_no_VA!AH31&lt;0,RFR_spot_no_VA!AH31+VA!AH31,RFR_spot_no_VA!AH31-Shocks!$D31*ABS(RFR_spot_no_VA!AH31)+VA!AH31),5)</f>
        <v>1.6119999999999999E-2</v>
      </c>
      <c r="AI31" s="18"/>
      <c r="AJ31" s="18">
        <f>ROUND(IF(RFR_spot_no_VA!AJ31&lt;0,RFR_spot_no_VA!AJ31+VA!AJ31,RFR_spot_no_VA!AJ31-Shocks!$D31*ABS(RFR_spot_no_VA!AJ31)+VA!AJ31),5)</f>
        <v>9.1699999999999993E-3</v>
      </c>
      <c r="AK31" s="18">
        <f>ROUND(IF(RFR_spot_no_VA!AK31&lt;0,RFR_spot_no_VA!AK31+VA!AK31,RFR_spot_no_VA!AK31-Shocks!$D31*ABS(RFR_spot_no_VA!AK31)+VA!AK31),5)</f>
        <v>1.602E-2</v>
      </c>
      <c r="AL31" s="18"/>
      <c r="AM31" s="18">
        <f>ROUND(IF(RFR_spot_no_VA!AM31&lt;0,RFR_spot_no_VA!AM31+VA!AM31,RFR_spot_no_VA!AM31-Shocks!$D31*ABS(RFR_spot_no_VA!AM31)+VA!AM31),5)</f>
        <v>1.8870000000000001E-2</v>
      </c>
      <c r="AN31" s="18"/>
      <c r="AO31" s="18"/>
      <c r="AP31" s="18"/>
      <c r="AQ31" s="18"/>
      <c r="AR31" s="18"/>
      <c r="AS31" s="18">
        <f>ROUND(IF(RFR_spot_no_VA!AS31&lt;0,RFR_spot_no_VA!AS31+VA!AS31,RFR_spot_no_VA!AS31-Shocks!$D31*ABS(RFR_spot_no_VA!AS31)+VA!AS31),5)</f>
        <v>-1.0200000000000001E-3</v>
      </c>
      <c r="AT31" s="18"/>
      <c r="AU31" s="18"/>
      <c r="AV31" s="18"/>
      <c r="AW31" s="18"/>
      <c r="AX31" s="18"/>
      <c r="AY31" s="18"/>
      <c r="AZ31" s="18"/>
      <c r="BA31" s="18"/>
      <c r="BB31" s="18"/>
      <c r="BC31" s="18">
        <f>ROUND(IF(RFR_spot_no_VA!BC31&lt;0,RFR_spot_no_VA!BC31+VA!BC31,RFR_spot_no_VA!BC31-Shocks!$D31*ABS(RFR_spot_no_VA!BC31)+VA!BC31),5)</f>
        <v>1.7940000000000001E-2</v>
      </c>
      <c r="BD31" s="8"/>
      <c r="BE31" s="7"/>
    </row>
    <row r="32" spans="1:57" x14ac:dyDescent="0.25">
      <c r="A32" s="7"/>
      <c r="B32" s="7">
        <f>RFR_spot_no_VA!B32</f>
        <v>22</v>
      </c>
      <c r="C32" s="17">
        <f>ROUND(IF(RFR_spot_no_VA!C32&lt;0,RFR_spot_no_VA!C32+VA!C32,RFR_spot_no_VA!C32-Shocks!$D32*ABS(RFR_spot_no_VA!C32)+VA!C32),5)</f>
        <v>6.1900000000000002E-3</v>
      </c>
      <c r="D32" s="17"/>
      <c r="E32" s="17"/>
      <c r="F32" s="17"/>
      <c r="G32" s="17"/>
      <c r="H32" s="17"/>
      <c r="I32" s="17"/>
      <c r="J32" s="17">
        <f>ROUND(IF(RFR_spot_no_VA!J32&lt;0,RFR_spot_no_VA!J32+VA!J32,RFR_spot_no_VA!J32-Shocks!$D32*ABS(RFR_spot_no_VA!J32)+VA!J32),5)</f>
        <v>1.005E-2</v>
      </c>
      <c r="K32" s="17"/>
      <c r="L32" s="17"/>
      <c r="M32" s="18"/>
      <c r="N32" s="18"/>
      <c r="O32" s="18"/>
      <c r="P32" s="18"/>
      <c r="Q32" s="18"/>
      <c r="R32" s="18"/>
      <c r="S32" s="18"/>
      <c r="T32" s="18"/>
      <c r="U32" s="18"/>
      <c r="V32" s="18"/>
      <c r="W32" s="18"/>
      <c r="X32" s="18"/>
      <c r="Y32" s="18"/>
      <c r="Z32" s="18">
        <f>ROUND(IF(RFR_spot_no_VA!Z32&lt;0,RFR_spot_no_VA!Z32+VA!Z32,RFR_spot_no_VA!Z32-Shocks!$D32*ABS(RFR_spot_no_VA!Z32)+VA!Z32),5)</f>
        <v>2.206E-2</v>
      </c>
      <c r="AA32" s="18"/>
      <c r="AB32" s="18"/>
      <c r="AC32" s="18"/>
      <c r="AD32" s="18"/>
      <c r="AE32" s="18"/>
      <c r="AF32" s="18"/>
      <c r="AG32" s="18"/>
      <c r="AH32" s="18">
        <f>ROUND(IF(RFR_spot_no_VA!AH32&lt;0,RFR_spot_no_VA!AH32+VA!AH32,RFR_spot_no_VA!AH32-Shocks!$D32*ABS(RFR_spot_no_VA!AH32)+VA!AH32),5)</f>
        <v>1.6570000000000001E-2</v>
      </c>
      <c r="AI32" s="18"/>
      <c r="AJ32" s="18">
        <f>ROUND(IF(RFR_spot_no_VA!AJ32&lt;0,RFR_spot_no_VA!AJ32+VA!AJ32,RFR_spot_no_VA!AJ32-Shocks!$D32*ABS(RFR_spot_no_VA!AJ32)+VA!AJ32),5)</f>
        <v>9.1400000000000006E-3</v>
      </c>
      <c r="AK32" s="18">
        <f>ROUND(IF(RFR_spot_no_VA!AK32&lt;0,RFR_spot_no_VA!AK32+VA!AK32,RFR_spot_no_VA!AK32-Shocks!$D32*ABS(RFR_spot_no_VA!AK32)+VA!AK32),5)</f>
        <v>1.6E-2</v>
      </c>
      <c r="AL32" s="18"/>
      <c r="AM32" s="18">
        <f>ROUND(IF(RFR_spot_no_VA!AM32&lt;0,RFR_spot_no_VA!AM32+VA!AM32,RFR_spot_no_VA!AM32-Shocks!$D32*ABS(RFR_spot_no_VA!AM32)+VA!AM32),5)</f>
        <v>1.8950000000000002E-2</v>
      </c>
      <c r="AN32" s="18"/>
      <c r="AO32" s="18"/>
      <c r="AP32" s="18"/>
      <c r="AQ32" s="18"/>
      <c r="AR32" s="18"/>
      <c r="AS32" s="18">
        <f>ROUND(IF(RFR_spot_no_VA!AS32&lt;0,RFR_spot_no_VA!AS32+VA!AS32,RFR_spot_no_VA!AS32-Shocks!$D32*ABS(RFR_spot_no_VA!AS32)+VA!AS32),5)</f>
        <v>-7.9000000000000001E-4</v>
      </c>
      <c r="AT32" s="18"/>
      <c r="AU32" s="18"/>
      <c r="AV32" s="18"/>
      <c r="AW32" s="18"/>
      <c r="AX32" s="18"/>
      <c r="AY32" s="18"/>
      <c r="AZ32" s="18"/>
      <c r="BA32" s="18"/>
      <c r="BB32" s="18"/>
      <c r="BC32" s="18">
        <f>ROUND(IF(RFR_spot_no_VA!BC32&lt;0,RFR_spot_no_VA!BC32+VA!BC32,RFR_spot_no_VA!BC32-Shocks!$D32*ABS(RFR_spot_no_VA!BC32)+VA!BC32),5)</f>
        <v>1.797E-2</v>
      </c>
      <c r="BD32" s="8"/>
      <c r="BE32" s="7"/>
    </row>
    <row r="33" spans="1:57" x14ac:dyDescent="0.25">
      <c r="A33" s="7"/>
      <c r="B33" s="7">
        <f>RFR_spot_no_VA!B33</f>
        <v>23</v>
      </c>
      <c r="C33" s="17">
        <f>ROUND(IF(RFR_spot_no_VA!C33&lt;0,RFR_spot_no_VA!C33+VA!C33,RFR_spot_no_VA!C33-Shocks!$D33*ABS(RFR_spot_no_VA!C33)+VA!C33),5)</f>
        <v>6.5900000000000004E-3</v>
      </c>
      <c r="D33" s="17"/>
      <c r="E33" s="17"/>
      <c r="F33" s="17"/>
      <c r="G33" s="17"/>
      <c r="H33" s="17"/>
      <c r="I33" s="17"/>
      <c r="J33" s="17">
        <f>ROUND(IF(RFR_spot_no_VA!J33&lt;0,RFR_spot_no_VA!J33+VA!J33,RFR_spot_no_VA!J33-Shocks!$D33*ABS(RFR_spot_no_VA!J33)+VA!J33),5)</f>
        <v>1.038E-2</v>
      </c>
      <c r="K33" s="17"/>
      <c r="L33" s="17"/>
      <c r="M33" s="18"/>
      <c r="N33" s="18"/>
      <c r="O33" s="18"/>
      <c r="P33" s="18"/>
      <c r="Q33" s="18"/>
      <c r="R33" s="18"/>
      <c r="S33" s="18"/>
      <c r="T33" s="18"/>
      <c r="U33" s="18"/>
      <c r="V33" s="18"/>
      <c r="W33" s="18"/>
      <c r="X33" s="18"/>
      <c r="Y33" s="18"/>
      <c r="Z33" s="18">
        <f>ROUND(IF(RFR_spot_no_VA!Z33&lt;0,RFR_spot_no_VA!Z33+VA!Z33,RFR_spot_no_VA!Z33-Shocks!$D33*ABS(RFR_spot_no_VA!Z33)+VA!Z33),5)</f>
        <v>2.2190000000000001E-2</v>
      </c>
      <c r="AA33" s="18"/>
      <c r="AB33" s="18"/>
      <c r="AC33" s="18"/>
      <c r="AD33" s="18"/>
      <c r="AE33" s="18"/>
      <c r="AF33" s="18"/>
      <c r="AG33" s="18"/>
      <c r="AH33" s="18">
        <f>ROUND(IF(RFR_spot_no_VA!AH33&lt;0,RFR_spot_no_VA!AH33+VA!AH33,RFR_spot_no_VA!AH33-Shocks!$D33*ABS(RFR_spot_no_VA!AH33)+VA!AH33),5)</f>
        <v>1.6979999999999999E-2</v>
      </c>
      <c r="AI33" s="18"/>
      <c r="AJ33" s="18">
        <f>ROUND(IF(RFR_spot_no_VA!AJ33&lt;0,RFR_spot_no_VA!AJ33+VA!AJ33,RFR_spot_no_VA!AJ33-Shocks!$D33*ABS(RFR_spot_no_VA!AJ33)+VA!AJ33),5)</f>
        <v>9.11E-3</v>
      </c>
      <c r="AK33" s="18">
        <f>ROUND(IF(RFR_spot_no_VA!AK33&lt;0,RFR_spot_no_VA!AK33+VA!AK33,RFR_spot_no_VA!AK33-Shocks!$D33*ABS(RFR_spot_no_VA!AK33)+VA!AK33),5)</f>
        <v>1.5949999999999999E-2</v>
      </c>
      <c r="AL33" s="18"/>
      <c r="AM33" s="18">
        <f>ROUND(IF(RFR_spot_no_VA!AM33&lt;0,RFR_spot_no_VA!AM33+VA!AM33,RFR_spot_no_VA!AM33-Shocks!$D33*ABS(RFR_spot_no_VA!AM33)+VA!AM33),5)</f>
        <v>1.9050000000000001E-2</v>
      </c>
      <c r="AN33" s="18"/>
      <c r="AO33" s="18"/>
      <c r="AP33" s="18"/>
      <c r="AQ33" s="18"/>
      <c r="AR33" s="18"/>
      <c r="AS33" s="18">
        <f>ROUND(IF(RFR_spot_no_VA!AS33&lt;0,RFR_spot_no_VA!AS33+VA!AS33,RFR_spot_no_VA!AS33-Shocks!$D33*ABS(RFR_spot_no_VA!AS33)+VA!AS33),5)</f>
        <v>-5.9000000000000003E-4</v>
      </c>
      <c r="AT33" s="18"/>
      <c r="AU33" s="18"/>
      <c r="AV33" s="18"/>
      <c r="AW33" s="18"/>
      <c r="AX33" s="18"/>
      <c r="AY33" s="18"/>
      <c r="AZ33" s="18"/>
      <c r="BA33" s="18"/>
      <c r="BB33" s="18"/>
      <c r="BC33" s="18">
        <f>ROUND(IF(RFR_spot_no_VA!BC33&lt;0,RFR_spot_no_VA!BC33+VA!BC33,RFR_spot_no_VA!BC33-Shocks!$D33*ABS(RFR_spot_no_VA!BC33)+VA!BC33),5)</f>
        <v>1.7989999999999999E-2</v>
      </c>
      <c r="BD33" s="8"/>
      <c r="BE33" s="7"/>
    </row>
    <row r="34" spans="1:57" x14ac:dyDescent="0.25">
      <c r="A34" s="7"/>
      <c r="B34" s="7">
        <f>RFR_spot_no_VA!B34</f>
        <v>24</v>
      </c>
      <c r="C34" s="17">
        <f>ROUND(IF(RFR_spot_no_VA!C34&lt;0,RFR_spot_no_VA!C34+VA!C34,RFR_spot_no_VA!C34-Shocks!$D34*ABS(RFR_spot_no_VA!C34)+VA!C34),5)</f>
        <v>7.0200000000000002E-3</v>
      </c>
      <c r="D34" s="17"/>
      <c r="E34" s="17"/>
      <c r="F34" s="17"/>
      <c r="G34" s="17"/>
      <c r="H34" s="17"/>
      <c r="I34" s="17"/>
      <c r="J34" s="17">
        <f>ROUND(IF(RFR_spot_no_VA!J34&lt;0,RFR_spot_no_VA!J34+VA!J34,RFR_spot_no_VA!J34-Shocks!$D34*ABS(RFR_spot_no_VA!J34)+VA!J34),5)</f>
        <v>1.074E-2</v>
      </c>
      <c r="K34" s="17"/>
      <c r="L34" s="17"/>
      <c r="M34" s="18"/>
      <c r="N34" s="18"/>
      <c r="O34" s="18"/>
      <c r="P34" s="18"/>
      <c r="Q34" s="18"/>
      <c r="R34" s="18"/>
      <c r="S34" s="18"/>
      <c r="T34" s="18"/>
      <c r="U34" s="18"/>
      <c r="V34" s="18"/>
      <c r="W34" s="18"/>
      <c r="X34" s="18"/>
      <c r="Y34" s="18"/>
      <c r="Z34" s="18">
        <f>ROUND(IF(RFR_spot_no_VA!Z34&lt;0,RFR_spot_no_VA!Z34+VA!Z34,RFR_spot_no_VA!Z34-Shocks!$D34*ABS(RFR_spot_no_VA!Z34)+VA!Z34),5)</f>
        <v>2.231E-2</v>
      </c>
      <c r="AA34" s="18"/>
      <c r="AB34" s="18"/>
      <c r="AC34" s="18"/>
      <c r="AD34" s="18"/>
      <c r="AE34" s="18"/>
      <c r="AF34" s="18"/>
      <c r="AG34" s="18"/>
      <c r="AH34" s="18">
        <f>ROUND(IF(RFR_spot_no_VA!AH34&lt;0,RFR_spot_no_VA!AH34+VA!AH34,RFR_spot_no_VA!AH34-Shocks!$D34*ABS(RFR_spot_no_VA!AH34)+VA!AH34),5)</f>
        <v>1.738E-2</v>
      </c>
      <c r="AI34" s="18"/>
      <c r="AJ34" s="18">
        <f>ROUND(IF(RFR_spot_no_VA!AJ34&lt;0,RFR_spot_no_VA!AJ34+VA!AJ34,RFR_spot_no_VA!AJ34-Shocks!$D34*ABS(RFR_spot_no_VA!AJ34)+VA!AJ34),5)</f>
        <v>9.0699999999999999E-3</v>
      </c>
      <c r="AK34" s="18">
        <f>ROUND(IF(RFR_spot_no_VA!AK34&lt;0,RFR_spot_no_VA!AK34+VA!AK34,RFR_spot_no_VA!AK34-Shocks!$D34*ABS(RFR_spot_no_VA!AK34)+VA!AK34),5)</f>
        <v>1.5869999999999999E-2</v>
      </c>
      <c r="AL34" s="18"/>
      <c r="AM34" s="18">
        <f>ROUND(IF(RFR_spot_no_VA!AM34&lt;0,RFR_spot_no_VA!AM34+VA!AM34,RFR_spot_no_VA!AM34-Shocks!$D34*ABS(RFR_spot_no_VA!AM34)+VA!AM34),5)</f>
        <v>1.917E-2</v>
      </c>
      <c r="AN34" s="18"/>
      <c r="AO34" s="18"/>
      <c r="AP34" s="18"/>
      <c r="AQ34" s="18"/>
      <c r="AR34" s="18"/>
      <c r="AS34" s="18">
        <f>ROUND(IF(RFR_spot_no_VA!AS34&lt;0,RFR_spot_no_VA!AS34+VA!AS34,RFR_spot_no_VA!AS34-Shocks!$D34*ABS(RFR_spot_no_VA!AS34)+VA!AS34),5)</f>
        <v>-4.2000000000000002E-4</v>
      </c>
      <c r="AT34" s="18"/>
      <c r="AU34" s="18"/>
      <c r="AV34" s="18"/>
      <c r="AW34" s="18"/>
      <c r="AX34" s="18"/>
      <c r="AY34" s="18"/>
      <c r="AZ34" s="18"/>
      <c r="BA34" s="18"/>
      <c r="BB34" s="18"/>
      <c r="BC34" s="18">
        <f>ROUND(IF(RFR_spot_no_VA!BC34&lt;0,RFR_spot_no_VA!BC34+VA!BC34,RFR_spot_no_VA!BC34-Shocks!$D34*ABS(RFR_spot_no_VA!BC34)+VA!BC34),5)</f>
        <v>1.8010000000000002E-2</v>
      </c>
      <c r="BD34" s="8"/>
      <c r="BE34" s="7"/>
    </row>
    <row r="35" spans="1:57" x14ac:dyDescent="0.25">
      <c r="A35" s="7"/>
      <c r="B35" s="19">
        <f>RFR_spot_no_VA!B35</f>
        <v>25</v>
      </c>
      <c r="C35" s="20">
        <f>ROUND(IF(RFR_spot_no_VA!C35&lt;0,RFR_spot_no_VA!C35+VA!C35,RFR_spot_no_VA!C35-Shocks!$D35*ABS(RFR_spot_no_VA!C35)+VA!C35),5)</f>
        <v>7.4599999999999996E-3</v>
      </c>
      <c r="D35" s="20"/>
      <c r="E35" s="20"/>
      <c r="F35" s="20"/>
      <c r="G35" s="20"/>
      <c r="H35" s="20"/>
      <c r="I35" s="20"/>
      <c r="J35" s="20">
        <f>ROUND(IF(RFR_spot_no_VA!J35&lt;0,RFR_spot_no_VA!J35+VA!J35,RFR_spot_no_VA!J35-Shocks!$D35*ABS(RFR_spot_no_VA!J35)+VA!J35),5)</f>
        <v>1.11E-2</v>
      </c>
      <c r="K35" s="20"/>
      <c r="L35" s="20"/>
      <c r="M35" s="6"/>
      <c r="N35" s="6"/>
      <c r="O35" s="6"/>
      <c r="P35" s="6"/>
      <c r="Q35" s="6"/>
      <c r="R35" s="6"/>
      <c r="S35" s="6"/>
      <c r="T35" s="6"/>
      <c r="U35" s="6"/>
      <c r="V35" s="6"/>
      <c r="W35" s="6"/>
      <c r="X35" s="6"/>
      <c r="Y35" s="6"/>
      <c r="Z35" s="6">
        <f>ROUND(IF(RFR_spot_no_VA!Z35&lt;0,RFR_spot_no_VA!Z35+VA!Z35,RFR_spot_no_VA!Z35-Shocks!$D35*ABS(RFR_spot_no_VA!Z35)+VA!Z35),5)</f>
        <v>2.2429999999999999E-2</v>
      </c>
      <c r="AA35" s="6"/>
      <c r="AB35" s="6"/>
      <c r="AC35" s="6"/>
      <c r="AD35" s="6"/>
      <c r="AE35" s="6"/>
      <c r="AF35" s="6"/>
      <c r="AG35" s="6"/>
      <c r="AH35" s="6">
        <f>ROUND(IF(RFR_spot_no_VA!AH35&lt;0,RFR_spot_no_VA!AH35+VA!AH35,RFR_spot_no_VA!AH35-Shocks!$D35*ABS(RFR_spot_no_VA!AH35)+VA!AH35),5)</f>
        <v>1.7729999999999999E-2</v>
      </c>
      <c r="AI35" s="6"/>
      <c r="AJ35" s="6">
        <f>ROUND(IF(RFR_spot_no_VA!AJ35&lt;0,RFR_spot_no_VA!AJ35+VA!AJ35,RFR_spot_no_VA!AJ35-Shocks!$D35*ABS(RFR_spot_no_VA!AJ35)+VA!AJ35),5)</f>
        <v>9.0299999999999998E-3</v>
      </c>
      <c r="AK35" s="6">
        <f>ROUND(IF(RFR_spot_no_VA!AK35&lt;0,RFR_spot_no_VA!AK35+VA!AK35,RFR_spot_no_VA!AK35-Shocks!$D35*ABS(RFR_spot_no_VA!AK35)+VA!AK35),5)</f>
        <v>1.5769999999999999E-2</v>
      </c>
      <c r="AL35" s="6"/>
      <c r="AM35" s="6">
        <f>ROUND(IF(RFR_spot_no_VA!AM35&lt;0,RFR_spot_no_VA!AM35+VA!AM35,RFR_spot_no_VA!AM35-Shocks!$D35*ABS(RFR_spot_no_VA!AM35)+VA!AM35),5)</f>
        <v>1.9300000000000001E-2</v>
      </c>
      <c r="AN35" s="6"/>
      <c r="AO35" s="6"/>
      <c r="AP35" s="6"/>
      <c r="AQ35" s="6"/>
      <c r="AR35" s="6"/>
      <c r="AS35" s="6">
        <f>ROUND(IF(RFR_spot_no_VA!AS35&lt;0,RFR_spot_no_VA!AS35+VA!AS35,RFR_spot_no_VA!AS35-Shocks!$D35*ABS(RFR_spot_no_VA!AS35)+VA!AS35),5)</f>
        <v>-2.9E-4</v>
      </c>
      <c r="AT35" s="6"/>
      <c r="AU35" s="6"/>
      <c r="AV35" s="6"/>
      <c r="AW35" s="6"/>
      <c r="AX35" s="6"/>
      <c r="AY35" s="6"/>
      <c r="AZ35" s="6"/>
      <c r="BA35" s="6"/>
      <c r="BB35" s="6"/>
      <c r="BC35" s="6">
        <f>ROUND(IF(RFR_spot_no_VA!BC35&lt;0,RFR_spot_no_VA!BC35+VA!BC35,RFR_spot_no_VA!BC35-Shocks!$D35*ABS(RFR_spot_no_VA!BC35)+VA!BC35),5)</f>
        <v>1.805E-2</v>
      </c>
      <c r="BD35" s="8"/>
      <c r="BE35" s="7"/>
    </row>
    <row r="36" spans="1:57" x14ac:dyDescent="0.25">
      <c r="A36" s="7"/>
      <c r="B36" s="7">
        <f>RFR_spot_no_VA!B36</f>
        <v>26</v>
      </c>
      <c r="C36" s="17">
        <f>ROUND(IF(RFR_spot_no_VA!C36&lt;0,RFR_spot_no_VA!C36+VA!C36,RFR_spot_no_VA!C36-Shocks!$D36*ABS(RFR_spot_no_VA!C36)+VA!C36),5)</f>
        <v>7.9100000000000004E-3</v>
      </c>
      <c r="D36" s="17"/>
      <c r="E36" s="17"/>
      <c r="F36" s="17"/>
      <c r="G36" s="17"/>
      <c r="H36" s="17"/>
      <c r="I36" s="17"/>
      <c r="J36" s="17">
        <f>ROUND(IF(RFR_spot_no_VA!J36&lt;0,RFR_spot_no_VA!J36+VA!J36,RFR_spot_no_VA!J36-Shocks!$D36*ABS(RFR_spot_no_VA!J36)+VA!J36),5)</f>
        <v>1.145E-2</v>
      </c>
      <c r="K36" s="17"/>
      <c r="L36" s="17"/>
      <c r="M36" s="18"/>
      <c r="N36" s="18"/>
      <c r="O36" s="18"/>
      <c r="P36" s="18"/>
      <c r="Q36" s="18"/>
      <c r="R36" s="18"/>
      <c r="S36" s="18"/>
      <c r="T36" s="18"/>
      <c r="U36" s="18"/>
      <c r="V36" s="18"/>
      <c r="W36" s="18"/>
      <c r="X36" s="18"/>
      <c r="Y36" s="18"/>
      <c r="Z36" s="18">
        <f>ROUND(IF(RFR_spot_no_VA!Z36&lt;0,RFR_spot_no_VA!Z36+VA!Z36,RFR_spot_no_VA!Z36-Shocks!$D36*ABS(RFR_spot_no_VA!Z36)+VA!Z36),5)</f>
        <v>2.2530000000000001E-2</v>
      </c>
      <c r="AA36" s="18"/>
      <c r="AB36" s="18"/>
      <c r="AC36" s="18"/>
      <c r="AD36" s="18"/>
      <c r="AE36" s="18"/>
      <c r="AF36" s="18"/>
      <c r="AG36" s="18"/>
      <c r="AH36" s="18">
        <f>ROUND(IF(RFR_spot_no_VA!AH36&lt;0,RFR_spot_no_VA!AH36+VA!AH36,RFR_spot_no_VA!AH36-Shocks!$D36*ABS(RFR_spot_no_VA!AH36)+VA!AH36),5)</f>
        <v>1.8069999999999999E-2</v>
      </c>
      <c r="AI36" s="18"/>
      <c r="AJ36" s="18">
        <f>ROUND(IF(RFR_spot_no_VA!AJ36&lt;0,RFR_spot_no_VA!AJ36+VA!AJ36,RFR_spot_no_VA!AJ36-Shocks!$D36*ABS(RFR_spot_no_VA!AJ36)+VA!AJ36),5)</f>
        <v>8.9899999999999997E-3</v>
      </c>
      <c r="AK36" s="18">
        <f>ROUND(IF(RFR_spot_no_VA!AK36&lt;0,RFR_spot_no_VA!AK36+VA!AK36,RFR_spot_no_VA!AK36-Shocks!$D36*ABS(RFR_spot_no_VA!AK36)+VA!AK36),5)</f>
        <v>1.5640000000000001E-2</v>
      </c>
      <c r="AL36" s="18"/>
      <c r="AM36" s="18">
        <f>ROUND(IF(RFR_spot_no_VA!AM36&lt;0,RFR_spot_no_VA!AM36+VA!AM36,RFR_spot_no_VA!AM36-Shocks!$D36*ABS(RFR_spot_no_VA!AM36)+VA!AM36),5)</f>
        <v>1.9460000000000002E-2</v>
      </c>
      <c r="AN36" s="18"/>
      <c r="AO36" s="18"/>
      <c r="AP36" s="18"/>
      <c r="AQ36" s="18"/>
      <c r="AR36" s="18"/>
      <c r="AS36" s="18">
        <f>ROUND(IF(RFR_spot_no_VA!AS36&lt;0,RFR_spot_no_VA!AS36+VA!AS36,RFR_spot_no_VA!AS36-Shocks!$D36*ABS(RFR_spot_no_VA!AS36)+VA!AS36),5)</f>
        <v>-2.0000000000000001E-4</v>
      </c>
      <c r="AT36" s="18"/>
      <c r="AU36" s="18"/>
      <c r="AV36" s="18"/>
      <c r="AW36" s="18"/>
      <c r="AX36" s="18"/>
      <c r="AY36" s="18"/>
      <c r="AZ36" s="18"/>
      <c r="BA36" s="18"/>
      <c r="BB36" s="18"/>
      <c r="BC36" s="18">
        <f>ROUND(IF(RFR_spot_no_VA!BC36&lt;0,RFR_spot_no_VA!BC36+VA!BC36,RFR_spot_no_VA!BC36-Shocks!$D36*ABS(RFR_spot_no_VA!BC36)+VA!BC36),5)</f>
        <v>1.8079999999999999E-2</v>
      </c>
      <c r="BD36" s="8"/>
      <c r="BE36" s="7"/>
    </row>
    <row r="37" spans="1:57" x14ac:dyDescent="0.25">
      <c r="A37" s="7"/>
      <c r="B37" s="7">
        <f>RFR_spot_no_VA!B37</f>
        <v>27</v>
      </c>
      <c r="C37" s="17">
        <f>ROUND(IF(RFR_spot_no_VA!C37&lt;0,RFR_spot_no_VA!C37+VA!C37,RFR_spot_no_VA!C37-Shocks!$D37*ABS(RFR_spot_no_VA!C37)+VA!C37),5)</f>
        <v>8.3499999999999998E-3</v>
      </c>
      <c r="D37" s="17"/>
      <c r="E37" s="17"/>
      <c r="F37" s="17"/>
      <c r="G37" s="17"/>
      <c r="H37" s="17"/>
      <c r="I37" s="17"/>
      <c r="J37" s="17">
        <f>ROUND(IF(RFR_spot_no_VA!J37&lt;0,RFR_spot_no_VA!J37+VA!J37,RFR_spot_no_VA!J37-Shocks!$D37*ABS(RFR_spot_no_VA!J37)+VA!J37),5)</f>
        <v>1.1809999999999999E-2</v>
      </c>
      <c r="K37" s="17"/>
      <c r="L37" s="17"/>
      <c r="M37" s="18"/>
      <c r="N37" s="18"/>
      <c r="O37" s="18"/>
      <c r="P37" s="18"/>
      <c r="Q37" s="18"/>
      <c r="R37" s="18"/>
      <c r="S37" s="18"/>
      <c r="T37" s="18"/>
      <c r="U37" s="18"/>
      <c r="V37" s="18"/>
      <c r="W37" s="18"/>
      <c r="X37" s="18"/>
      <c r="Y37" s="18"/>
      <c r="Z37" s="18">
        <f>ROUND(IF(RFR_spot_no_VA!Z37&lt;0,RFR_spot_no_VA!Z37+VA!Z37,RFR_spot_no_VA!Z37-Shocks!$D37*ABS(RFR_spot_no_VA!Z37)+VA!Z37),5)</f>
        <v>2.264E-2</v>
      </c>
      <c r="AA37" s="18"/>
      <c r="AB37" s="18"/>
      <c r="AC37" s="18"/>
      <c r="AD37" s="18"/>
      <c r="AE37" s="18"/>
      <c r="AF37" s="18"/>
      <c r="AG37" s="18"/>
      <c r="AH37" s="18">
        <f>ROUND(IF(RFR_spot_no_VA!AH37&lt;0,RFR_spot_no_VA!AH37+VA!AH37,RFR_spot_no_VA!AH37-Shocks!$D37*ABS(RFR_spot_no_VA!AH37)+VA!AH37),5)</f>
        <v>1.8380000000000001E-2</v>
      </c>
      <c r="AI37" s="18"/>
      <c r="AJ37" s="18">
        <f>ROUND(IF(RFR_spot_no_VA!AJ37&lt;0,RFR_spot_no_VA!AJ37+VA!AJ37,RFR_spot_no_VA!AJ37-Shocks!$D37*ABS(RFR_spot_no_VA!AJ37)+VA!AJ37),5)</f>
        <v>8.9499999999999996E-3</v>
      </c>
      <c r="AK37" s="18">
        <f>ROUND(IF(RFR_spot_no_VA!AK37&lt;0,RFR_spot_no_VA!AK37+VA!AK37,RFR_spot_no_VA!AK37-Shocks!$D37*ABS(RFR_spot_no_VA!AK37)+VA!AK37),5)</f>
        <v>1.5509999999999999E-2</v>
      </c>
      <c r="AL37" s="18"/>
      <c r="AM37" s="18">
        <f>ROUND(IF(RFR_spot_no_VA!AM37&lt;0,RFR_spot_no_VA!AM37+VA!AM37,RFR_spot_no_VA!AM37-Shocks!$D37*ABS(RFR_spot_no_VA!AM37)+VA!AM37),5)</f>
        <v>1.9640000000000001E-2</v>
      </c>
      <c r="AN37" s="18"/>
      <c r="AO37" s="18"/>
      <c r="AP37" s="18"/>
      <c r="AQ37" s="18"/>
      <c r="AR37" s="18"/>
      <c r="AS37" s="18">
        <f>ROUND(IF(RFR_spot_no_VA!AS37&lt;0,RFR_spot_no_VA!AS37+VA!AS37,RFR_spot_no_VA!AS37-Shocks!$D37*ABS(RFR_spot_no_VA!AS37)+VA!AS37),5)</f>
        <v>-1.1E-4</v>
      </c>
      <c r="AT37" s="18"/>
      <c r="AU37" s="18"/>
      <c r="AV37" s="18"/>
      <c r="AW37" s="18"/>
      <c r="AX37" s="18"/>
      <c r="AY37" s="18"/>
      <c r="AZ37" s="18"/>
      <c r="BA37" s="18"/>
      <c r="BB37" s="18"/>
      <c r="BC37" s="18">
        <f>ROUND(IF(RFR_spot_no_VA!BC37&lt;0,RFR_spot_no_VA!BC37+VA!BC37,RFR_spot_no_VA!BC37-Shocks!$D37*ABS(RFR_spot_no_VA!BC37)+VA!BC37),5)</f>
        <v>1.8100000000000002E-2</v>
      </c>
      <c r="BD37" s="8"/>
      <c r="BE37" s="7"/>
    </row>
    <row r="38" spans="1:57" x14ac:dyDescent="0.25">
      <c r="A38" s="7"/>
      <c r="B38" s="7">
        <f>RFR_spot_no_VA!B38</f>
        <v>28</v>
      </c>
      <c r="C38" s="17">
        <f>ROUND(IF(RFR_spot_no_VA!C38&lt;0,RFR_spot_no_VA!C38+VA!C38,RFR_spot_no_VA!C38-Shocks!$D38*ABS(RFR_spot_no_VA!C38)+VA!C38),5)</f>
        <v>8.7899999999999992E-3</v>
      </c>
      <c r="D38" s="17"/>
      <c r="E38" s="17"/>
      <c r="F38" s="17"/>
      <c r="G38" s="17"/>
      <c r="H38" s="17"/>
      <c r="I38" s="17"/>
      <c r="J38" s="17">
        <f>ROUND(IF(RFR_spot_no_VA!J38&lt;0,RFR_spot_no_VA!J38+VA!J38,RFR_spot_no_VA!J38-Shocks!$D38*ABS(RFR_spot_no_VA!J38)+VA!J38),5)</f>
        <v>1.217E-2</v>
      </c>
      <c r="K38" s="17"/>
      <c r="L38" s="17"/>
      <c r="M38" s="18"/>
      <c r="N38" s="18"/>
      <c r="O38" s="18"/>
      <c r="P38" s="18"/>
      <c r="Q38" s="18"/>
      <c r="R38" s="18"/>
      <c r="S38" s="18"/>
      <c r="T38" s="18"/>
      <c r="U38" s="18"/>
      <c r="V38" s="18"/>
      <c r="W38" s="18"/>
      <c r="X38" s="18"/>
      <c r="Y38" s="18"/>
      <c r="Z38" s="18">
        <f>ROUND(IF(RFR_spot_no_VA!Z38&lt;0,RFR_spot_no_VA!Z38+VA!Z38,RFR_spot_no_VA!Z38-Shocks!$D38*ABS(RFR_spot_no_VA!Z38)+VA!Z38),5)</f>
        <v>2.2759999999999999E-2</v>
      </c>
      <c r="AA38" s="18"/>
      <c r="AB38" s="18"/>
      <c r="AC38" s="18"/>
      <c r="AD38" s="18"/>
      <c r="AE38" s="18"/>
      <c r="AF38" s="18"/>
      <c r="AG38" s="18"/>
      <c r="AH38" s="18">
        <f>ROUND(IF(RFR_spot_no_VA!AH38&lt;0,RFR_spot_no_VA!AH38+VA!AH38,RFR_spot_no_VA!AH38-Shocks!$D38*ABS(RFR_spot_no_VA!AH38)+VA!AH38),5)</f>
        <v>1.8679999999999999E-2</v>
      </c>
      <c r="AI38" s="18"/>
      <c r="AJ38" s="18">
        <f>ROUND(IF(RFR_spot_no_VA!AJ38&lt;0,RFR_spot_no_VA!AJ38+VA!AJ38,RFR_spot_no_VA!AJ38-Shocks!$D38*ABS(RFR_spot_no_VA!AJ38)+VA!AJ38),5)</f>
        <v>8.9200000000000008E-3</v>
      </c>
      <c r="AK38" s="18">
        <f>ROUND(IF(RFR_spot_no_VA!AK38&lt;0,RFR_spot_no_VA!AK38+VA!AK38,RFR_spot_no_VA!AK38-Shocks!$D38*ABS(RFR_spot_no_VA!AK38)+VA!AK38),5)</f>
        <v>1.54E-2</v>
      </c>
      <c r="AL38" s="18"/>
      <c r="AM38" s="18">
        <f>ROUND(IF(RFR_spot_no_VA!AM38&lt;0,RFR_spot_no_VA!AM38+VA!AM38,RFR_spot_no_VA!AM38-Shocks!$D38*ABS(RFR_spot_no_VA!AM38)+VA!AM38),5)</f>
        <v>1.984E-2</v>
      </c>
      <c r="AN38" s="18"/>
      <c r="AO38" s="18"/>
      <c r="AP38" s="18"/>
      <c r="AQ38" s="18"/>
      <c r="AR38" s="18"/>
      <c r="AS38" s="18">
        <f>ROUND(IF(RFR_spot_no_VA!AS38&lt;0,RFR_spot_no_VA!AS38+VA!AS38,RFR_spot_no_VA!AS38-Shocks!$D38*ABS(RFR_spot_no_VA!AS38)+VA!AS38),5)</f>
        <v>3.0000000000000001E-5</v>
      </c>
      <c r="AT38" s="18"/>
      <c r="AU38" s="18"/>
      <c r="AV38" s="18"/>
      <c r="AW38" s="18"/>
      <c r="AX38" s="18"/>
      <c r="AY38" s="18"/>
      <c r="AZ38" s="18"/>
      <c r="BA38" s="18"/>
      <c r="BB38" s="18"/>
      <c r="BC38" s="18">
        <f>ROUND(IF(RFR_spot_no_VA!BC38&lt;0,RFR_spot_no_VA!BC38+VA!BC38,RFR_spot_no_VA!BC38-Shocks!$D38*ABS(RFR_spot_no_VA!BC38)+VA!BC38),5)</f>
        <v>1.8079999999999999E-2</v>
      </c>
      <c r="BD38" s="8"/>
      <c r="BE38" s="7"/>
    </row>
    <row r="39" spans="1:57" x14ac:dyDescent="0.25">
      <c r="A39" s="7"/>
      <c r="B39" s="7">
        <f>RFR_spot_no_VA!B39</f>
        <v>29</v>
      </c>
      <c r="C39" s="17">
        <f>ROUND(IF(RFR_spot_no_VA!C39&lt;0,RFR_spot_no_VA!C39+VA!C39,RFR_spot_no_VA!C39-Shocks!$D39*ABS(RFR_spot_no_VA!C39)+VA!C39),5)</f>
        <v>9.2300000000000004E-3</v>
      </c>
      <c r="D39" s="17"/>
      <c r="E39" s="17"/>
      <c r="F39" s="17"/>
      <c r="G39" s="17"/>
      <c r="H39" s="17"/>
      <c r="I39" s="17"/>
      <c r="J39" s="17">
        <f>ROUND(IF(RFR_spot_no_VA!J39&lt;0,RFR_spot_no_VA!J39+VA!J39,RFR_spot_no_VA!J39-Shocks!$D39*ABS(RFR_spot_no_VA!J39)+VA!J39),5)</f>
        <v>1.252E-2</v>
      </c>
      <c r="K39" s="17"/>
      <c r="L39" s="17"/>
      <c r="M39" s="18"/>
      <c r="N39" s="18"/>
      <c r="O39" s="18"/>
      <c r="P39" s="18"/>
      <c r="Q39" s="18"/>
      <c r="R39" s="18"/>
      <c r="S39" s="18"/>
      <c r="T39" s="18"/>
      <c r="U39" s="18"/>
      <c r="V39" s="18"/>
      <c r="W39" s="18"/>
      <c r="X39" s="18"/>
      <c r="Y39" s="18"/>
      <c r="Z39" s="18">
        <f>ROUND(IF(RFR_spot_no_VA!Z39&lt;0,RFR_spot_no_VA!Z39+VA!Z39,RFR_spot_no_VA!Z39-Shocks!$D39*ABS(RFR_spot_no_VA!Z39)+VA!Z39),5)</f>
        <v>2.2870000000000001E-2</v>
      </c>
      <c r="AA39" s="18"/>
      <c r="AB39" s="18"/>
      <c r="AC39" s="18"/>
      <c r="AD39" s="18"/>
      <c r="AE39" s="18"/>
      <c r="AF39" s="18"/>
      <c r="AG39" s="18"/>
      <c r="AH39" s="18">
        <f>ROUND(IF(RFR_spot_no_VA!AH39&lt;0,RFR_spot_no_VA!AH39+VA!AH39,RFR_spot_no_VA!AH39-Shocks!$D39*ABS(RFR_spot_no_VA!AH39)+VA!AH39),5)</f>
        <v>1.8950000000000002E-2</v>
      </c>
      <c r="AI39" s="18"/>
      <c r="AJ39" s="18">
        <f>ROUND(IF(RFR_spot_no_VA!AJ39&lt;0,RFR_spot_no_VA!AJ39+VA!AJ39,RFR_spot_no_VA!AJ39-Shocks!$D39*ABS(RFR_spot_no_VA!AJ39)+VA!AJ39),5)</f>
        <v>8.8900000000000003E-3</v>
      </c>
      <c r="AK39" s="18">
        <f>ROUND(IF(RFR_spot_no_VA!AK39&lt;0,RFR_spot_no_VA!AK39+VA!AK39,RFR_spot_no_VA!AK39-Shocks!$D39*ABS(RFR_spot_no_VA!AK39)+VA!AK39),5)</f>
        <v>1.5339999999999999E-2</v>
      </c>
      <c r="AL39" s="18"/>
      <c r="AM39" s="18">
        <f>ROUND(IF(RFR_spot_no_VA!AM39&lt;0,RFR_spot_no_VA!AM39+VA!AM39,RFR_spot_no_VA!AM39-Shocks!$D39*ABS(RFR_spot_no_VA!AM39)+VA!AM39),5)</f>
        <v>2.0060000000000001E-2</v>
      </c>
      <c r="AN39" s="18"/>
      <c r="AO39" s="18"/>
      <c r="AP39" s="18"/>
      <c r="AQ39" s="18"/>
      <c r="AR39" s="18"/>
      <c r="AS39" s="18">
        <f>ROUND(IF(RFR_spot_no_VA!AS39&lt;0,RFR_spot_no_VA!AS39+VA!AS39,RFR_spot_no_VA!AS39-Shocks!$D39*ABS(RFR_spot_no_VA!AS39)+VA!AS39),5)</f>
        <v>2.3000000000000001E-4</v>
      </c>
      <c r="AT39" s="18"/>
      <c r="AU39" s="18"/>
      <c r="AV39" s="18"/>
      <c r="AW39" s="18"/>
      <c r="AX39" s="18"/>
      <c r="AY39" s="18"/>
      <c r="AZ39" s="18"/>
      <c r="BA39" s="18"/>
      <c r="BB39" s="18"/>
      <c r="BC39" s="18">
        <f>ROUND(IF(RFR_spot_no_VA!BC39&lt;0,RFR_spot_no_VA!BC39+VA!BC39,RFR_spot_no_VA!BC39-Shocks!$D39*ABS(RFR_spot_no_VA!BC39)+VA!BC39),5)</f>
        <v>1.8030000000000001E-2</v>
      </c>
      <c r="BD39" s="8"/>
      <c r="BE39" s="7"/>
    </row>
    <row r="40" spans="1:57" x14ac:dyDescent="0.25">
      <c r="A40" s="7"/>
      <c r="B40" s="19">
        <f>RFR_spot_no_VA!B40</f>
        <v>30</v>
      </c>
      <c r="C40" s="20">
        <f>ROUND(IF(RFR_spot_no_VA!C40&lt;0,RFR_spot_no_VA!C40+VA!C40,RFR_spot_no_VA!C40-Shocks!$D40*ABS(RFR_spot_no_VA!C40)+VA!C40),5)</f>
        <v>9.6699999999999998E-3</v>
      </c>
      <c r="D40" s="20"/>
      <c r="E40" s="20"/>
      <c r="F40" s="20"/>
      <c r="G40" s="20"/>
      <c r="H40" s="20"/>
      <c r="I40" s="20"/>
      <c r="J40" s="20">
        <f>ROUND(IF(RFR_spot_no_VA!J40&lt;0,RFR_spot_no_VA!J40+VA!J40,RFR_spot_no_VA!J40-Shocks!$D40*ABS(RFR_spot_no_VA!J40)+VA!J40),5)</f>
        <v>1.2869999999999999E-2</v>
      </c>
      <c r="K40" s="20"/>
      <c r="L40" s="20"/>
      <c r="M40" s="6"/>
      <c r="N40" s="6"/>
      <c r="O40" s="6"/>
      <c r="P40" s="6"/>
      <c r="Q40" s="6"/>
      <c r="R40" s="6"/>
      <c r="S40" s="6"/>
      <c r="T40" s="6"/>
      <c r="U40" s="6"/>
      <c r="V40" s="6"/>
      <c r="W40" s="6"/>
      <c r="X40" s="6"/>
      <c r="Y40" s="6"/>
      <c r="Z40" s="6">
        <f>ROUND(IF(RFR_spot_no_VA!Z40&lt;0,RFR_spot_no_VA!Z40+VA!Z40,RFR_spot_no_VA!Z40-Shocks!$D40*ABS(RFR_spot_no_VA!Z40)+VA!Z40),5)</f>
        <v>2.298E-2</v>
      </c>
      <c r="AA40" s="6"/>
      <c r="AB40" s="6"/>
      <c r="AC40" s="6"/>
      <c r="AD40" s="6"/>
      <c r="AE40" s="6"/>
      <c r="AF40" s="6"/>
      <c r="AG40" s="6"/>
      <c r="AH40" s="6">
        <f>ROUND(IF(RFR_spot_no_VA!AH40&lt;0,RFR_spot_no_VA!AH40+VA!AH40,RFR_spot_no_VA!AH40-Shocks!$D40*ABS(RFR_spot_no_VA!AH40)+VA!AH40),5)</f>
        <v>1.9220000000000001E-2</v>
      </c>
      <c r="AI40" s="6"/>
      <c r="AJ40" s="6">
        <f>ROUND(IF(RFR_spot_no_VA!AJ40&lt;0,RFR_spot_no_VA!AJ40+VA!AJ40,RFR_spot_no_VA!AJ40-Shocks!$D40*ABS(RFR_spot_no_VA!AJ40)+VA!AJ40),5)</f>
        <v>8.8699999999999994E-3</v>
      </c>
      <c r="AK40" s="6">
        <f>ROUND(IF(RFR_spot_no_VA!AK40&lt;0,RFR_spot_no_VA!AK40+VA!AK40,RFR_spot_no_VA!AK40-Shocks!$D40*ABS(RFR_spot_no_VA!AK40)+VA!AK40),5)</f>
        <v>1.5350000000000001E-2</v>
      </c>
      <c r="AL40" s="6"/>
      <c r="AM40" s="6">
        <f>ROUND(IF(RFR_spot_no_VA!AM40&lt;0,RFR_spot_no_VA!AM40+VA!AM40,RFR_spot_no_VA!AM40-Shocks!$D40*ABS(RFR_spot_no_VA!AM40)+VA!AM40),5)</f>
        <v>2.0289999999999999E-2</v>
      </c>
      <c r="AN40" s="6"/>
      <c r="AO40" s="6"/>
      <c r="AP40" s="6"/>
      <c r="AQ40" s="6"/>
      <c r="AR40" s="6"/>
      <c r="AS40" s="6">
        <f>ROUND(IF(RFR_spot_no_VA!AS40&lt;0,RFR_spot_no_VA!AS40+VA!AS40,RFR_spot_no_VA!AS40-Shocks!$D40*ABS(RFR_spot_no_VA!AS40)+VA!AS40),5)</f>
        <v>5.1000000000000004E-4</v>
      </c>
      <c r="AT40" s="6"/>
      <c r="AU40" s="6"/>
      <c r="AV40" s="6"/>
      <c r="AW40" s="6"/>
      <c r="AX40" s="6"/>
      <c r="AY40" s="6"/>
      <c r="AZ40" s="6"/>
      <c r="BA40" s="6"/>
      <c r="BB40" s="6"/>
      <c r="BC40" s="6">
        <f>ROUND(IF(RFR_spot_no_VA!BC40&lt;0,RFR_spot_no_VA!BC40+VA!BC40,RFR_spot_no_VA!BC40-Shocks!$D40*ABS(RFR_spot_no_VA!BC40)+VA!BC40),5)</f>
        <v>1.7899999999999999E-2</v>
      </c>
      <c r="BD40" s="8"/>
      <c r="BE40" s="7"/>
    </row>
    <row r="41" spans="1:57" x14ac:dyDescent="0.25">
      <c r="A41" s="7"/>
      <c r="B41" s="7">
        <f>RFR_spot_no_VA!B41</f>
        <v>31</v>
      </c>
      <c r="C41" s="17">
        <f>ROUND(IF(RFR_spot_no_VA!C41&lt;0,RFR_spot_no_VA!C41+VA!C41,RFR_spot_no_VA!C41-Shocks!$D41*ABS(RFR_spot_no_VA!C41)+VA!C41),5)</f>
        <v>1.008E-2</v>
      </c>
      <c r="D41" s="17"/>
      <c r="E41" s="17"/>
      <c r="F41" s="17"/>
      <c r="G41" s="17"/>
      <c r="H41" s="17"/>
      <c r="I41" s="17"/>
      <c r="J41" s="17">
        <f>ROUND(IF(RFR_spot_no_VA!J41&lt;0,RFR_spot_no_VA!J41+VA!J41,RFR_spot_no_VA!J41-Shocks!$D41*ABS(RFR_spot_no_VA!J41)+VA!J41),5)</f>
        <v>1.32E-2</v>
      </c>
      <c r="K41" s="17"/>
      <c r="L41" s="17"/>
      <c r="M41" s="18"/>
      <c r="N41" s="18"/>
      <c r="O41" s="18"/>
      <c r="P41" s="18"/>
      <c r="Q41" s="18"/>
      <c r="R41" s="18"/>
      <c r="S41" s="18"/>
      <c r="T41" s="18"/>
      <c r="U41" s="18"/>
      <c r="V41" s="18"/>
      <c r="W41" s="18"/>
      <c r="X41" s="18"/>
      <c r="Y41" s="18"/>
      <c r="Z41" s="18">
        <f>ROUND(IF(RFR_spot_no_VA!Z41&lt;0,RFR_spot_no_VA!Z41+VA!Z41,RFR_spot_no_VA!Z41-Shocks!$D41*ABS(RFR_spot_no_VA!Z41)+VA!Z41),5)</f>
        <v>2.307E-2</v>
      </c>
      <c r="AA41" s="18"/>
      <c r="AB41" s="18"/>
      <c r="AC41" s="18"/>
      <c r="AD41" s="18"/>
      <c r="AE41" s="18"/>
      <c r="AF41" s="18"/>
      <c r="AG41" s="18"/>
      <c r="AH41" s="18">
        <f>ROUND(IF(RFR_spot_no_VA!AH41&lt;0,RFR_spot_no_VA!AH41+VA!AH41,RFR_spot_no_VA!AH41-Shocks!$D41*ABS(RFR_spot_no_VA!AH41)+VA!AH41),5)</f>
        <v>1.9470000000000001E-2</v>
      </c>
      <c r="AI41" s="18"/>
      <c r="AJ41" s="18">
        <f>ROUND(IF(RFR_spot_no_VA!AJ41&lt;0,RFR_spot_no_VA!AJ41+VA!AJ41,RFR_spot_no_VA!AJ41-Shocks!$D41*ABS(RFR_spot_no_VA!AJ41)+VA!AJ41),5)</f>
        <v>8.8500000000000002E-3</v>
      </c>
      <c r="AK41" s="18">
        <f>ROUND(IF(RFR_spot_no_VA!AK41&lt;0,RFR_spot_no_VA!AK41+VA!AK41,RFR_spot_no_VA!AK41-Shocks!$D41*ABS(RFR_spot_no_VA!AK41)+VA!AK41),5)</f>
        <v>1.5389999999999999E-2</v>
      </c>
      <c r="AL41" s="18"/>
      <c r="AM41" s="18">
        <f>ROUND(IF(RFR_spot_no_VA!AM41&lt;0,RFR_spot_no_VA!AM41+VA!AM41,RFR_spot_no_VA!AM41-Shocks!$D41*ABS(RFR_spot_no_VA!AM41)+VA!AM41),5)</f>
        <v>2.052E-2</v>
      </c>
      <c r="AN41" s="18"/>
      <c r="AO41" s="18"/>
      <c r="AP41" s="18"/>
      <c r="AQ41" s="18"/>
      <c r="AR41" s="18"/>
      <c r="AS41" s="18">
        <f>ROUND(IF(RFR_spot_no_VA!AS41&lt;0,RFR_spot_no_VA!AS41+VA!AS41,RFR_spot_no_VA!AS41-Shocks!$D41*ABS(RFR_spot_no_VA!AS41)+VA!AS41),5)</f>
        <v>8.9999999999999998E-4</v>
      </c>
      <c r="AT41" s="18"/>
      <c r="AU41" s="18"/>
      <c r="AV41" s="18"/>
      <c r="AW41" s="18"/>
      <c r="AX41" s="18"/>
      <c r="AY41" s="18"/>
      <c r="AZ41" s="18"/>
      <c r="BA41" s="18"/>
      <c r="BB41" s="18"/>
      <c r="BC41" s="18">
        <f>ROUND(IF(RFR_spot_no_VA!BC41&lt;0,RFR_spot_no_VA!BC41+VA!BC41,RFR_spot_no_VA!BC41-Shocks!$D41*ABS(RFR_spot_no_VA!BC41)+VA!BC41),5)</f>
        <v>1.772E-2</v>
      </c>
      <c r="BD41" s="8"/>
      <c r="BE41" s="7"/>
    </row>
    <row r="42" spans="1:57" x14ac:dyDescent="0.25">
      <c r="A42" s="7"/>
      <c r="B42" s="7">
        <f>RFR_spot_no_VA!B42</f>
        <v>32</v>
      </c>
      <c r="C42" s="17">
        <f>ROUND(IF(RFR_spot_no_VA!C42&lt;0,RFR_spot_no_VA!C42+VA!C42,RFR_spot_no_VA!C42-Shocks!$D42*ABS(RFR_spot_no_VA!C42)+VA!C42),5)</f>
        <v>1.0489999999999999E-2</v>
      </c>
      <c r="D42" s="17"/>
      <c r="E42" s="17"/>
      <c r="F42" s="17"/>
      <c r="G42" s="17"/>
      <c r="H42" s="17"/>
      <c r="I42" s="17"/>
      <c r="J42" s="17">
        <f>ROUND(IF(RFR_spot_no_VA!J42&lt;0,RFR_spot_no_VA!J42+VA!J42,RFR_spot_no_VA!J42-Shocks!$D42*ABS(RFR_spot_no_VA!J42)+VA!J42),5)</f>
        <v>1.353E-2</v>
      </c>
      <c r="K42" s="17"/>
      <c r="L42" s="17"/>
      <c r="M42" s="18"/>
      <c r="N42" s="18"/>
      <c r="O42" s="18"/>
      <c r="P42" s="18"/>
      <c r="Q42" s="18"/>
      <c r="R42" s="18"/>
      <c r="S42" s="18"/>
      <c r="T42" s="18"/>
      <c r="U42" s="18"/>
      <c r="V42" s="18"/>
      <c r="W42" s="18"/>
      <c r="X42" s="18"/>
      <c r="Y42" s="18"/>
      <c r="Z42" s="18">
        <f>ROUND(IF(RFR_spot_no_VA!Z42&lt;0,RFR_spot_no_VA!Z42+VA!Z42,RFR_spot_no_VA!Z42-Shocks!$D42*ABS(RFR_spot_no_VA!Z42)+VA!Z42),5)</f>
        <v>2.3179999999999999E-2</v>
      </c>
      <c r="AA42" s="18"/>
      <c r="AB42" s="18"/>
      <c r="AC42" s="18"/>
      <c r="AD42" s="18"/>
      <c r="AE42" s="18"/>
      <c r="AF42" s="18"/>
      <c r="AG42" s="18"/>
      <c r="AH42" s="18">
        <f>ROUND(IF(RFR_spot_no_VA!AH42&lt;0,RFR_spot_no_VA!AH42+VA!AH42,RFR_spot_no_VA!AH42-Shocks!$D42*ABS(RFR_spot_no_VA!AH42)+VA!AH42),5)</f>
        <v>1.9709999999999998E-2</v>
      </c>
      <c r="AI42" s="18"/>
      <c r="AJ42" s="18">
        <f>ROUND(IF(RFR_spot_no_VA!AJ42&lt;0,RFR_spot_no_VA!AJ42+VA!AJ42,RFR_spot_no_VA!AJ42-Shocks!$D42*ABS(RFR_spot_no_VA!AJ42)+VA!AJ42),5)</f>
        <v>8.8400000000000006E-3</v>
      </c>
      <c r="AK42" s="18">
        <f>ROUND(IF(RFR_spot_no_VA!AK42&lt;0,RFR_spot_no_VA!AK42+VA!AK42,RFR_spot_no_VA!AK42-Shocks!$D42*ABS(RFR_spot_no_VA!AK42)+VA!AK42),5)</f>
        <v>1.5480000000000001E-2</v>
      </c>
      <c r="AL42" s="18"/>
      <c r="AM42" s="18">
        <f>ROUND(IF(RFR_spot_no_VA!AM42&lt;0,RFR_spot_no_VA!AM42+VA!AM42,RFR_spot_no_VA!AM42-Shocks!$D42*ABS(RFR_spot_no_VA!AM42)+VA!AM42),5)</f>
        <v>2.0719999999999999E-2</v>
      </c>
      <c r="AN42" s="18"/>
      <c r="AO42" s="18"/>
      <c r="AP42" s="18"/>
      <c r="AQ42" s="18"/>
      <c r="AR42" s="18"/>
      <c r="AS42" s="18">
        <f>ROUND(IF(RFR_spot_no_VA!AS42&lt;0,RFR_spot_no_VA!AS42+VA!AS42,RFR_spot_no_VA!AS42-Shocks!$D42*ABS(RFR_spot_no_VA!AS42)+VA!AS42),5)</f>
        <v>1.2199999999999999E-3</v>
      </c>
      <c r="AT42" s="18"/>
      <c r="AU42" s="18"/>
      <c r="AV42" s="18"/>
      <c r="AW42" s="18"/>
      <c r="AX42" s="18"/>
      <c r="AY42" s="18"/>
      <c r="AZ42" s="18"/>
      <c r="BA42" s="18"/>
      <c r="BB42" s="18"/>
      <c r="BC42" s="18">
        <f>ROUND(IF(RFR_spot_no_VA!BC42&lt;0,RFR_spot_no_VA!BC42+VA!BC42,RFR_spot_no_VA!BC42-Shocks!$D42*ABS(RFR_spot_no_VA!BC42)+VA!BC42),5)</f>
        <v>1.7489999999999999E-2</v>
      </c>
      <c r="BD42" s="8"/>
      <c r="BE42" s="7"/>
    </row>
    <row r="43" spans="1:57" x14ac:dyDescent="0.25">
      <c r="A43" s="7"/>
      <c r="B43" s="7">
        <f>RFR_spot_no_VA!B43</f>
        <v>33</v>
      </c>
      <c r="C43" s="17">
        <f>ROUND(IF(RFR_spot_no_VA!C43&lt;0,RFR_spot_no_VA!C43+VA!C43,RFR_spot_no_VA!C43-Shocks!$D43*ABS(RFR_spot_no_VA!C43)+VA!C43),5)</f>
        <v>1.09E-2</v>
      </c>
      <c r="D43" s="17"/>
      <c r="E43" s="17"/>
      <c r="F43" s="17"/>
      <c r="G43" s="17"/>
      <c r="H43" s="17"/>
      <c r="I43" s="17"/>
      <c r="J43" s="17">
        <f>ROUND(IF(RFR_spot_no_VA!J43&lt;0,RFR_spot_no_VA!J43+VA!J43,RFR_spot_no_VA!J43-Shocks!$D43*ABS(RFR_spot_no_VA!J43)+VA!J43),5)</f>
        <v>1.3849999999999999E-2</v>
      </c>
      <c r="K43" s="17"/>
      <c r="L43" s="17"/>
      <c r="M43" s="18"/>
      <c r="N43" s="18"/>
      <c r="O43" s="18"/>
      <c r="P43" s="18"/>
      <c r="Q43" s="18"/>
      <c r="R43" s="18"/>
      <c r="S43" s="18"/>
      <c r="T43" s="18"/>
      <c r="U43" s="18"/>
      <c r="V43" s="18"/>
      <c r="W43" s="18"/>
      <c r="X43" s="18"/>
      <c r="Y43" s="18"/>
      <c r="Z43" s="18">
        <f>ROUND(IF(RFR_spot_no_VA!Z43&lt;0,RFR_spot_no_VA!Z43+VA!Z43,RFR_spot_no_VA!Z43-Shocks!$D43*ABS(RFR_spot_no_VA!Z43)+VA!Z43),5)</f>
        <v>2.3279999999999999E-2</v>
      </c>
      <c r="AA43" s="18"/>
      <c r="AB43" s="18"/>
      <c r="AC43" s="18"/>
      <c r="AD43" s="18"/>
      <c r="AE43" s="18"/>
      <c r="AF43" s="18"/>
      <c r="AG43" s="18"/>
      <c r="AH43" s="18">
        <f>ROUND(IF(RFR_spot_no_VA!AH43&lt;0,RFR_spot_no_VA!AH43+VA!AH43,RFR_spot_no_VA!AH43-Shocks!$D43*ABS(RFR_spot_no_VA!AH43)+VA!AH43),5)</f>
        <v>1.9939999999999999E-2</v>
      </c>
      <c r="AI43" s="18"/>
      <c r="AJ43" s="18">
        <f>ROUND(IF(RFR_spot_no_VA!AJ43&lt;0,RFR_spot_no_VA!AJ43+VA!AJ43,RFR_spot_no_VA!AJ43-Shocks!$D43*ABS(RFR_spot_no_VA!AJ43)+VA!AJ43),5)</f>
        <v>8.8299999999999993E-3</v>
      </c>
      <c r="AK43" s="18">
        <f>ROUND(IF(RFR_spot_no_VA!AK43&lt;0,RFR_spot_no_VA!AK43+VA!AK43,RFR_spot_no_VA!AK43-Shocks!$D43*ABS(RFR_spot_no_VA!AK43)+VA!AK43),5)</f>
        <v>1.559E-2</v>
      </c>
      <c r="AL43" s="18"/>
      <c r="AM43" s="18">
        <f>ROUND(IF(RFR_spot_no_VA!AM43&lt;0,RFR_spot_no_VA!AM43+VA!AM43,RFR_spot_no_VA!AM43-Shocks!$D43*ABS(RFR_spot_no_VA!AM43)+VA!AM43),5)</f>
        <v>2.0920000000000001E-2</v>
      </c>
      <c r="AN43" s="18"/>
      <c r="AO43" s="18"/>
      <c r="AP43" s="18"/>
      <c r="AQ43" s="18"/>
      <c r="AR43" s="18"/>
      <c r="AS43" s="18">
        <f>ROUND(IF(RFR_spot_no_VA!AS43&lt;0,RFR_spot_no_VA!AS43+VA!AS43,RFR_spot_no_VA!AS43-Shocks!$D43*ABS(RFR_spot_no_VA!AS43)+VA!AS43),5)</f>
        <v>1.5900000000000001E-3</v>
      </c>
      <c r="AT43" s="18"/>
      <c r="AU43" s="18"/>
      <c r="AV43" s="18"/>
      <c r="AW43" s="18"/>
      <c r="AX43" s="18"/>
      <c r="AY43" s="18"/>
      <c r="AZ43" s="18"/>
      <c r="BA43" s="18"/>
      <c r="BB43" s="18"/>
      <c r="BC43" s="18">
        <f>ROUND(IF(RFR_spot_no_VA!BC43&lt;0,RFR_spot_no_VA!BC43+VA!BC43,RFR_spot_no_VA!BC43-Shocks!$D43*ABS(RFR_spot_no_VA!BC43)+VA!BC43),5)</f>
        <v>1.7250000000000001E-2</v>
      </c>
      <c r="BD43" s="8"/>
      <c r="BE43" s="7"/>
    </row>
    <row r="44" spans="1:57" x14ac:dyDescent="0.25">
      <c r="A44" s="7"/>
      <c r="B44" s="7">
        <f>RFR_spot_no_VA!B44</f>
        <v>34</v>
      </c>
      <c r="C44" s="17">
        <f>ROUND(IF(RFR_spot_no_VA!C44&lt;0,RFR_spot_no_VA!C44+VA!C44,RFR_spot_no_VA!C44-Shocks!$D44*ABS(RFR_spot_no_VA!C44)+VA!C44),5)</f>
        <v>1.128E-2</v>
      </c>
      <c r="D44" s="17"/>
      <c r="E44" s="17"/>
      <c r="F44" s="17"/>
      <c r="G44" s="17"/>
      <c r="H44" s="17"/>
      <c r="I44" s="17"/>
      <c r="J44" s="17">
        <f>ROUND(IF(RFR_spot_no_VA!J44&lt;0,RFR_spot_no_VA!J44+VA!J44,RFR_spot_no_VA!J44-Shocks!$D44*ABS(RFR_spot_no_VA!J44)+VA!J44),5)</f>
        <v>1.417E-2</v>
      </c>
      <c r="K44" s="17"/>
      <c r="L44" s="17"/>
      <c r="M44" s="18"/>
      <c r="N44" s="18"/>
      <c r="O44" s="18"/>
      <c r="P44" s="18"/>
      <c r="Q44" s="18"/>
      <c r="R44" s="18"/>
      <c r="S44" s="18"/>
      <c r="T44" s="18"/>
      <c r="U44" s="18"/>
      <c r="V44" s="18"/>
      <c r="W44" s="18"/>
      <c r="X44" s="18"/>
      <c r="Y44" s="18"/>
      <c r="Z44" s="18">
        <f>ROUND(IF(RFR_spot_no_VA!Z44&lt;0,RFR_spot_no_VA!Z44+VA!Z44,RFR_spot_no_VA!Z44-Shocks!$D44*ABS(RFR_spot_no_VA!Z44)+VA!Z44),5)</f>
        <v>2.3369999999999998E-2</v>
      </c>
      <c r="AA44" s="18"/>
      <c r="AB44" s="18"/>
      <c r="AC44" s="18"/>
      <c r="AD44" s="18"/>
      <c r="AE44" s="18"/>
      <c r="AF44" s="18"/>
      <c r="AG44" s="18"/>
      <c r="AH44" s="18">
        <f>ROUND(IF(RFR_spot_no_VA!AH44&lt;0,RFR_spot_no_VA!AH44+VA!AH44,RFR_spot_no_VA!AH44-Shocks!$D44*ABS(RFR_spot_no_VA!AH44)+VA!AH44),5)</f>
        <v>2.0150000000000001E-2</v>
      </c>
      <c r="AI44" s="18"/>
      <c r="AJ44" s="18">
        <f>ROUND(IF(RFR_spot_no_VA!AJ44&lt;0,RFR_spot_no_VA!AJ44+VA!AJ44,RFR_spot_no_VA!AJ44-Shocks!$D44*ABS(RFR_spot_no_VA!AJ44)+VA!AJ44),5)</f>
        <v>8.8000000000000005E-3</v>
      </c>
      <c r="AK44" s="18">
        <f>ROUND(IF(RFR_spot_no_VA!AK44&lt;0,RFR_spot_no_VA!AK44+VA!AK44,RFR_spot_no_VA!AK44-Shocks!$D44*ABS(RFR_spot_no_VA!AK44)+VA!AK44),5)</f>
        <v>1.5720000000000001E-2</v>
      </c>
      <c r="AL44" s="18"/>
      <c r="AM44" s="18">
        <f>ROUND(IF(RFR_spot_no_VA!AM44&lt;0,RFR_spot_no_VA!AM44+VA!AM44,RFR_spot_no_VA!AM44-Shocks!$D44*ABS(RFR_spot_no_VA!AM44)+VA!AM44),5)</f>
        <v>2.1100000000000001E-2</v>
      </c>
      <c r="AN44" s="18"/>
      <c r="AO44" s="18"/>
      <c r="AP44" s="18"/>
      <c r="AQ44" s="18"/>
      <c r="AR44" s="18"/>
      <c r="AS44" s="18">
        <f>ROUND(IF(RFR_spot_no_VA!AS44&lt;0,RFR_spot_no_VA!AS44+VA!AS44,RFR_spot_no_VA!AS44-Shocks!$D44*ABS(RFR_spot_no_VA!AS44)+VA!AS44),5)</f>
        <v>1.99E-3</v>
      </c>
      <c r="AT44" s="18"/>
      <c r="AU44" s="18"/>
      <c r="AV44" s="18"/>
      <c r="AW44" s="18"/>
      <c r="AX44" s="18"/>
      <c r="AY44" s="18"/>
      <c r="AZ44" s="18"/>
      <c r="BA44" s="18"/>
      <c r="BB44" s="18"/>
      <c r="BC44" s="18">
        <f>ROUND(IF(RFR_spot_no_VA!BC44&lt;0,RFR_spot_no_VA!BC44+VA!BC44,RFR_spot_no_VA!BC44-Shocks!$D44*ABS(RFR_spot_no_VA!BC44)+VA!BC44),5)</f>
        <v>1.6990000000000002E-2</v>
      </c>
      <c r="BD44" s="8"/>
      <c r="BE44" s="7"/>
    </row>
    <row r="45" spans="1:57" x14ac:dyDescent="0.25">
      <c r="A45" s="7"/>
      <c r="B45" s="19">
        <f>RFR_spot_no_VA!B45</f>
        <v>35</v>
      </c>
      <c r="C45" s="20">
        <f>ROUND(IF(RFR_spot_no_VA!C45&lt;0,RFR_spot_no_VA!C45+VA!C45,RFR_spot_no_VA!C45-Shocks!$D45*ABS(RFR_spot_no_VA!C45)+VA!C45),5)</f>
        <v>1.166E-2</v>
      </c>
      <c r="D45" s="20"/>
      <c r="E45" s="20"/>
      <c r="F45" s="20"/>
      <c r="G45" s="20"/>
      <c r="H45" s="20"/>
      <c r="I45" s="20"/>
      <c r="J45" s="20">
        <f>ROUND(IF(RFR_spot_no_VA!J45&lt;0,RFR_spot_no_VA!J45+VA!J45,RFR_spot_no_VA!J45-Shocks!$D45*ABS(RFR_spot_no_VA!J45)+VA!J45),5)</f>
        <v>1.448E-2</v>
      </c>
      <c r="K45" s="20"/>
      <c r="L45" s="20"/>
      <c r="M45" s="6"/>
      <c r="N45" s="6"/>
      <c r="O45" s="6"/>
      <c r="P45" s="6"/>
      <c r="Q45" s="6"/>
      <c r="R45" s="6"/>
      <c r="S45" s="6"/>
      <c r="T45" s="6"/>
      <c r="U45" s="6"/>
      <c r="V45" s="6"/>
      <c r="W45" s="6"/>
      <c r="X45" s="6"/>
      <c r="Y45" s="6"/>
      <c r="Z45" s="6">
        <f>ROUND(IF(RFR_spot_no_VA!Z45&lt;0,RFR_spot_no_VA!Z45+VA!Z45,RFR_spot_no_VA!Z45-Shocks!$D45*ABS(RFR_spot_no_VA!Z45)+VA!Z45),5)</f>
        <v>2.3470000000000001E-2</v>
      </c>
      <c r="AA45" s="6"/>
      <c r="AB45" s="6"/>
      <c r="AC45" s="6"/>
      <c r="AD45" s="6"/>
      <c r="AE45" s="6"/>
      <c r="AF45" s="6"/>
      <c r="AG45" s="6"/>
      <c r="AH45" s="6">
        <f>ROUND(IF(RFR_spot_no_VA!AH45&lt;0,RFR_spot_no_VA!AH45+VA!AH45,RFR_spot_no_VA!AH45-Shocks!$D45*ABS(RFR_spot_no_VA!AH45)+VA!AH45),5)</f>
        <v>2.035E-2</v>
      </c>
      <c r="AI45" s="6"/>
      <c r="AJ45" s="6">
        <f>ROUND(IF(RFR_spot_no_VA!AJ45&lt;0,RFR_spot_no_VA!AJ45+VA!AJ45,RFR_spot_no_VA!AJ45-Shocks!$D45*ABS(RFR_spot_no_VA!AJ45)+VA!AJ45),5)</f>
        <v>8.77E-3</v>
      </c>
      <c r="AK45" s="6">
        <f>ROUND(IF(RFR_spot_no_VA!AK45&lt;0,RFR_spot_no_VA!AK45+VA!AK45,RFR_spot_no_VA!AK45-Shocks!$D45*ABS(RFR_spot_no_VA!AK45)+VA!AK45),5)</f>
        <v>1.5879999999999998E-2</v>
      </c>
      <c r="AL45" s="6"/>
      <c r="AM45" s="6">
        <f>ROUND(IF(RFR_spot_no_VA!AM45&lt;0,RFR_spot_no_VA!AM45+VA!AM45,RFR_spot_no_VA!AM45-Shocks!$D45*ABS(RFR_spot_no_VA!AM45)+VA!AM45),5)</f>
        <v>2.1270000000000001E-2</v>
      </c>
      <c r="AN45" s="6"/>
      <c r="AO45" s="6"/>
      <c r="AP45" s="6"/>
      <c r="AQ45" s="6"/>
      <c r="AR45" s="6"/>
      <c r="AS45" s="6">
        <f>ROUND(IF(RFR_spot_no_VA!AS45&lt;0,RFR_spot_no_VA!AS45+VA!AS45,RFR_spot_no_VA!AS45-Shocks!$D45*ABS(RFR_spot_no_VA!AS45)+VA!AS45),5)</f>
        <v>2.3999999999999998E-3</v>
      </c>
      <c r="AT45" s="6"/>
      <c r="AU45" s="6"/>
      <c r="AV45" s="6"/>
      <c r="AW45" s="6"/>
      <c r="AX45" s="6"/>
      <c r="AY45" s="6"/>
      <c r="AZ45" s="6"/>
      <c r="BA45" s="6"/>
      <c r="BB45" s="6"/>
      <c r="BC45" s="6">
        <f>ROUND(IF(RFR_spot_no_VA!BC45&lt;0,RFR_spot_no_VA!BC45+VA!BC45,RFR_spot_no_VA!BC45-Shocks!$D45*ABS(RFR_spot_no_VA!BC45)+VA!BC45),5)</f>
        <v>1.6760000000000001E-2</v>
      </c>
      <c r="BD45" s="8"/>
      <c r="BE45" s="7"/>
    </row>
    <row r="46" spans="1:57" x14ac:dyDescent="0.25">
      <c r="A46" s="7"/>
      <c r="B46" s="7">
        <f>RFR_spot_no_VA!B46</f>
        <v>36</v>
      </c>
      <c r="C46" s="17">
        <f>ROUND(IF(RFR_spot_no_VA!C46&lt;0,RFR_spot_no_VA!C46+VA!C46,RFR_spot_no_VA!C46-Shocks!$D46*ABS(RFR_spot_no_VA!C46)+VA!C46),5)</f>
        <v>1.2030000000000001E-2</v>
      </c>
      <c r="D46" s="17"/>
      <c r="E46" s="17"/>
      <c r="F46" s="17"/>
      <c r="G46" s="17"/>
      <c r="H46" s="17"/>
      <c r="I46" s="17"/>
      <c r="J46" s="17">
        <f>ROUND(IF(RFR_spot_no_VA!J46&lt;0,RFR_spot_no_VA!J46+VA!J46,RFR_spot_no_VA!J46-Shocks!$D46*ABS(RFR_spot_no_VA!J46)+VA!J46),5)</f>
        <v>1.477E-2</v>
      </c>
      <c r="K46" s="17"/>
      <c r="L46" s="17"/>
      <c r="M46" s="18"/>
      <c r="N46" s="18"/>
      <c r="O46" s="18"/>
      <c r="P46" s="18"/>
      <c r="Q46" s="18"/>
      <c r="R46" s="18"/>
      <c r="S46" s="18"/>
      <c r="T46" s="18"/>
      <c r="U46" s="18"/>
      <c r="V46" s="18"/>
      <c r="W46" s="18"/>
      <c r="X46" s="18"/>
      <c r="Y46" s="18"/>
      <c r="Z46" s="18">
        <f>ROUND(IF(RFR_spot_no_VA!Z46&lt;0,RFR_spot_no_VA!Z46+VA!Z46,RFR_spot_no_VA!Z46-Shocks!$D46*ABS(RFR_spot_no_VA!Z46)+VA!Z46),5)</f>
        <v>2.3570000000000001E-2</v>
      </c>
      <c r="AA46" s="18"/>
      <c r="AB46" s="18"/>
      <c r="AC46" s="18"/>
      <c r="AD46" s="18"/>
      <c r="AE46" s="18"/>
      <c r="AF46" s="18"/>
      <c r="AG46" s="18"/>
      <c r="AH46" s="18">
        <f>ROUND(IF(RFR_spot_no_VA!AH46&lt;0,RFR_spot_no_VA!AH46+VA!AH46,RFR_spot_no_VA!AH46-Shocks!$D46*ABS(RFR_spot_no_VA!AH46)+VA!AH46),5)</f>
        <v>2.0549999999999999E-2</v>
      </c>
      <c r="AI46" s="18"/>
      <c r="AJ46" s="18">
        <f>ROUND(IF(RFR_spot_no_VA!AJ46&lt;0,RFR_spot_no_VA!AJ46+VA!AJ46,RFR_spot_no_VA!AJ46-Shocks!$D46*ABS(RFR_spot_no_VA!AJ46)+VA!AJ46),5)</f>
        <v>8.7200000000000003E-3</v>
      </c>
      <c r="AK46" s="18">
        <f>ROUND(IF(RFR_spot_no_VA!AK46&lt;0,RFR_spot_no_VA!AK46+VA!AK46,RFR_spot_no_VA!AK46-Shocks!$D46*ABS(RFR_spot_no_VA!AK46)+VA!AK46),5)</f>
        <v>1.6039999999999999E-2</v>
      </c>
      <c r="AL46" s="18"/>
      <c r="AM46" s="18">
        <f>ROUND(IF(RFR_spot_no_VA!AM46&lt;0,RFR_spot_no_VA!AM46+VA!AM46,RFR_spot_no_VA!AM46-Shocks!$D46*ABS(RFR_spot_no_VA!AM46)+VA!AM46),5)</f>
        <v>2.1430000000000001E-2</v>
      </c>
      <c r="AN46" s="18"/>
      <c r="AO46" s="18"/>
      <c r="AP46" s="18"/>
      <c r="AQ46" s="18"/>
      <c r="AR46" s="18"/>
      <c r="AS46" s="18">
        <f>ROUND(IF(RFR_spot_no_VA!AS46&lt;0,RFR_spot_no_VA!AS46+VA!AS46,RFR_spot_no_VA!AS46-Shocks!$D46*ABS(RFR_spot_no_VA!AS46)+VA!AS46),5)</f>
        <v>2.82E-3</v>
      </c>
      <c r="AT46" s="18"/>
      <c r="AU46" s="18"/>
      <c r="AV46" s="18"/>
      <c r="AW46" s="18"/>
      <c r="AX46" s="18"/>
      <c r="AY46" s="18"/>
      <c r="AZ46" s="18"/>
      <c r="BA46" s="18"/>
      <c r="BB46" s="18"/>
      <c r="BC46" s="18">
        <f>ROUND(IF(RFR_spot_no_VA!BC46&lt;0,RFR_spot_no_VA!BC46+VA!BC46,RFR_spot_no_VA!BC46-Shocks!$D46*ABS(RFR_spot_no_VA!BC46)+VA!BC46),5)</f>
        <v>1.653E-2</v>
      </c>
      <c r="BD46" s="8"/>
      <c r="BE46" s="7"/>
    </row>
    <row r="47" spans="1:57" x14ac:dyDescent="0.25">
      <c r="A47" s="7"/>
      <c r="B47" s="7">
        <f>RFR_spot_no_VA!B47</f>
        <v>37</v>
      </c>
      <c r="C47" s="17">
        <f>ROUND(IF(RFR_spot_no_VA!C47&lt;0,RFR_spot_no_VA!C47+VA!C47,RFR_spot_no_VA!C47-Shocks!$D47*ABS(RFR_spot_no_VA!C47)+VA!C47),5)</f>
        <v>1.238E-2</v>
      </c>
      <c r="D47" s="17"/>
      <c r="E47" s="17"/>
      <c r="F47" s="17"/>
      <c r="G47" s="17"/>
      <c r="H47" s="17"/>
      <c r="I47" s="17"/>
      <c r="J47" s="17">
        <f>ROUND(IF(RFR_spot_no_VA!J47&lt;0,RFR_spot_no_VA!J47+VA!J47,RFR_spot_no_VA!J47-Shocks!$D47*ABS(RFR_spot_no_VA!J47)+VA!J47),5)</f>
        <v>1.506E-2</v>
      </c>
      <c r="K47" s="17"/>
      <c r="L47" s="17"/>
      <c r="M47" s="18"/>
      <c r="N47" s="18"/>
      <c r="O47" s="18"/>
      <c r="P47" s="18"/>
      <c r="Q47" s="18"/>
      <c r="R47" s="18"/>
      <c r="S47" s="18"/>
      <c r="T47" s="18"/>
      <c r="U47" s="18"/>
      <c r="V47" s="18"/>
      <c r="W47" s="18"/>
      <c r="X47" s="18"/>
      <c r="Y47" s="18"/>
      <c r="Z47" s="18">
        <f>ROUND(IF(RFR_spot_no_VA!Z47&lt;0,RFR_spot_no_VA!Z47+VA!Z47,RFR_spot_no_VA!Z47-Shocks!$D47*ABS(RFR_spot_no_VA!Z47)+VA!Z47),5)</f>
        <v>2.366E-2</v>
      </c>
      <c r="AA47" s="18"/>
      <c r="AB47" s="18"/>
      <c r="AC47" s="18"/>
      <c r="AD47" s="18"/>
      <c r="AE47" s="18"/>
      <c r="AF47" s="18"/>
      <c r="AG47" s="18"/>
      <c r="AH47" s="18">
        <f>ROUND(IF(RFR_spot_no_VA!AH47&lt;0,RFR_spot_no_VA!AH47+VA!AH47,RFR_spot_no_VA!AH47-Shocks!$D47*ABS(RFR_spot_no_VA!AH47)+VA!AH47),5)</f>
        <v>2.0740000000000001E-2</v>
      </c>
      <c r="AI47" s="18"/>
      <c r="AJ47" s="18">
        <f>ROUND(IF(RFR_spot_no_VA!AJ47&lt;0,RFR_spot_no_VA!AJ47+VA!AJ47,RFR_spot_no_VA!AJ47-Shocks!$D47*ABS(RFR_spot_no_VA!AJ47)+VA!AJ47),5)</f>
        <v>8.6499999999999997E-3</v>
      </c>
      <c r="AK47" s="18">
        <f>ROUND(IF(RFR_spot_no_VA!AK47&lt;0,RFR_spot_no_VA!AK47+VA!AK47,RFR_spot_no_VA!AK47-Shocks!$D47*ABS(RFR_spot_no_VA!AK47)+VA!AK47),5)</f>
        <v>1.6219999999999998E-2</v>
      </c>
      <c r="AL47" s="18"/>
      <c r="AM47" s="18">
        <f>ROUND(IF(RFR_spot_no_VA!AM47&lt;0,RFR_spot_no_VA!AM47+VA!AM47,RFR_spot_no_VA!AM47-Shocks!$D47*ABS(RFR_spot_no_VA!AM47)+VA!AM47),5)</f>
        <v>2.1579999999999998E-2</v>
      </c>
      <c r="AN47" s="18"/>
      <c r="AO47" s="18"/>
      <c r="AP47" s="18"/>
      <c r="AQ47" s="18"/>
      <c r="AR47" s="18"/>
      <c r="AS47" s="18">
        <f>ROUND(IF(RFR_spot_no_VA!AS47&lt;0,RFR_spot_no_VA!AS47+VA!AS47,RFR_spot_no_VA!AS47-Shocks!$D47*ABS(RFR_spot_no_VA!AS47)+VA!AS47),5)</f>
        <v>3.2599999999999999E-3</v>
      </c>
      <c r="AT47" s="18"/>
      <c r="AU47" s="18"/>
      <c r="AV47" s="18"/>
      <c r="AW47" s="18"/>
      <c r="AX47" s="18"/>
      <c r="AY47" s="18"/>
      <c r="AZ47" s="18"/>
      <c r="BA47" s="18"/>
      <c r="BB47" s="18"/>
      <c r="BC47" s="18">
        <f>ROUND(IF(RFR_spot_no_VA!BC47&lt;0,RFR_spot_no_VA!BC47+VA!BC47,RFR_spot_no_VA!BC47-Shocks!$D47*ABS(RFR_spot_no_VA!BC47)+VA!BC47),5)</f>
        <v>1.6320000000000001E-2</v>
      </c>
      <c r="BD47" s="8"/>
      <c r="BE47" s="7"/>
    </row>
    <row r="48" spans="1:57" x14ac:dyDescent="0.25">
      <c r="A48" s="7"/>
      <c r="B48" s="7">
        <f>RFR_spot_no_VA!B48</f>
        <v>38</v>
      </c>
      <c r="C48" s="17">
        <f>ROUND(IF(RFR_spot_no_VA!C48&lt;0,RFR_spot_no_VA!C48+VA!C48,RFR_spot_no_VA!C48-Shocks!$D48*ABS(RFR_spot_no_VA!C48)+VA!C48),5)</f>
        <v>1.272E-2</v>
      </c>
      <c r="D48" s="17"/>
      <c r="E48" s="17"/>
      <c r="F48" s="17"/>
      <c r="G48" s="17"/>
      <c r="H48" s="17"/>
      <c r="I48" s="17"/>
      <c r="J48" s="17">
        <f>ROUND(IF(RFR_spot_no_VA!J48&lt;0,RFR_spot_no_VA!J48+VA!J48,RFR_spot_no_VA!J48-Shocks!$D48*ABS(RFR_spot_no_VA!J48)+VA!J48),5)</f>
        <v>1.533E-2</v>
      </c>
      <c r="K48" s="17"/>
      <c r="L48" s="17"/>
      <c r="M48" s="18"/>
      <c r="N48" s="18"/>
      <c r="O48" s="18"/>
      <c r="P48" s="18"/>
      <c r="Q48" s="18"/>
      <c r="R48" s="18"/>
      <c r="S48" s="18"/>
      <c r="T48" s="18"/>
      <c r="U48" s="18"/>
      <c r="V48" s="18"/>
      <c r="W48" s="18"/>
      <c r="X48" s="18"/>
      <c r="Y48" s="18"/>
      <c r="Z48" s="18">
        <f>ROUND(IF(RFR_spot_no_VA!Z48&lt;0,RFR_spot_no_VA!Z48+VA!Z48,RFR_spot_no_VA!Z48-Shocks!$D48*ABS(RFR_spot_no_VA!Z48)+VA!Z48),5)</f>
        <v>2.375E-2</v>
      </c>
      <c r="AA48" s="18"/>
      <c r="AB48" s="18"/>
      <c r="AC48" s="18"/>
      <c r="AD48" s="18"/>
      <c r="AE48" s="18"/>
      <c r="AF48" s="18"/>
      <c r="AG48" s="18"/>
      <c r="AH48" s="18">
        <f>ROUND(IF(RFR_spot_no_VA!AH48&lt;0,RFR_spot_no_VA!AH48+VA!AH48,RFR_spot_no_VA!AH48-Shocks!$D48*ABS(RFR_spot_no_VA!AH48)+VA!AH48),5)</f>
        <v>2.0920000000000001E-2</v>
      </c>
      <c r="AI48" s="18"/>
      <c r="AJ48" s="18">
        <f>ROUND(IF(RFR_spot_no_VA!AJ48&lt;0,RFR_spot_no_VA!AJ48+VA!AJ48,RFR_spot_no_VA!AJ48-Shocks!$D48*ABS(RFR_spot_no_VA!AJ48)+VA!AJ48),5)</f>
        <v>8.5599999999999999E-3</v>
      </c>
      <c r="AK48" s="18">
        <f>ROUND(IF(RFR_spot_no_VA!AK48&lt;0,RFR_spot_no_VA!AK48+VA!AK48,RFR_spot_no_VA!AK48-Shocks!$D48*ABS(RFR_spot_no_VA!AK48)+VA!AK48),5)</f>
        <v>1.6400000000000001E-2</v>
      </c>
      <c r="AL48" s="18"/>
      <c r="AM48" s="18">
        <f>ROUND(IF(RFR_spot_no_VA!AM48&lt;0,RFR_spot_no_VA!AM48+VA!AM48,RFR_spot_no_VA!AM48-Shocks!$D48*ABS(RFR_spot_no_VA!AM48)+VA!AM48),5)</f>
        <v>2.1729999999999999E-2</v>
      </c>
      <c r="AN48" s="18"/>
      <c r="AO48" s="18"/>
      <c r="AP48" s="18"/>
      <c r="AQ48" s="18"/>
      <c r="AR48" s="18"/>
      <c r="AS48" s="18">
        <f>ROUND(IF(RFR_spot_no_VA!AS48&lt;0,RFR_spot_no_VA!AS48+VA!AS48,RFR_spot_no_VA!AS48-Shocks!$D48*ABS(RFR_spot_no_VA!AS48)+VA!AS48),5)</f>
        <v>3.6900000000000001E-3</v>
      </c>
      <c r="AT48" s="18"/>
      <c r="AU48" s="18"/>
      <c r="AV48" s="18"/>
      <c r="AW48" s="18"/>
      <c r="AX48" s="18"/>
      <c r="AY48" s="18"/>
      <c r="AZ48" s="18"/>
      <c r="BA48" s="18"/>
      <c r="BB48" s="18"/>
      <c r="BC48" s="18">
        <f>ROUND(IF(RFR_spot_no_VA!BC48&lt;0,RFR_spot_no_VA!BC48+VA!BC48,RFR_spot_no_VA!BC48-Shocks!$D48*ABS(RFR_spot_no_VA!BC48)+VA!BC48),5)</f>
        <v>1.6140000000000002E-2</v>
      </c>
      <c r="BD48" s="8"/>
      <c r="BE48" s="7"/>
    </row>
    <row r="49" spans="1:57" x14ac:dyDescent="0.25">
      <c r="A49" s="7"/>
      <c r="B49" s="7">
        <f>RFR_spot_no_VA!B49</f>
        <v>39</v>
      </c>
      <c r="C49" s="17">
        <f>ROUND(IF(RFR_spot_no_VA!C49&lt;0,RFR_spot_no_VA!C49+VA!C49,RFR_spot_no_VA!C49-Shocks!$D49*ABS(RFR_spot_no_VA!C49)+VA!C49),5)</f>
        <v>1.306E-2</v>
      </c>
      <c r="D49" s="17"/>
      <c r="E49" s="17"/>
      <c r="F49" s="17"/>
      <c r="G49" s="17"/>
      <c r="H49" s="17"/>
      <c r="I49" s="17"/>
      <c r="J49" s="17">
        <f>ROUND(IF(RFR_spot_no_VA!J49&lt;0,RFR_spot_no_VA!J49+VA!J49,RFR_spot_no_VA!J49-Shocks!$D49*ABS(RFR_spot_no_VA!J49)+VA!J49),5)</f>
        <v>1.5610000000000001E-2</v>
      </c>
      <c r="K49" s="17"/>
      <c r="L49" s="17"/>
      <c r="M49" s="18"/>
      <c r="N49" s="18"/>
      <c r="O49" s="18"/>
      <c r="P49" s="18"/>
      <c r="Q49" s="18"/>
      <c r="R49" s="18"/>
      <c r="S49" s="18"/>
      <c r="T49" s="18"/>
      <c r="U49" s="18"/>
      <c r="V49" s="18"/>
      <c r="W49" s="18"/>
      <c r="X49" s="18"/>
      <c r="Y49" s="18"/>
      <c r="Z49" s="18">
        <f>ROUND(IF(RFR_spot_no_VA!Z49&lt;0,RFR_spot_no_VA!Z49+VA!Z49,RFR_spot_no_VA!Z49-Shocks!$D49*ABS(RFR_spot_no_VA!Z49)+VA!Z49),5)</f>
        <v>2.384E-2</v>
      </c>
      <c r="AA49" s="18"/>
      <c r="AB49" s="18"/>
      <c r="AC49" s="18"/>
      <c r="AD49" s="18"/>
      <c r="AE49" s="18"/>
      <c r="AF49" s="18"/>
      <c r="AG49" s="18"/>
      <c r="AH49" s="18">
        <f>ROUND(IF(RFR_spot_no_VA!AH49&lt;0,RFR_spot_no_VA!AH49+VA!AH49,RFR_spot_no_VA!AH49-Shocks!$D49*ABS(RFR_spot_no_VA!AH49)+VA!AH49),5)</f>
        <v>2.1100000000000001E-2</v>
      </c>
      <c r="AI49" s="18"/>
      <c r="AJ49" s="18">
        <f>ROUND(IF(RFR_spot_no_VA!AJ49&lt;0,RFR_spot_no_VA!AJ49+VA!AJ49,RFR_spot_no_VA!AJ49-Shocks!$D49*ABS(RFR_spot_no_VA!AJ49)+VA!AJ49),5)</f>
        <v>8.4499999999999992E-3</v>
      </c>
      <c r="AK49" s="18">
        <f>ROUND(IF(RFR_spot_no_VA!AK49&lt;0,RFR_spot_no_VA!AK49+VA!AK49,RFR_spot_no_VA!AK49-Shocks!$D49*ABS(RFR_spot_no_VA!AK49)+VA!AK49),5)</f>
        <v>1.6580000000000001E-2</v>
      </c>
      <c r="AL49" s="18"/>
      <c r="AM49" s="18">
        <f>ROUND(IF(RFR_spot_no_VA!AM49&lt;0,RFR_spot_no_VA!AM49+VA!AM49,RFR_spot_no_VA!AM49-Shocks!$D49*ABS(RFR_spot_no_VA!AM49)+VA!AM49),5)</f>
        <v>2.1870000000000001E-2</v>
      </c>
      <c r="AN49" s="18"/>
      <c r="AO49" s="18"/>
      <c r="AP49" s="18"/>
      <c r="AQ49" s="18"/>
      <c r="AR49" s="18"/>
      <c r="AS49" s="18">
        <f>ROUND(IF(RFR_spot_no_VA!AS49&lt;0,RFR_spot_no_VA!AS49+VA!AS49,RFR_spot_no_VA!AS49-Shocks!$D49*ABS(RFR_spot_no_VA!AS49)+VA!AS49),5)</f>
        <v>4.1200000000000004E-3</v>
      </c>
      <c r="AT49" s="18"/>
      <c r="AU49" s="18"/>
      <c r="AV49" s="18"/>
      <c r="AW49" s="18"/>
      <c r="AX49" s="18"/>
      <c r="AY49" s="18"/>
      <c r="AZ49" s="18"/>
      <c r="BA49" s="18"/>
      <c r="BB49" s="18"/>
      <c r="BC49" s="18">
        <f>ROUND(IF(RFR_spot_no_VA!BC49&lt;0,RFR_spot_no_VA!BC49+VA!BC49,RFR_spot_no_VA!BC49-Shocks!$D49*ABS(RFR_spot_no_VA!BC49)+VA!BC49),5)</f>
        <v>1.5990000000000001E-2</v>
      </c>
      <c r="BD49" s="8"/>
      <c r="BE49" s="7"/>
    </row>
    <row r="50" spans="1:57" x14ac:dyDescent="0.25">
      <c r="A50" s="7"/>
      <c r="B50" s="19">
        <f>RFR_spot_no_VA!B50</f>
        <v>40</v>
      </c>
      <c r="C50" s="20">
        <f>ROUND(IF(RFR_spot_no_VA!C50&lt;0,RFR_spot_no_VA!C50+VA!C50,RFR_spot_no_VA!C50-Shocks!$D50*ABS(RFR_spot_no_VA!C50)+VA!C50),5)</f>
        <v>1.338E-2</v>
      </c>
      <c r="D50" s="20"/>
      <c r="E50" s="20"/>
      <c r="F50" s="20"/>
      <c r="G50" s="20"/>
      <c r="H50" s="20"/>
      <c r="I50" s="20"/>
      <c r="J50" s="20">
        <f>ROUND(IF(RFR_spot_no_VA!J50&lt;0,RFR_spot_no_VA!J50+VA!J50,RFR_spot_no_VA!J50-Shocks!$D50*ABS(RFR_spot_no_VA!J50)+VA!J50),5)</f>
        <v>1.5869999999999999E-2</v>
      </c>
      <c r="K50" s="20"/>
      <c r="L50" s="20"/>
      <c r="M50" s="6"/>
      <c r="N50" s="6"/>
      <c r="O50" s="6"/>
      <c r="P50" s="6"/>
      <c r="Q50" s="6"/>
      <c r="R50" s="6"/>
      <c r="S50" s="6"/>
      <c r="T50" s="6"/>
      <c r="U50" s="6"/>
      <c r="V50" s="6"/>
      <c r="W50" s="6"/>
      <c r="X50" s="6"/>
      <c r="Y50" s="6"/>
      <c r="Z50" s="6">
        <f>ROUND(IF(RFR_spot_no_VA!Z50&lt;0,RFR_spot_no_VA!Z50+VA!Z50,RFR_spot_no_VA!Z50-Shocks!$D50*ABS(RFR_spot_no_VA!Z50)+VA!Z50),5)</f>
        <v>2.393E-2</v>
      </c>
      <c r="AA50" s="6"/>
      <c r="AB50" s="6"/>
      <c r="AC50" s="6"/>
      <c r="AD50" s="6"/>
      <c r="AE50" s="6"/>
      <c r="AF50" s="6"/>
      <c r="AG50" s="6"/>
      <c r="AH50" s="6">
        <f>ROUND(IF(RFR_spot_no_VA!AH50&lt;0,RFR_spot_no_VA!AH50+VA!AH50,RFR_spot_no_VA!AH50-Shocks!$D50*ABS(RFR_spot_no_VA!AH50)+VA!AH50),5)</f>
        <v>2.1260000000000001E-2</v>
      </c>
      <c r="AI50" s="6"/>
      <c r="AJ50" s="6">
        <f>ROUND(IF(RFR_spot_no_VA!AJ50&lt;0,RFR_spot_no_VA!AJ50+VA!AJ50,RFR_spot_no_VA!AJ50-Shocks!$D50*ABS(RFR_spot_no_VA!AJ50)+VA!AJ50),5)</f>
        <v>8.3199999999999993E-3</v>
      </c>
      <c r="AK50" s="6">
        <f>ROUND(IF(RFR_spot_no_VA!AK50&lt;0,RFR_spot_no_VA!AK50+VA!AK50,RFR_spot_no_VA!AK50-Shocks!$D50*ABS(RFR_spot_no_VA!AK50)+VA!AK50),5)</f>
        <v>1.677E-2</v>
      </c>
      <c r="AL50" s="6"/>
      <c r="AM50" s="6">
        <f>ROUND(IF(RFR_spot_no_VA!AM50&lt;0,RFR_spot_no_VA!AM50+VA!AM50,RFR_spot_no_VA!AM50-Shocks!$D50*ABS(RFR_spot_no_VA!AM50)+VA!AM50),5)</f>
        <v>2.2009999999999998E-2</v>
      </c>
      <c r="AN50" s="6"/>
      <c r="AO50" s="6"/>
      <c r="AP50" s="6"/>
      <c r="AQ50" s="6"/>
      <c r="AR50" s="6"/>
      <c r="AS50" s="6">
        <f>ROUND(IF(RFR_spot_no_VA!AS50&lt;0,RFR_spot_no_VA!AS50+VA!AS50,RFR_spot_no_VA!AS50-Shocks!$D50*ABS(RFR_spot_no_VA!AS50)+VA!AS50),5)</f>
        <v>4.5500000000000002E-3</v>
      </c>
      <c r="AT50" s="6"/>
      <c r="AU50" s="6"/>
      <c r="AV50" s="6"/>
      <c r="AW50" s="6"/>
      <c r="AX50" s="6"/>
      <c r="AY50" s="6"/>
      <c r="AZ50" s="6"/>
      <c r="BA50" s="6"/>
      <c r="BB50" s="6"/>
      <c r="BC50" s="6">
        <f>ROUND(IF(RFR_spot_no_VA!BC50&lt;0,RFR_spot_no_VA!BC50+VA!BC50,RFR_spot_no_VA!BC50-Shocks!$D50*ABS(RFR_spot_no_VA!BC50)+VA!BC50),5)</f>
        <v>1.5869999999999999E-2</v>
      </c>
      <c r="BD50" s="8"/>
      <c r="BE50" s="7"/>
    </row>
    <row r="51" spans="1:57" x14ac:dyDescent="0.25">
      <c r="A51" s="7"/>
      <c r="B51" s="7">
        <f>RFR_spot_no_VA!B51</f>
        <v>41</v>
      </c>
      <c r="C51" s="17">
        <f>ROUND(IF(RFR_spot_no_VA!C51&lt;0,RFR_spot_no_VA!C51+VA!C51,RFR_spot_no_VA!C51-Shocks!$D51*ABS(RFR_spot_no_VA!C51)+VA!C51),5)</f>
        <v>1.3690000000000001E-2</v>
      </c>
      <c r="D51" s="17"/>
      <c r="E51" s="17"/>
      <c r="F51" s="17"/>
      <c r="G51" s="17"/>
      <c r="H51" s="17"/>
      <c r="I51" s="17"/>
      <c r="J51" s="17">
        <f>ROUND(IF(RFR_spot_no_VA!J51&lt;0,RFR_spot_no_VA!J51+VA!J51,RFR_spot_no_VA!J51-Shocks!$D51*ABS(RFR_spot_no_VA!J51)+VA!J51),5)</f>
        <v>1.6119999999999999E-2</v>
      </c>
      <c r="K51" s="17"/>
      <c r="L51" s="17"/>
      <c r="M51" s="18"/>
      <c r="N51" s="18"/>
      <c r="O51" s="18"/>
      <c r="P51" s="18"/>
      <c r="Q51" s="18"/>
      <c r="R51" s="18"/>
      <c r="S51" s="18"/>
      <c r="T51" s="18"/>
      <c r="U51" s="18"/>
      <c r="V51" s="18"/>
      <c r="W51" s="18"/>
      <c r="X51" s="18"/>
      <c r="Y51" s="18"/>
      <c r="Z51" s="18">
        <f>ROUND(IF(RFR_spot_no_VA!Z51&lt;0,RFR_spot_no_VA!Z51+VA!Z51,RFR_spot_no_VA!Z51-Shocks!$D51*ABS(RFR_spot_no_VA!Z51)+VA!Z51),5)</f>
        <v>2.402E-2</v>
      </c>
      <c r="AA51" s="18"/>
      <c r="AB51" s="18"/>
      <c r="AC51" s="18"/>
      <c r="AD51" s="18"/>
      <c r="AE51" s="18"/>
      <c r="AF51" s="18"/>
      <c r="AG51" s="18"/>
      <c r="AH51" s="18">
        <f>ROUND(IF(RFR_spot_no_VA!AH51&lt;0,RFR_spot_no_VA!AH51+VA!AH51,RFR_spot_no_VA!AH51-Shocks!$D51*ABS(RFR_spot_no_VA!AH51)+VA!AH51),5)</f>
        <v>2.1430000000000001E-2</v>
      </c>
      <c r="AI51" s="18"/>
      <c r="AJ51" s="18">
        <f>ROUND(IF(RFR_spot_no_VA!AJ51&lt;0,RFR_spot_no_VA!AJ51+VA!AJ51,RFR_spot_no_VA!AJ51-Shocks!$D51*ABS(RFR_spot_no_VA!AJ51)+VA!AJ51),5)</f>
        <v>8.1700000000000002E-3</v>
      </c>
      <c r="AK51" s="18">
        <f>ROUND(IF(RFR_spot_no_VA!AK51&lt;0,RFR_spot_no_VA!AK51+VA!AK51,RFR_spot_no_VA!AK51-Shocks!$D51*ABS(RFR_spot_no_VA!AK51)+VA!AK51),5)</f>
        <v>1.6969999999999999E-2</v>
      </c>
      <c r="AL51" s="18"/>
      <c r="AM51" s="18">
        <f>ROUND(IF(RFR_spot_no_VA!AM51&lt;0,RFR_spot_no_VA!AM51+VA!AM51,RFR_spot_no_VA!AM51-Shocks!$D51*ABS(RFR_spot_no_VA!AM51)+VA!AM51),5)</f>
        <v>2.213E-2</v>
      </c>
      <c r="AN51" s="18"/>
      <c r="AO51" s="18"/>
      <c r="AP51" s="18"/>
      <c r="AQ51" s="18"/>
      <c r="AR51" s="18"/>
      <c r="AS51" s="18">
        <f>ROUND(IF(RFR_spot_no_VA!AS51&lt;0,RFR_spot_no_VA!AS51+VA!AS51,RFR_spot_no_VA!AS51-Shocks!$D51*ABS(RFR_spot_no_VA!AS51)+VA!AS51),5)</f>
        <v>4.9699999999999996E-3</v>
      </c>
      <c r="AT51" s="18"/>
      <c r="AU51" s="18"/>
      <c r="AV51" s="18"/>
      <c r="AW51" s="18"/>
      <c r="AX51" s="18"/>
      <c r="AY51" s="18"/>
      <c r="AZ51" s="18"/>
      <c r="BA51" s="18"/>
      <c r="BB51" s="18"/>
      <c r="BC51" s="18">
        <f>ROUND(IF(RFR_spot_no_VA!BC51&lt;0,RFR_spot_no_VA!BC51+VA!BC51,RFR_spot_no_VA!BC51-Shocks!$D51*ABS(RFR_spot_no_VA!BC51)+VA!BC51),5)</f>
        <v>1.5769999999999999E-2</v>
      </c>
      <c r="BD51" s="8"/>
      <c r="BE51" s="7"/>
    </row>
    <row r="52" spans="1:57" x14ac:dyDescent="0.25">
      <c r="A52" s="7"/>
      <c r="B52" s="7">
        <f>RFR_spot_no_VA!B52</f>
        <v>42</v>
      </c>
      <c r="C52" s="17">
        <f>ROUND(IF(RFR_spot_no_VA!C52&lt;0,RFR_spot_no_VA!C52+VA!C52,RFR_spot_no_VA!C52-Shocks!$D52*ABS(RFR_spot_no_VA!C52)+VA!C52),5)</f>
        <v>1.3990000000000001E-2</v>
      </c>
      <c r="D52" s="17"/>
      <c r="E52" s="17"/>
      <c r="F52" s="17"/>
      <c r="G52" s="17"/>
      <c r="H52" s="17"/>
      <c r="I52" s="17"/>
      <c r="J52" s="17">
        <f>ROUND(IF(RFR_spot_no_VA!J52&lt;0,RFR_spot_no_VA!J52+VA!J52,RFR_spot_no_VA!J52-Shocks!$D52*ABS(RFR_spot_no_VA!J52)+VA!J52),5)</f>
        <v>1.6369999999999999E-2</v>
      </c>
      <c r="K52" s="17"/>
      <c r="L52" s="17"/>
      <c r="M52" s="18"/>
      <c r="N52" s="18"/>
      <c r="O52" s="18"/>
      <c r="P52" s="18"/>
      <c r="Q52" s="18"/>
      <c r="R52" s="18"/>
      <c r="S52" s="18"/>
      <c r="T52" s="18"/>
      <c r="U52" s="18"/>
      <c r="V52" s="18"/>
      <c r="W52" s="18"/>
      <c r="X52" s="18"/>
      <c r="Y52" s="18"/>
      <c r="Z52" s="18">
        <f>ROUND(IF(RFR_spot_no_VA!Z52&lt;0,RFR_spot_no_VA!Z52+VA!Z52,RFR_spot_no_VA!Z52-Shocks!$D52*ABS(RFR_spot_no_VA!Z52)+VA!Z52),5)</f>
        <v>2.4109999999999999E-2</v>
      </c>
      <c r="AA52" s="18"/>
      <c r="AB52" s="18"/>
      <c r="AC52" s="18"/>
      <c r="AD52" s="18"/>
      <c r="AE52" s="18"/>
      <c r="AF52" s="18"/>
      <c r="AG52" s="18"/>
      <c r="AH52" s="18">
        <f>ROUND(IF(RFR_spot_no_VA!AH52&lt;0,RFR_spot_no_VA!AH52+VA!AH52,RFR_spot_no_VA!AH52-Shocks!$D52*ABS(RFR_spot_no_VA!AH52)+VA!AH52),5)</f>
        <v>2.1579999999999998E-2</v>
      </c>
      <c r="AI52" s="18"/>
      <c r="AJ52" s="18">
        <f>ROUND(IF(RFR_spot_no_VA!AJ52&lt;0,RFR_spot_no_VA!AJ52+VA!AJ52,RFR_spot_no_VA!AJ52-Shocks!$D52*ABS(RFR_spot_no_VA!AJ52)+VA!AJ52),5)</f>
        <v>8.0099999999999998E-3</v>
      </c>
      <c r="AK52" s="18">
        <f>ROUND(IF(RFR_spot_no_VA!AK52&lt;0,RFR_spot_no_VA!AK52+VA!AK52,RFR_spot_no_VA!AK52-Shocks!$D52*ABS(RFR_spot_no_VA!AK52)+VA!AK52),5)</f>
        <v>1.7160000000000002E-2</v>
      </c>
      <c r="AL52" s="18"/>
      <c r="AM52" s="18">
        <f>ROUND(IF(RFR_spot_no_VA!AM52&lt;0,RFR_spot_no_VA!AM52+VA!AM52,RFR_spot_no_VA!AM52-Shocks!$D52*ABS(RFR_spot_no_VA!AM52)+VA!AM52),5)</f>
        <v>2.2259999999999999E-2</v>
      </c>
      <c r="AN52" s="18"/>
      <c r="AO52" s="18"/>
      <c r="AP52" s="18"/>
      <c r="AQ52" s="18"/>
      <c r="AR52" s="18"/>
      <c r="AS52" s="18">
        <f>ROUND(IF(RFR_spot_no_VA!AS52&lt;0,RFR_spot_no_VA!AS52+VA!AS52,RFR_spot_no_VA!AS52-Shocks!$D52*ABS(RFR_spot_no_VA!AS52)+VA!AS52),5)</f>
        <v>5.3899999999999998E-3</v>
      </c>
      <c r="AT52" s="18"/>
      <c r="AU52" s="18"/>
      <c r="AV52" s="18"/>
      <c r="AW52" s="18"/>
      <c r="AX52" s="18"/>
      <c r="AY52" s="18"/>
      <c r="AZ52" s="18"/>
      <c r="BA52" s="18"/>
      <c r="BB52" s="18"/>
      <c r="BC52" s="18">
        <f>ROUND(IF(RFR_spot_no_VA!BC52&lt;0,RFR_spot_no_VA!BC52+VA!BC52,RFR_spot_no_VA!BC52-Shocks!$D52*ABS(RFR_spot_no_VA!BC52)+VA!BC52),5)</f>
        <v>1.5709999999999998E-2</v>
      </c>
      <c r="BD52" s="8"/>
      <c r="BE52" s="7"/>
    </row>
    <row r="53" spans="1:57" x14ac:dyDescent="0.25">
      <c r="A53" s="7"/>
      <c r="B53" s="7">
        <f>RFR_spot_no_VA!B53</f>
        <v>43</v>
      </c>
      <c r="C53" s="17">
        <f>ROUND(IF(RFR_spot_no_VA!C53&lt;0,RFR_spot_no_VA!C53+VA!C53,RFR_spot_no_VA!C53-Shocks!$D53*ABS(RFR_spot_no_VA!C53)+VA!C53),5)</f>
        <v>1.4290000000000001E-2</v>
      </c>
      <c r="D53" s="17"/>
      <c r="E53" s="17"/>
      <c r="F53" s="17"/>
      <c r="G53" s="17"/>
      <c r="H53" s="17"/>
      <c r="I53" s="17"/>
      <c r="J53" s="17">
        <f>ROUND(IF(RFR_spot_no_VA!J53&lt;0,RFR_spot_no_VA!J53+VA!J53,RFR_spot_no_VA!J53-Shocks!$D53*ABS(RFR_spot_no_VA!J53)+VA!J53),5)</f>
        <v>1.66E-2</v>
      </c>
      <c r="K53" s="17"/>
      <c r="L53" s="17"/>
      <c r="M53" s="18"/>
      <c r="N53" s="18"/>
      <c r="O53" s="18"/>
      <c r="P53" s="18"/>
      <c r="Q53" s="18"/>
      <c r="R53" s="18"/>
      <c r="S53" s="18"/>
      <c r="T53" s="18"/>
      <c r="U53" s="18"/>
      <c r="V53" s="18"/>
      <c r="W53" s="18"/>
      <c r="X53" s="18"/>
      <c r="Y53" s="18"/>
      <c r="Z53" s="18">
        <f>ROUND(IF(RFR_spot_no_VA!Z53&lt;0,RFR_spot_no_VA!Z53+VA!Z53,RFR_spot_no_VA!Z53-Shocks!$D53*ABS(RFR_spot_no_VA!Z53)+VA!Z53),5)</f>
        <v>2.418E-2</v>
      </c>
      <c r="AA53" s="18"/>
      <c r="AB53" s="18"/>
      <c r="AC53" s="18"/>
      <c r="AD53" s="18"/>
      <c r="AE53" s="18"/>
      <c r="AF53" s="18"/>
      <c r="AG53" s="18"/>
      <c r="AH53" s="18">
        <f>ROUND(IF(RFR_spot_no_VA!AH53&lt;0,RFR_spot_no_VA!AH53+VA!AH53,RFR_spot_no_VA!AH53-Shocks!$D53*ABS(RFR_spot_no_VA!AH53)+VA!AH53),5)</f>
        <v>2.1729999999999999E-2</v>
      </c>
      <c r="AI53" s="18"/>
      <c r="AJ53" s="18">
        <f>ROUND(IF(RFR_spot_no_VA!AJ53&lt;0,RFR_spot_no_VA!AJ53+VA!AJ53,RFR_spot_no_VA!AJ53-Shocks!$D53*ABS(RFR_spot_no_VA!AJ53)+VA!AJ53),5)</f>
        <v>7.8499999999999993E-3</v>
      </c>
      <c r="AK53" s="18">
        <f>ROUND(IF(RFR_spot_no_VA!AK53&lt;0,RFR_spot_no_VA!AK53+VA!AK53,RFR_spot_no_VA!AK53-Shocks!$D53*ABS(RFR_spot_no_VA!AK53)+VA!AK53),5)</f>
        <v>1.7340000000000001E-2</v>
      </c>
      <c r="AL53" s="18"/>
      <c r="AM53" s="18">
        <f>ROUND(IF(RFR_spot_no_VA!AM53&lt;0,RFR_spot_no_VA!AM53+VA!AM53,RFR_spot_no_VA!AM53-Shocks!$D53*ABS(RFR_spot_no_VA!AM53)+VA!AM53),5)</f>
        <v>2.2370000000000001E-2</v>
      </c>
      <c r="AN53" s="18"/>
      <c r="AO53" s="18"/>
      <c r="AP53" s="18"/>
      <c r="AQ53" s="18"/>
      <c r="AR53" s="18"/>
      <c r="AS53" s="18">
        <f>ROUND(IF(RFR_spot_no_VA!AS53&lt;0,RFR_spot_no_VA!AS53+VA!AS53,RFR_spot_no_VA!AS53-Shocks!$D53*ABS(RFR_spot_no_VA!AS53)+VA!AS53),5)</f>
        <v>5.7999999999999996E-3</v>
      </c>
      <c r="AT53" s="18"/>
      <c r="AU53" s="18"/>
      <c r="AV53" s="18"/>
      <c r="AW53" s="18"/>
      <c r="AX53" s="18"/>
      <c r="AY53" s="18"/>
      <c r="AZ53" s="18"/>
      <c r="BA53" s="18"/>
      <c r="BB53" s="18"/>
      <c r="BC53" s="18">
        <f>ROUND(IF(RFR_spot_no_VA!BC53&lt;0,RFR_spot_no_VA!BC53+VA!BC53,RFR_spot_no_VA!BC53-Shocks!$D53*ABS(RFR_spot_no_VA!BC53)+VA!BC53),5)</f>
        <v>1.5679999999999999E-2</v>
      </c>
      <c r="BD53" s="8"/>
      <c r="BE53" s="7"/>
    </row>
    <row r="54" spans="1:57" x14ac:dyDescent="0.25">
      <c r="A54" s="7"/>
      <c r="B54" s="7">
        <f>RFR_spot_no_VA!B54</f>
        <v>44</v>
      </c>
      <c r="C54" s="17">
        <f>ROUND(IF(RFR_spot_no_VA!C54&lt;0,RFR_spot_no_VA!C54+VA!C54,RFR_spot_no_VA!C54-Shocks!$D54*ABS(RFR_spot_no_VA!C54)+VA!C54),5)</f>
        <v>1.457E-2</v>
      </c>
      <c r="D54" s="17"/>
      <c r="E54" s="17"/>
      <c r="F54" s="17"/>
      <c r="G54" s="17"/>
      <c r="H54" s="17"/>
      <c r="I54" s="17"/>
      <c r="J54" s="17">
        <f>ROUND(IF(RFR_spot_no_VA!J54&lt;0,RFR_spot_no_VA!J54+VA!J54,RFR_spot_no_VA!J54-Shocks!$D54*ABS(RFR_spot_no_VA!J54)+VA!J54),5)</f>
        <v>1.6840000000000001E-2</v>
      </c>
      <c r="K54" s="17"/>
      <c r="L54" s="17"/>
      <c r="M54" s="18"/>
      <c r="N54" s="18"/>
      <c r="O54" s="18"/>
      <c r="P54" s="18"/>
      <c r="Q54" s="18"/>
      <c r="R54" s="18"/>
      <c r="S54" s="18"/>
      <c r="T54" s="18"/>
      <c r="U54" s="18"/>
      <c r="V54" s="18"/>
      <c r="W54" s="18"/>
      <c r="X54" s="18"/>
      <c r="Y54" s="18"/>
      <c r="Z54" s="18">
        <f>ROUND(IF(RFR_spot_no_VA!Z54&lt;0,RFR_spot_no_VA!Z54+VA!Z54,RFR_spot_no_VA!Z54-Shocks!$D54*ABS(RFR_spot_no_VA!Z54)+VA!Z54),5)</f>
        <v>2.427E-2</v>
      </c>
      <c r="AA54" s="18"/>
      <c r="AB54" s="18"/>
      <c r="AC54" s="18"/>
      <c r="AD54" s="18"/>
      <c r="AE54" s="18"/>
      <c r="AF54" s="18"/>
      <c r="AG54" s="18"/>
      <c r="AH54" s="18">
        <f>ROUND(IF(RFR_spot_no_VA!AH54&lt;0,RFR_spot_no_VA!AH54+VA!AH54,RFR_spot_no_VA!AH54-Shocks!$D54*ABS(RFR_spot_no_VA!AH54)+VA!AH54),5)</f>
        <v>2.188E-2</v>
      </c>
      <c r="AI54" s="18"/>
      <c r="AJ54" s="18">
        <f>ROUND(IF(RFR_spot_no_VA!AJ54&lt;0,RFR_spot_no_VA!AJ54+VA!AJ54,RFR_spot_no_VA!AJ54-Shocks!$D54*ABS(RFR_spot_no_VA!AJ54)+VA!AJ54),5)</f>
        <v>7.7200000000000003E-3</v>
      </c>
      <c r="AK54" s="18">
        <f>ROUND(IF(RFR_spot_no_VA!AK54&lt;0,RFR_spot_no_VA!AK54+VA!AK54,RFR_spot_no_VA!AK54-Shocks!$D54*ABS(RFR_spot_no_VA!AK54)+VA!AK54),5)</f>
        <v>1.754E-2</v>
      </c>
      <c r="AL54" s="18"/>
      <c r="AM54" s="18">
        <f>ROUND(IF(RFR_spot_no_VA!AM54&lt;0,RFR_spot_no_VA!AM54+VA!AM54,RFR_spot_no_VA!AM54-Shocks!$D54*ABS(RFR_spot_no_VA!AM54)+VA!AM54),5)</f>
        <v>2.2499999999999999E-2</v>
      </c>
      <c r="AN54" s="18"/>
      <c r="AO54" s="18"/>
      <c r="AP54" s="18"/>
      <c r="AQ54" s="18"/>
      <c r="AR54" s="18"/>
      <c r="AS54" s="18">
        <f>ROUND(IF(RFR_spot_no_VA!AS54&lt;0,RFR_spot_no_VA!AS54+VA!AS54,RFR_spot_no_VA!AS54-Shocks!$D54*ABS(RFR_spot_no_VA!AS54)+VA!AS54),5)</f>
        <v>6.2100000000000002E-3</v>
      </c>
      <c r="AT54" s="18"/>
      <c r="AU54" s="18"/>
      <c r="AV54" s="18"/>
      <c r="AW54" s="18"/>
      <c r="AX54" s="18"/>
      <c r="AY54" s="18"/>
      <c r="AZ54" s="18"/>
      <c r="BA54" s="18"/>
      <c r="BB54" s="18"/>
      <c r="BC54" s="18">
        <f>ROUND(IF(RFR_spot_no_VA!BC54&lt;0,RFR_spot_no_VA!BC54+VA!BC54,RFR_spot_no_VA!BC54-Shocks!$D54*ABS(RFR_spot_no_VA!BC54)+VA!BC54),5)</f>
        <v>1.566E-2</v>
      </c>
      <c r="BD54" s="8"/>
      <c r="BE54" s="7"/>
    </row>
    <row r="55" spans="1:57" x14ac:dyDescent="0.25">
      <c r="A55" s="7"/>
      <c r="B55" s="19">
        <f>RFR_spot_no_VA!B55</f>
        <v>45</v>
      </c>
      <c r="C55" s="20">
        <f>ROUND(IF(RFR_spot_no_VA!C55&lt;0,RFR_spot_no_VA!C55+VA!C55,RFR_spot_no_VA!C55-Shocks!$D55*ABS(RFR_spot_no_VA!C55)+VA!C55),5)</f>
        <v>1.485E-2</v>
      </c>
      <c r="D55" s="20"/>
      <c r="E55" s="20"/>
      <c r="F55" s="20"/>
      <c r="G55" s="20"/>
      <c r="H55" s="20"/>
      <c r="I55" s="20"/>
      <c r="J55" s="20">
        <f>ROUND(IF(RFR_spot_no_VA!J55&lt;0,RFR_spot_no_VA!J55+VA!J55,RFR_spot_no_VA!J55-Shocks!$D55*ABS(RFR_spot_no_VA!J55)+VA!J55),5)</f>
        <v>1.7069999999999998E-2</v>
      </c>
      <c r="K55" s="20"/>
      <c r="L55" s="20"/>
      <c r="M55" s="6"/>
      <c r="N55" s="6"/>
      <c r="O55" s="6"/>
      <c r="P55" s="6"/>
      <c r="Q55" s="6"/>
      <c r="R55" s="6"/>
      <c r="S55" s="6"/>
      <c r="T55" s="6"/>
      <c r="U55" s="6"/>
      <c r="V55" s="6"/>
      <c r="W55" s="6"/>
      <c r="X55" s="6"/>
      <c r="Y55" s="6"/>
      <c r="Z55" s="6">
        <f>ROUND(IF(RFR_spot_no_VA!Z55&lt;0,RFR_spot_no_VA!Z55+VA!Z55,RFR_spot_no_VA!Z55-Shocks!$D55*ABS(RFR_spot_no_VA!Z55)+VA!Z55),5)</f>
        <v>2.435E-2</v>
      </c>
      <c r="AA55" s="6"/>
      <c r="AB55" s="6"/>
      <c r="AC55" s="6"/>
      <c r="AD55" s="6"/>
      <c r="AE55" s="6"/>
      <c r="AF55" s="6"/>
      <c r="AG55" s="6"/>
      <c r="AH55" s="6">
        <f>ROUND(IF(RFR_spot_no_VA!AH55&lt;0,RFR_spot_no_VA!AH55+VA!AH55,RFR_spot_no_VA!AH55-Shocks!$D55*ABS(RFR_spot_no_VA!AH55)+VA!AH55),5)</f>
        <v>2.2030000000000001E-2</v>
      </c>
      <c r="AI55" s="6"/>
      <c r="AJ55" s="6">
        <f>ROUND(IF(RFR_spot_no_VA!AJ55&lt;0,RFR_spot_no_VA!AJ55+VA!AJ55,RFR_spot_no_VA!AJ55-Shocks!$D55*ABS(RFR_spot_no_VA!AJ55)+VA!AJ55),5)</f>
        <v>7.62E-3</v>
      </c>
      <c r="AK55" s="6">
        <f>ROUND(IF(RFR_spot_no_VA!AK55&lt;0,RFR_spot_no_VA!AK55+VA!AK55,RFR_spot_no_VA!AK55-Shocks!$D55*ABS(RFR_spot_no_VA!AK55)+VA!AK55),5)</f>
        <v>1.7729999999999999E-2</v>
      </c>
      <c r="AL55" s="6"/>
      <c r="AM55" s="6">
        <f>ROUND(IF(RFR_spot_no_VA!AM55&lt;0,RFR_spot_no_VA!AM55+VA!AM55,RFR_spot_no_VA!AM55-Shocks!$D55*ABS(RFR_spot_no_VA!AM55)+VA!AM55),5)</f>
        <v>2.2610000000000002E-2</v>
      </c>
      <c r="AN55" s="6"/>
      <c r="AO55" s="6"/>
      <c r="AP55" s="6"/>
      <c r="AQ55" s="6"/>
      <c r="AR55" s="6"/>
      <c r="AS55" s="6">
        <f>ROUND(IF(RFR_spot_no_VA!AS55&lt;0,RFR_spot_no_VA!AS55+VA!AS55,RFR_spot_no_VA!AS55-Shocks!$D55*ABS(RFR_spot_no_VA!AS55)+VA!AS55),5)</f>
        <v>6.6E-3</v>
      </c>
      <c r="AT55" s="6"/>
      <c r="AU55" s="6"/>
      <c r="AV55" s="6"/>
      <c r="AW55" s="6"/>
      <c r="AX55" s="6"/>
      <c r="AY55" s="6"/>
      <c r="AZ55" s="6"/>
      <c r="BA55" s="6"/>
      <c r="BB55" s="6"/>
      <c r="BC55" s="6">
        <f>ROUND(IF(RFR_spot_no_VA!BC55&lt;0,RFR_spot_no_VA!BC55+VA!BC55,RFR_spot_no_VA!BC55-Shocks!$D55*ABS(RFR_spot_no_VA!BC55)+VA!BC55),5)</f>
        <v>1.5689999999999999E-2</v>
      </c>
      <c r="BD55" s="8"/>
      <c r="BE55" s="7"/>
    </row>
    <row r="56" spans="1:57" x14ac:dyDescent="0.25">
      <c r="A56" s="7"/>
      <c r="B56" s="7">
        <f>RFR_spot_no_VA!B56</f>
        <v>46</v>
      </c>
      <c r="C56" s="17">
        <f>ROUND(IF(RFR_spot_no_VA!C56&lt;0,RFR_spot_no_VA!C56+VA!C56,RFR_spot_no_VA!C56-Shocks!$D56*ABS(RFR_spot_no_VA!C56)+VA!C56),5)</f>
        <v>1.511E-2</v>
      </c>
      <c r="D56" s="17"/>
      <c r="E56" s="17"/>
      <c r="F56" s="17"/>
      <c r="G56" s="17"/>
      <c r="H56" s="17"/>
      <c r="I56" s="17"/>
      <c r="J56" s="17">
        <f>ROUND(IF(RFR_spot_no_VA!J56&lt;0,RFR_spot_no_VA!J56+VA!J56,RFR_spot_no_VA!J56-Shocks!$D56*ABS(RFR_spot_no_VA!J56)+VA!J56),5)</f>
        <v>1.729E-2</v>
      </c>
      <c r="K56" s="17"/>
      <c r="L56" s="17"/>
      <c r="M56" s="18"/>
      <c r="N56" s="18"/>
      <c r="O56" s="18"/>
      <c r="P56" s="18"/>
      <c r="Q56" s="18"/>
      <c r="R56" s="18"/>
      <c r="S56" s="18"/>
      <c r="T56" s="18"/>
      <c r="U56" s="18"/>
      <c r="V56" s="18"/>
      <c r="W56" s="18"/>
      <c r="X56" s="18"/>
      <c r="Y56" s="18"/>
      <c r="Z56" s="18">
        <f>ROUND(IF(RFR_spot_no_VA!Z56&lt;0,RFR_spot_no_VA!Z56+VA!Z56,RFR_spot_no_VA!Z56-Shocks!$D56*ABS(RFR_spot_no_VA!Z56)+VA!Z56),5)</f>
        <v>2.443E-2</v>
      </c>
      <c r="AA56" s="18"/>
      <c r="AB56" s="18"/>
      <c r="AC56" s="18"/>
      <c r="AD56" s="18"/>
      <c r="AE56" s="18"/>
      <c r="AF56" s="18"/>
      <c r="AG56" s="18"/>
      <c r="AH56" s="18">
        <f>ROUND(IF(RFR_spot_no_VA!AH56&lt;0,RFR_spot_no_VA!AH56+VA!AH56,RFR_spot_no_VA!AH56-Shocks!$D56*ABS(RFR_spot_no_VA!AH56)+VA!AH56),5)</f>
        <v>2.2159999999999999E-2</v>
      </c>
      <c r="AI56" s="18"/>
      <c r="AJ56" s="18">
        <f>ROUND(IF(RFR_spot_no_VA!AJ56&lt;0,RFR_spot_no_VA!AJ56+VA!AJ56,RFR_spot_no_VA!AJ56-Shocks!$D56*ABS(RFR_spot_no_VA!AJ56)+VA!AJ56),5)</f>
        <v>7.5599999999999999E-3</v>
      </c>
      <c r="AK56" s="18">
        <f>ROUND(IF(RFR_spot_no_VA!AK56&lt;0,RFR_spot_no_VA!AK56+VA!AK56,RFR_spot_no_VA!AK56-Shocks!$D56*ABS(RFR_spot_no_VA!AK56)+VA!AK56),5)</f>
        <v>1.7909999999999999E-2</v>
      </c>
      <c r="AL56" s="18"/>
      <c r="AM56" s="18">
        <f>ROUND(IF(RFR_spot_no_VA!AM56&lt;0,RFR_spot_no_VA!AM56+VA!AM56,RFR_spot_no_VA!AM56-Shocks!$D56*ABS(RFR_spot_no_VA!AM56)+VA!AM56),5)</f>
        <v>2.2720000000000001E-2</v>
      </c>
      <c r="AN56" s="18"/>
      <c r="AO56" s="18"/>
      <c r="AP56" s="18"/>
      <c r="AQ56" s="18"/>
      <c r="AR56" s="18"/>
      <c r="AS56" s="18">
        <f>ROUND(IF(RFR_spot_no_VA!AS56&lt;0,RFR_spot_no_VA!AS56+VA!AS56,RFR_spot_no_VA!AS56-Shocks!$D56*ABS(RFR_spot_no_VA!AS56)+VA!AS56),5)</f>
        <v>6.9899999999999997E-3</v>
      </c>
      <c r="AT56" s="18"/>
      <c r="AU56" s="18"/>
      <c r="AV56" s="18"/>
      <c r="AW56" s="18"/>
      <c r="AX56" s="18"/>
      <c r="AY56" s="18"/>
      <c r="AZ56" s="18"/>
      <c r="BA56" s="18"/>
      <c r="BB56" s="18"/>
      <c r="BC56" s="18">
        <f>ROUND(IF(RFR_spot_no_VA!BC56&lt;0,RFR_spot_no_VA!BC56+VA!BC56,RFR_spot_no_VA!BC56-Shocks!$D56*ABS(RFR_spot_no_VA!BC56)+VA!BC56),5)</f>
        <v>1.5740000000000001E-2</v>
      </c>
      <c r="BD56" s="8"/>
      <c r="BE56" s="7"/>
    </row>
    <row r="57" spans="1:57" x14ac:dyDescent="0.25">
      <c r="A57" s="7"/>
      <c r="B57" s="7">
        <f>RFR_spot_no_VA!B57</f>
        <v>47</v>
      </c>
      <c r="C57" s="17">
        <f>ROUND(IF(RFR_spot_no_VA!C57&lt;0,RFR_spot_no_VA!C57+VA!C57,RFR_spot_no_VA!C57-Shocks!$D57*ABS(RFR_spot_no_VA!C57)+VA!C57),5)</f>
        <v>1.536E-2</v>
      </c>
      <c r="D57" s="17"/>
      <c r="E57" s="17"/>
      <c r="F57" s="17"/>
      <c r="G57" s="17"/>
      <c r="H57" s="17"/>
      <c r="I57" s="17"/>
      <c r="J57" s="17">
        <f>ROUND(IF(RFR_spot_no_VA!J57&lt;0,RFR_spot_no_VA!J57+VA!J57,RFR_spot_no_VA!J57-Shocks!$D57*ABS(RFR_spot_no_VA!J57)+VA!J57),5)</f>
        <v>1.7500000000000002E-2</v>
      </c>
      <c r="K57" s="17"/>
      <c r="L57" s="17"/>
      <c r="M57" s="18"/>
      <c r="N57" s="18"/>
      <c r="O57" s="18"/>
      <c r="P57" s="18"/>
      <c r="Q57" s="18"/>
      <c r="R57" s="18"/>
      <c r="S57" s="18"/>
      <c r="T57" s="18"/>
      <c r="U57" s="18"/>
      <c r="V57" s="18"/>
      <c r="W57" s="18"/>
      <c r="X57" s="18"/>
      <c r="Y57" s="18"/>
      <c r="Z57" s="18">
        <f>ROUND(IF(RFR_spot_no_VA!Z57&lt;0,RFR_spot_no_VA!Z57+VA!Z57,RFR_spot_no_VA!Z57-Shocks!$D57*ABS(RFR_spot_no_VA!Z57)+VA!Z57),5)</f>
        <v>2.4510000000000001E-2</v>
      </c>
      <c r="AA57" s="18"/>
      <c r="AB57" s="18"/>
      <c r="AC57" s="18"/>
      <c r="AD57" s="18"/>
      <c r="AE57" s="18"/>
      <c r="AF57" s="18"/>
      <c r="AG57" s="18"/>
      <c r="AH57" s="18">
        <f>ROUND(IF(RFR_spot_no_VA!AH57&lt;0,RFR_spot_no_VA!AH57+VA!AH57,RFR_spot_no_VA!AH57-Shocks!$D57*ABS(RFR_spot_no_VA!AH57)+VA!AH57),5)</f>
        <v>2.2290000000000001E-2</v>
      </c>
      <c r="AI57" s="18"/>
      <c r="AJ57" s="18">
        <f>ROUND(IF(RFR_spot_no_VA!AJ57&lt;0,RFR_spot_no_VA!AJ57+VA!AJ57,RFR_spot_no_VA!AJ57-Shocks!$D57*ABS(RFR_spot_no_VA!AJ57)+VA!AJ57),5)</f>
        <v>7.5300000000000002E-3</v>
      </c>
      <c r="AK57" s="18">
        <f>ROUND(IF(RFR_spot_no_VA!AK57&lt;0,RFR_spot_no_VA!AK57+VA!AK57,RFR_spot_no_VA!AK57-Shocks!$D57*ABS(RFR_spot_no_VA!AK57)+VA!AK57),5)</f>
        <v>1.8100000000000002E-2</v>
      </c>
      <c r="AL57" s="18"/>
      <c r="AM57" s="18">
        <f>ROUND(IF(RFR_spot_no_VA!AM57&lt;0,RFR_spot_no_VA!AM57+VA!AM57,RFR_spot_no_VA!AM57-Shocks!$D57*ABS(RFR_spot_no_VA!AM57)+VA!AM57),5)</f>
        <v>2.283E-2</v>
      </c>
      <c r="AN57" s="18"/>
      <c r="AO57" s="18"/>
      <c r="AP57" s="18"/>
      <c r="AQ57" s="18"/>
      <c r="AR57" s="18"/>
      <c r="AS57" s="18">
        <f>ROUND(IF(RFR_spot_no_VA!AS57&lt;0,RFR_spot_no_VA!AS57+VA!AS57,RFR_spot_no_VA!AS57-Shocks!$D57*ABS(RFR_spot_no_VA!AS57)+VA!AS57),5)</f>
        <v>7.3600000000000002E-3</v>
      </c>
      <c r="AT57" s="18"/>
      <c r="AU57" s="18"/>
      <c r="AV57" s="18"/>
      <c r="AW57" s="18"/>
      <c r="AX57" s="18"/>
      <c r="AY57" s="18"/>
      <c r="AZ57" s="18"/>
      <c r="BA57" s="18"/>
      <c r="BB57" s="18"/>
      <c r="BC57" s="18">
        <f>ROUND(IF(RFR_spot_no_VA!BC57&lt;0,RFR_spot_no_VA!BC57+VA!BC57,RFR_spot_no_VA!BC57-Shocks!$D57*ABS(RFR_spot_no_VA!BC57)+VA!BC57),5)</f>
        <v>1.5810000000000001E-2</v>
      </c>
      <c r="BD57" s="8"/>
      <c r="BE57" s="7"/>
    </row>
    <row r="58" spans="1:57" x14ac:dyDescent="0.25">
      <c r="A58" s="7"/>
      <c r="B58" s="7">
        <f>RFR_spot_no_VA!B58</f>
        <v>48</v>
      </c>
      <c r="C58" s="17">
        <f>ROUND(IF(RFR_spot_no_VA!C58&lt;0,RFR_spot_no_VA!C58+VA!C58,RFR_spot_no_VA!C58-Shocks!$D58*ABS(RFR_spot_no_VA!C58)+VA!C58),5)</f>
        <v>1.5610000000000001E-2</v>
      </c>
      <c r="D58" s="17"/>
      <c r="E58" s="17"/>
      <c r="F58" s="17"/>
      <c r="G58" s="17"/>
      <c r="H58" s="17"/>
      <c r="I58" s="17"/>
      <c r="J58" s="17">
        <f>ROUND(IF(RFR_spot_no_VA!J58&lt;0,RFR_spot_no_VA!J58+VA!J58,RFR_spot_no_VA!J58-Shocks!$D58*ABS(RFR_spot_no_VA!J58)+VA!J58),5)</f>
        <v>1.771E-2</v>
      </c>
      <c r="K58" s="17"/>
      <c r="L58" s="17"/>
      <c r="M58" s="18"/>
      <c r="N58" s="18"/>
      <c r="O58" s="18"/>
      <c r="P58" s="18"/>
      <c r="Q58" s="18"/>
      <c r="R58" s="18"/>
      <c r="S58" s="18"/>
      <c r="T58" s="18"/>
      <c r="U58" s="18"/>
      <c r="V58" s="18"/>
      <c r="W58" s="18"/>
      <c r="X58" s="18"/>
      <c r="Y58" s="18"/>
      <c r="Z58" s="18">
        <f>ROUND(IF(RFR_spot_no_VA!Z58&lt;0,RFR_spot_no_VA!Z58+VA!Z58,RFR_spot_no_VA!Z58-Shocks!$D58*ABS(RFR_spot_no_VA!Z58)+VA!Z58),5)</f>
        <v>2.4590000000000001E-2</v>
      </c>
      <c r="AA58" s="18"/>
      <c r="AB58" s="18"/>
      <c r="AC58" s="18"/>
      <c r="AD58" s="18"/>
      <c r="AE58" s="18"/>
      <c r="AF58" s="18"/>
      <c r="AG58" s="18"/>
      <c r="AH58" s="18">
        <f>ROUND(IF(RFR_spot_no_VA!AH58&lt;0,RFR_spot_no_VA!AH58+VA!AH58,RFR_spot_no_VA!AH58-Shocks!$D58*ABS(RFR_spot_no_VA!AH58)+VA!AH58),5)</f>
        <v>2.2429999999999999E-2</v>
      </c>
      <c r="AI58" s="18"/>
      <c r="AJ58" s="18">
        <f>ROUND(IF(RFR_spot_no_VA!AJ58&lt;0,RFR_spot_no_VA!AJ58+VA!AJ58,RFR_spot_no_VA!AJ58-Shocks!$D58*ABS(RFR_spot_no_VA!AJ58)+VA!AJ58),5)</f>
        <v>7.5399999999999998E-3</v>
      </c>
      <c r="AK58" s="18">
        <f>ROUND(IF(RFR_spot_no_VA!AK58&lt;0,RFR_spot_no_VA!AK58+VA!AK58,RFR_spot_no_VA!AK58-Shocks!$D58*ABS(RFR_spot_no_VA!AK58)+VA!AK58),5)</f>
        <v>1.8280000000000001E-2</v>
      </c>
      <c r="AL58" s="18"/>
      <c r="AM58" s="18">
        <f>ROUND(IF(RFR_spot_no_VA!AM58&lt;0,RFR_spot_no_VA!AM58+VA!AM58,RFR_spot_no_VA!AM58-Shocks!$D58*ABS(RFR_spot_no_VA!AM58)+VA!AM58),5)</f>
        <v>2.2929999999999999E-2</v>
      </c>
      <c r="AN58" s="18"/>
      <c r="AO58" s="18"/>
      <c r="AP58" s="18"/>
      <c r="AQ58" s="18"/>
      <c r="AR58" s="18"/>
      <c r="AS58" s="18">
        <f>ROUND(IF(RFR_spot_no_VA!AS58&lt;0,RFR_spot_no_VA!AS58+VA!AS58,RFR_spot_no_VA!AS58-Shocks!$D58*ABS(RFR_spot_no_VA!AS58)+VA!AS58),5)</f>
        <v>7.7200000000000003E-3</v>
      </c>
      <c r="AT58" s="18"/>
      <c r="AU58" s="18"/>
      <c r="AV58" s="18"/>
      <c r="AW58" s="18"/>
      <c r="AX58" s="18"/>
      <c r="AY58" s="18"/>
      <c r="AZ58" s="18"/>
      <c r="BA58" s="18"/>
      <c r="BB58" s="18"/>
      <c r="BC58" s="18">
        <f>ROUND(IF(RFR_spot_no_VA!BC58&lt;0,RFR_spot_no_VA!BC58+VA!BC58,RFR_spot_no_VA!BC58-Shocks!$D58*ABS(RFR_spot_no_VA!BC58)+VA!BC58),5)</f>
        <v>1.5910000000000001E-2</v>
      </c>
      <c r="BD58" s="8"/>
      <c r="BE58" s="7"/>
    </row>
    <row r="59" spans="1:57" x14ac:dyDescent="0.25">
      <c r="A59" s="7"/>
      <c r="B59" s="7">
        <f>RFR_spot_no_VA!B59</f>
        <v>49</v>
      </c>
      <c r="C59" s="17">
        <f>ROUND(IF(RFR_spot_no_VA!C59&lt;0,RFR_spot_no_VA!C59+VA!C59,RFR_spot_no_VA!C59-Shocks!$D59*ABS(RFR_spot_no_VA!C59)+VA!C59),5)</f>
        <v>1.5859999999999999E-2</v>
      </c>
      <c r="D59" s="17"/>
      <c r="E59" s="17"/>
      <c r="F59" s="17"/>
      <c r="G59" s="17"/>
      <c r="H59" s="17"/>
      <c r="I59" s="17"/>
      <c r="J59" s="17">
        <f>ROUND(IF(RFR_spot_no_VA!J59&lt;0,RFR_spot_no_VA!J59+VA!J59,RFR_spot_no_VA!J59-Shocks!$D59*ABS(RFR_spot_no_VA!J59)+VA!J59),5)</f>
        <v>1.7899999999999999E-2</v>
      </c>
      <c r="K59" s="17"/>
      <c r="L59" s="17"/>
      <c r="M59" s="18"/>
      <c r="N59" s="18"/>
      <c r="O59" s="18"/>
      <c r="P59" s="18"/>
      <c r="Q59" s="18"/>
      <c r="R59" s="18"/>
      <c r="S59" s="18"/>
      <c r="T59" s="18"/>
      <c r="U59" s="18"/>
      <c r="V59" s="18"/>
      <c r="W59" s="18"/>
      <c r="X59" s="18"/>
      <c r="Y59" s="18"/>
      <c r="Z59" s="18">
        <f>ROUND(IF(RFR_spot_no_VA!Z59&lt;0,RFR_spot_no_VA!Z59+VA!Z59,RFR_spot_no_VA!Z59-Shocks!$D59*ABS(RFR_spot_no_VA!Z59)+VA!Z59),5)</f>
        <v>2.4670000000000001E-2</v>
      </c>
      <c r="AA59" s="18"/>
      <c r="AB59" s="18"/>
      <c r="AC59" s="18"/>
      <c r="AD59" s="18"/>
      <c r="AE59" s="18"/>
      <c r="AF59" s="18"/>
      <c r="AG59" s="18"/>
      <c r="AH59" s="18">
        <f>ROUND(IF(RFR_spot_no_VA!AH59&lt;0,RFR_spot_no_VA!AH59+VA!AH59,RFR_spot_no_VA!AH59-Shocks!$D59*ABS(RFR_spot_no_VA!AH59)+VA!AH59),5)</f>
        <v>2.2550000000000001E-2</v>
      </c>
      <c r="AI59" s="18"/>
      <c r="AJ59" s="18">
        <f>ROUND(IF(RFR_spot_no_VA!AJ59&lt;0,RFR_spot_no_VA!AJ59+VA!AJ59,RFR_spot_no_VA!AJ59-Shocks!$D59*ABS(RFR_spot_no_VA!AJ59)+VA!AJ59),5)</f>
        <v>7.6099999999999996E-3</v>
      </c>
      <c r="AK59" s="18">
        <f>ROUND(IF(RFR_spot_no_VA!AK59&lt;0,RFR_spot_no_VA!AK59+VA!AK59,RFR_spot_no_VA!AK59-Shocks!$D59*ABS(RFR_spot_no_VA!AK59)+VA!AK59),5)</f>
        <v>1.8460000000000001E-2</v>
      </c>
      <c r="AL59" s="18"/>
      <c r="AM59" s="18">
        <f>ROUND(IF(RFR_spot_no_VA!AM59&lt;0,RFR_spot_no_VA!AM59+VA!AM59,RFR_spot_no_VA!AM59-Shocks!$D59*ABS(RFR_spot_no_VA!AM59)+VA!AM59),5)</f>
        <v>2.3029999999999998E-2</v>
      </c>
      <c r="AN59" s="18"/>
      <c r="AO59" s="18"/>
      <c r="AP59" s="18"/>
      <c r="AQ59" s="18"/>
      <c r="AR59" s="18"/>
      <c r="AS59" s="18">
        <f>ROUND(IF(RFR_spot_no_VA!AS59&lt;0,RFR_spot_no_VA!AS59+VA!AS59,RFR_spot_no_VA!AS59-Shocks!$D59*ABS(RFR_spot_no_VA!AS59)+VA!AS59),5)</f>
        <v>8.09E-3</v>
      </c>
      <c r="AT59" s="18"/>
      <c r="AU59" s="18"/>
      <c r="AV59" s="18"/>
      <c r="AW59" s="18"/>
      <c r="AX59" s="18"/>
      <c r="AY59" s="18"/>
      <c r="AZ59" s="18"/>
      <c r="BA59" s="18"/>
      <c r="BB59" s="18"/>
      <c r="BC59" s="18">
        <f>ROUND(IF(RFR_spot_no_VA!BC59&lt;0,RFR_spot_no_VA!BC59+VA!BC59,RFR_spot_no_VA!BC59-Shocks!$D59*ABS(RFR_spot_no_VA!BC59)+VA!BC59),5)</f>
        <v>1.6039999999999999E-2</v>
      </c>
      <c r="BD59" s="8"/>
      <c r="BE59" s="7"/>
    </row>
    <row r="60" spans="1:57" x14ac:dyDescent="0.25">
      <c r="A60" s="7"/>
      <c r="B60" s="19">
        <f>RFR_spot_no_VA!B60</f>
        <v>50</v>
      </c>
      <c r="C60" s="20">
        <f>ROUND(IF(RFR_spot_no_VA!C60&lt;0,RFR_spot_no_VA!C60+VA!C60,RFR_spot_no_VA!C60-Shocks!$D60*ABS(RFR_spot_no_VA!C60)+VA!C60),5)</f>
        <v>1.61E-2</v>
      </c>
      <c r="D60" s="20"/>
      <c r="E60" s="20"/>
      <c r="F60" s="20"/>
      <c r="G60" s="20"/>
      <c r="H60" s="20"/>
      <c r="I60" s="20"/>
      <c r="J60" s="20">
        <f>ROUND(IF(RFR_spot_no_VA!J60&lt;0,RFR_spot_no_VA!J60+VA!J60,RFR_spot_no_VA!J60-Shocks!$D60*ABS(RFR_spot_no_VA!J60)+VA!J60),5)</f>
        <v>1.8100000000000002E-2</v>
      </c>
      <c r="K60" s="20"/>
      <c r="L60" s="20"/>
      <c r="M60" s="6"/>
      <c r="N60" s="6"/>
      <c r="O60" s="6"/>
      <c r="P60" s="6"/>
      <c r="Q60" s="6"/>
      <c r="R60" s="6"/>
      <c r="S60" s="6"/>
      <c r="T60" s="6"/>
      <c r="U60" s="6"/>
      <c r="V60" s="6"/>
      <c r="W60" s="6"/>
      <c r="X60" s="6"/>
      <c r="Y60" s="6"/>
      <c r="Z60" s="6">
        <f>ROUND(IF(RFR_spot_no_VA!Z60&lt;0,RFR_spot_no_VA!Z60+VA!Z60,RFR_spot_no_VA!Z60-Shocks!$D60*ABS(RFR_spot_no_VA!Z60)+VA!Z60),5)</f>
        <v>2.4740000000000002E-2</v>
      </c>
      <c r="AA60" s="6"/>
      <c r="AB60" s="6"/>
      <c r="AC60" s="6"/>
      <c r="AD60" s="6"/>
      <c r="AE60" s="6"/>
      <c r="AF60" s="6"/>
      <c r="AG60" s="6"/>
      <c r="AH60" s="6">
        <f>ROUND(IF(RFR_spot_no_VA!AH60&lt;0,RFR_spot_no_VA!AH60+VA!AH60,RFR_spot_no_VA!AH60-Shocks!$D60*ABS(RFR_spot_no_VA!AH60)+VA!AH60),5)</f>
        <v>2.2669999999999999E-2</v>
      </c>
      <c r="AI60" s="6"/>
      <c r="AJ60" s="6">
        <f>ROUND(IF(RFR_spot_no_VA!AJ60&lt;0,RFR_spot_no_VA!AJ60+VA!AJ60,RFR_spot_no_VA!AJ60-Shocks!$D60*ABS(RFR_spot_no_VA!AJ60)+VA!AJ60),5)</f>
        <v>7.7299999999999999E-3</v>
      </c>
      <c r="AK60" s="6">
        <f>ROUND(IF(RFR_spot_no_VA!AK60&lt;0,RFR_spot_no_VA!AK60+VA!AK60,RFR_spot_no_VA!AK60-Shocks!$D60*ABS(RFR_spot_no_VA!AK60)+VA!AK60),5)</f>
        <v>1.8630000000000001E-2</v>
      </c>
      <c r="AL60" s="6"/>
      <c r="AM60" s="6">
        <f>ROUND(IF(RFR_spot_no_VA!AM60&lt;0,RFR_spot_no_VA!AM60+VA!AM60,RFR_spot_no_VA!AM60-Shocks!$D60*ABS(RFR_spot_no_VA!AM60)+VA!AM60),5)</f>
        <v>2.3130000000000001E-2</v>
      </c>
      <c r="AN60" s="6"/>
      <c r="AO60" s="6"/>
      <c r="AP60" s="6"/>
      <c r="AQ60" s="6"/>
      <c r="AR60" s="6"/>
      <c r="AS60" s="6">
        <f>ROUND(IF(RFR_spot_no_VA!AS60&lt;0,RFR_spot_no_VA!AS60+VA!AS60,RFR_spot_no_VA!AS60-Shocks!$D60*ABS(RFR_spot_no_VA!AS60)+VA!AS60),5)</f>
        <v>8.43E-3</v>
      </c>
      <c r="AT60" s="6"/>
      <c r="AU60" s="6"/>
      <c r="AV60" s="6"/>
      <c r="AW60" s="6"/>
      <c r="AX60" s="6"/>
      <c r="AY60" s="6"/>
      <c r="AZ60" s="6"/>
      <c r="BA60" s="6"/>
      <c r="BB60" s="6"/>
      <c r="BC60" s="6">
        <f>ROUND(IF(RFR_spot_no_VA!BC60&lt;0,RFR_spot_no_VA!BC60+VA!BC60,RFR_spot_no_VA!BC60-Shocks!$D60*ABS(RFR_spot_no_VA!BC60)+VA!BC60),5)</f>
        <v>1.6199999999999999E-2</v>
      </c>
      <c r="BD60" s="8"/>
      <c r="BE60" s="7"/>
    </row>
    <row r="61" spans="1:57" x14ac:dyDescent="0.25">
      <c r="A61" s="7"/>
      <c r="B61" s="7">
        <f>RFR_spot_no_VA!B61</f>
        <v>51</v>
      </c>
      <c r="C61" s="17">
        <f>ROUND(IF(RFR_spot_no_VA!C61&lt;0,RFR_spot_no_VA!C61+VA!C61,RFR_spot_no_VA!C61-Shocks!$D61*ABS(RFR_spot_no_VA!C61)+VA!C61),5)</f>
        <v>1.6320000000000001E-2</v>
      </c>
      <c r="D61" s="17"/>
      <c r="E61" s="17"/>
      <c r="F61" s="17"/>
      <c r="G61" s="17"/>
      <c r="H61" s="17"/>
      <c r="I61" s="17"/>
      <c r="J61" s="17">
        <f>ROUND(IF(RFR_spot_no_VA!J61&lt;0,RFR_spot_no_VA!J61+VA!J61,RFR_spot_no_VA!J61-Shocks!$D61*ABS(RFR_spot_no_VA!J61)+VA!J61),5)</f>
        <v>1.8290000000000001E-2</v>
      </c>
      <c r="K61" s="17"/>
      <c r="L61" s="17"/>
      <c r="M61" s="18"/>
      <c r="N61" s="18"/>
      <c r="O61" s="18"/>
      <c r="P61" s="18"/>
      <c r="Q61" s="18"/>
      <c r="R61" s="18"/>
      <c r="S61" s="18"/>
      <c r="T61" s="18"/>
      <c r="U61" s="18"/>
      <c r="V61" s="18"/>
      <c r="W61" s="18"/>
      <c r="X61" s="18"/>
      <c r="Y61" s="18"/>
      <c r="Z61" s="18">
        <f>ROUND(IF(RFR_spot_no_VA!Z61&lt;0,RFR_spot_no_VA!Z61+VA!Z61,RFR_spot_no_VA!Z61-Shocks!$D61*ABS(RFR_spot_no_VA!Z61)+VA!Z61),5)</f>
        <v>2.4819999999999998E-2</v>
      </c>
      <c r="AA61" s="18"/>
      <c r="AB61" s="18"/>
      <c r="AC61" s="18"/>
      <c r="AD61" s="18"/>
      <c r="AE61" s="18"/>
      <c r="AF61" s="18"/>
      <c r="AG61" s="18"/>
      <c r="AH61" s="18">
        <f>ROUND(IF(RFR_spot_no_VA!AH61&lt;0,RFR_spot_no_VA!AH61+VA!AH61,RFR_spot_no_VA!AH61-Shocks!$D61*ABS(RFR_spot_no_VA!AH61)+VA!AH61),5)</f>
        <v>2.2800000000000001E-2</v>
      </c>
      <c r="AI61" s="18"/>
      <c r="AJ61" s="18">
        <f>ROUND(IF(RFR_spot_no_VA!AJ61&lt;0,RFR_spot_no_VA!AJ61+VA!AJ61,RFR_spot_no_VA!AJ61-Shocks!$D61*ABS(RFR_spot_no_VA!AJ61)+VA!AJ61),5)</f>
        <v>7.8700000000000003E-3</v>
      </c>
      <c r="AK61" s="18">
        <f>ROUND(IF(RFR_spot_no_VA!AK61&lt;0,RFR_spot_no_VA!AK61+VA!AK61,RFR_spot_no_VA!AK61-Shocks!$D61*ABS(RFR_spot_no_VA!AK61)+VA!AK61),5)</f>
        <v>1.8800000000000001E-2</v>
      </c>
      <c r="AL61" s="18"/>
      <c r="AM61" s="18">
        <f>ROUND(IF(RFR_spot_no_VA!AM61&lt;0,RFR_spot_no_VA!AM61+VA!AM61,RFR_spot_no_VA!AM61-Shocks!$D61*ABS(RFR_spot_no_VA!AM61)+VA!AM61),5)</f>
        <v>2.3230000000000001E-2</v>
      </c>
      <c r="AN61" s="18"/>
      <c r="AO61" s="18"/>
      <c r="AP61" s="18"/>
      <c r="AQ61" s="18"/>
      <c r="AR61" s="18"/>
      <c r="AS61" s="18">
        <f>ROUND(IF(RFR_spot_no_VA!AS61&lt;0,RFR_spot_no_VA!AS61+VA!AS61,RFR_spot_no_VA!AS61-Shocks!$D61*ABS(RFR_spot_no_VA!AS61)+VA!AS61),5)</f>
        <v>8.77E-3</v>
      </c>
      <c r="AT61" s="18"/>
      <c r="AU61" s="18"/>
      <c r="AV61" s="18"/>
      <c r="AW61" s="18"/>
      <c r="AX61" s="18"/>
      <c r="AY61" s="18"/>
      <c r="AZ61" s="18"/>
      <c r="BA61" s="18"/>
      <c r="BB61" s="18"/>
      <c r="BC61" s="18">
        <f>ROUND(IF(RFR_spot_no_VA!BC61&lt;0,RFR_spot_no_VA!BC61+VA!BC61,RFR_spot_no_VA!BC61-Shocks!$D61*ABS(RFR_spot_no_VA!BC61)+VA!BC61),5)</f>
        <v>1.636E-2</v>
      </c>
      <c r="BD61" s="8"/>
      <c r="BE61" s="7"/>
    </row>
    <row r="62" spans="1:57" x14ac:dyDescent="0.25">
      <c r="A62" s="7"/>
      <c r="B62" s="7">
        <f>RFR_spot_no_VA!B62</f>
        <v>52</v>
      </c>
      <c r="C62" s="17">
        <f>ROUND(IF(RFR_spot_no_VA!C62&lt;0,RFR_spot_no_VA!C62+VA!C62,RFR_spot_no_VA!C62-Shocks!$D62*ABS(RFR_spot_no_VA!C62)+VA!C62),5)</f>
        <v>1.6549999999999999E-2</v>
      </c>
      <c r="D62" s="17"/>
      <c r="E62" s="17"/>
      <c r="F62" s="17"/>
      <c r="G62" s="17"/>
      <c r="H62" s="17"/>
      <c r="I62" s="17"/>
      <c r="J62" s="17">
        <f>ROUND(IF(RFR_spot_no_VA!J62&lt;0,RFR_spot_no_VA!J62+VA!J62,RFR_spot_no_VA!J62-Shocks!$D62*ABS(RFR_spot_no_VA!J62)+VA!J62),5)</f>
        <v>1.847E-2</v>
      </c>
      <c r="K62" s="17"/>
      <c r="L62" s="17"/>
      <c r="M62" s="18"/>
      <c r="N62" s="18"/>
      <c r="O62" s="18"/>
      <c r="P62" s="18"/>
      <c r="Q62" s="18"/>
      <c r="R62" s="18"/>
      <c r="S62" s="18"/>
      <c r="T62" s="18"/>
      <c r="U62" s="18"/>
      <c r="V62" s="18"/>
      <c r="W62" s="18"/>
      <c r="X62" s="18"/>
      <c r="Y62" s="18"/>
      <c r="Z62" s="18">
        <f>ROUND(IF(RFR_spot_no_VA!Z62&lt;0,RFR_spot_no_VA!Z62+VA!Z62,RFR_spot_no_VA!Z62-Shocks!$D62*ABS(RFR_spot_no_VA!Z62)+VA!Z62),5)</f>
        <v>2.4899999999999999E-2</v>
      </c>
      <c r="AA62" s="18"/>
      <c r="AB62" s="18"/>
      <c r="AC62" s="18"/>
      <c r="AD62" s="18"/>
      <c r="AE62" s="18"/>
      <c r="AF62" s="18"/>
      <c r="AG62" s="18"/>
      <c r="AH62" s="18">
        <f>ROUND(IF(RFR_spot_no_VA!AH62&lt;0,RFR_spot_no_VA!AH62+VA!AH62,RFR_spot_no_VA!AH62-Shocks!$D62*ABS(RFR_spot_no_VA!AH62)+VA!AH62),5)</f>
        <v>2.291E-2</v>
      </c>
      <c r="AI62" s="18"/>
      <c r="AJ62" s="18">
        <f>ROUND(IF(RFR_spot_no_VA!AJ62&lt;0,RFR_spot_no_VA!AJ62+VA!AJ62,RFR_spot_no_VA!AJ62-Shocks!$D62*ABS(RFR_spot_no_VA!AJ62)+VA!AJ62),5)</f>
        <v>8.0499999999999999E-3</v>
      </c>
      <c r="AK62" s="18">
        <f>ROUND(IF(RFR_spot_no_VA!AK62&lt;0,RFR_spot_no_VA!AK62+VA!AK62,RFR_spot_no_VA!AK62-Shocks!$D62*ABS(RFR_spot_no_VA!AK62)+VA!AK62),5)</f>
        <v>1.8970000000000001E-2</v>
      </c>
      <c r="AL62" s="18"/>
      <c r="AM62" s="18">
        <f>ROUND(IF(RFR_spot_no_VA!AM62&lt;0,RFR_spot_no_VA!AM62+VA!AM62,RFR_spot_no_VA!AM62-Shocks!$D62*ABS(RFR_spot_no_VA!AM62)+VA!AM62),5)</f>
        <v>2.333E-2</v>
      </c>
      <c r="AN62" s="18"/>
      <c r="AO62" s="18"/>
      <c r="AP62" s="18"/>
      <c r="AQ62" s="18"/>
      <c r="AR62" s="18"/>
      <c r="AS62" s="18">
        <f>ROUND(IF(RFR_spot_no_VA!AS62&lt;0,RFR_spot_no_VA!AS62+VA!AS62,RFR_spot_no_VA!AS62-Shocks!$D62*ABS(RFR_spot_no_VA!AS62)+VA!AS62),5)</f>
        <v>9.1000000000000004E-3</v>
      </c>
      <c r="AT62" s="18"/>
      <c r="AU62" s="18"/>
      <c r="AV62" s="18"/>
      <c r="AW62" s="18"/>
      <c r="AX62" s="18"/>
      <c r="AY62" s="18"/>
      <c r="AZ62" s="18"/>
      <c r="BA62" s="18"/>
      <c r="BB62" s="18"/>
      <c r="BC62" s="18">
        <f>ROUND(IF(RFR_spot_no_VA!BC62&lt;0,RFR_spot_no_VA!BC62+VA!BC62,RFR_spot_no_VA!BC62-Shocks!$D62*ABS(RFR_spot_no_VA!BC62)+VA!BC62),5)</f>
        <v>1.653E-2</v>
      </c>
      <c r="BD62" s="8"/>
      <c r="BE62" s="7"/>
    </row>
    <row r="63" spans="1:57" x14ac:dyDescent="0.25">
      <c r="A63" s="7"/>
      <c r="B63" s="7">
        <f>RFR_spot_no_VA!B63</f>
        <v>53</v>
      </c>
      <c r="C63" s="17">
        <f>ROUND(IF(RFR_spot_no_VA!C63&lt;0,RFR_spot_no_VA!C63+VA!C63,RFR_spot_no_VA!C63-Shocks!$D63*ABS(RFR_spot_no_VA!C63)+VA!C63),5)</f>
        <v>1.6760000000000001E-2</v>
      </c>
      <c r="D63" s="17"/>
      <c r="E63" s="17"/>
      <c r="F63" s="17"/>
      <c r="G63" s="17"/>
      <c r="H63" s="17"/>
      <c r="I63" s="17"/>
      <c r="J63" s="17">
        <f>ROUND(IF(RFR_spot_no_VA!J63&lt;0,RFR_spot_no_VA!J63+VA!J63,RFR_spot_no_VA!J63-Shocks!$D63*ABS(RFR_spot_no_VA!J63)+VA!J63),5)</f>
        <v>1.865E-2</v>
      </c>
      <c r="K63" s="17"/>
      <c r="L63" s="17"/>
      <c r="M63" s="18"/>
      <c r="N63" s="18"/>
      <c r="O63" s="18"/>
      <c r="P63" s="18"/>
      <c r="Q63" s="18"/>
      <c r="R63" s="18"/>
      <c r="S63" s="18"/>
      <c r="T63" s="18"/>
      <c r="U63" s="18"/>
      <c r="V63" s="18"/>
      <c r="W63" s="18"/>
      <c r="X63" s="18"/>
      <c r="Y63" s="18"/>
      <c r="Z63" s="18">
        <f>ROUND(IF(RFR_spot_no_VA!Z63&lt;0,RFR_spot_no_VA!Z63+VA!Z63,RFR_spot_no_VA!Z63-Shocks!$D63*ABS(RFR_spot_no_VA!Z63)+VA!Z63),5)</f>
        <v>2.4969999999999999E-2</v>
      </c>
      <c r="AA63" s="18"/>
      <c r="AB63" s="18"/>
      <c r="AC63" s="18"/>
      <c r="AD63" s="18"/>
      <c r="AE63" s="18"/>
      <c r="AF63" s="18"/>
      <c r="AG63" s="18"/>
      <c r="AH63" s="18">
        <f>ROUND(IF(RFR_spot_no_VA!AH63&lt;0,RFR_spot_no_VA!AH63+VA!AH63,RFR_spot_no_VA!AH63-Shocks!$D63*ABS(RFR_spot_no_VA!AH63)+VA!AH63),5)</f>
        <v>2.3029999999999998E-2</v>
      </c>
      <c r="AI63" s="18"/>
      <c r="AJ63" s="18">
        <f>ROUND(IF(RFR_spot_no_VA!AJ63&lt;0,RFR_spot_no_VA!AJ63+VA!AJ63,RFR_spot_no_VA!AJ63-Shocks!$D63*ABS(RFR_spot_no_VA!AJ63)+VA!AJ63),5)</f>
        <v>8.2400000000000008E-3</v>
      </c>
      <c r="AK63" s="18">
        <f>ROUND(IF(RFR_spot_no_VA!AK63&lt;0,RFR_spot_no_VA!AK63+VA!AK63,RFR_spot_no_VA!AK63-Shocks!$D63*ABS(RFR_spot_no_VA!AK63)+VA!AK63),5)</f>
        <v>1.9140000000000001E-2</v>
      </c>
      <c r="AL63" s="18"/>
      <c r="AM63" s="18">
        <f>ROUND(IF(RFR_spot_no_VA!AM63&lt;0,RFR_spot_no_VA!AM63+VA!AM63,RFR_spot_no_VA!AM63-Shocks!$D63*ABS(RFR_spot_no_VA!AM63)+VA!AM63),5)</f>
        <v>2.342E-2</v>
      </c>
      <c r="AN63" s="18"/>
      <c r="AO63" s="18"/>
      <c r="AP63" s="18"/>
      <c r="AQ63" s="18"/>
      <c r="AR63" s="18"/>
      <c r="AS63" s="18">
        <f>ROUND(IF(RFR_spot_no_VA!AS63&lt;0,RFR_spot_no_VA!AS63+VA!AS63,RFR_spot_no_VA!AS63-Shocks!$D63*ABS(RFR_spot_no_VA!AS63)+VA!AS63),5)</f>
        <v>9.4199999999999996E-3</v>
      </c>
      <c r="AT63" s="18"/>
      <c r="AU63" s="18"/>
      <c r="AV63" s="18"/>
      <c r="AW63" s="18"/>
      <c r="AX63" s="18"/>
      <c r="AY63" s="18"/>
      <c r="AZ63" s="18"/>
      <c r="BA63" s="18"/>
      <c r="BB63" s="18"/>
      <c r="BC63" s="18">
        <f>ROUND(IF(RFR_spot_no_VA!BC63&lt;0,RFR_spot_no_VA!BC63+VA!BC63,RFR_spot_no_VA!BC63-Shocks!$D63*ABS(RFR_spot_no_VA!BC63)+VA!BC63),5)</f>
        <v>1.669E-2</v>
      </c>
      <c r="BD63" s="8"/>
      <c r="BE63" s="7"/>
    </row>
    <row r="64" spans="1:57" x14ac:dyDescent="0.25">
      <c r="A64" s="7"/>
      <c r="B64" s="7">
        <f>RFR_spot_no_VA!B64</f>
        <v>54</v>
      </c>
      <c r="C64" s="17">
        <f>ROUND(IF(RFR_spot_no_VA!C64&lt;0,RFR_spot_no_VA!C64+VA!C64,RFR_spot_no_VA!C64-Shocks!$D64*ABS(RFR_spot_no_VA!C64)+VA!C64),5)</f>
        <v>1.6969999999999999E-2</v>
      </c>
      <c r="D64" s="17"/>
      <c r="E64" s="17"/>
      <c r="F64" s="17"/>
      <c r="G64" s="17"/>
      <c r="H64" s="17"/>
      <c r="I64" s="17"/>
      <c r="J64" s="17">
        <f>ROUND(IF(RFR_spot_no_VA!J64&lt;0,RFR_spot_no_VA!J64+VA!J64,RFR_spot_no_VA!J64-Shocks!$D64*ABS(RFR_spot_no_VA!J64)+VA!J64),5)</f>
        <v>1.883E-2</v>
      </c>
      <c r="K64" s="17"/>
      <c r="L64" s="17"/>
      <c r="M64" s="18"/>
      <c r="N64" s="18"/>
      <c r="O64" s="18"/>
      <c r="P64" s="18"/>
      <c r="Q64" s="18"/>
      <c r="R64" s="18"/>
      <c r="S64" s="18"/>
      <c r="T64" s="18"/>
      <c r="U64" s="18"/>
      <c r="V64" s="18"/>
      <c r="W64" s="18"/>
      <c r="X64" s="18"/>
      <c r="Y64" s="18"/>
      <c r="Z64" s="18">
        <f>ROUND(IF(RFR_spot_no_VA!Z64&lt;0,RFR_spot_no_VA!Z64+VA!Z64,RFR_spot_no_VA!Z64-Shocks!$D64*ABS(RFR_spot_no_VA!Z64)+VA!Z64),5)</f>
        <v>2.504E-2</v>
      </c>
      <c r="AA64" s="18"/>
      <c r="AB64" s="18"/>
      <c r="AC64" s="18"/>
      <c r="AD64" s="18"/>
      <c r="AE64" s="18"/>
      <c r="AF64" s="18"/>
      <c r="AG64" s="18"/>
      <c r="AH64" s="18">
        <f>ROUND(IF(RFR_spot_no_VA!AH64&lt;0,RFR_spot_no_VA!AH64+VA!AH64,RFR_spot_no_VA!AH64-Shocks!$D64*ABS(RFR_spot_no_VA!AH64)+VA!AH64),5)</f>
        <v>2.3140000000000001E-2</v>
      </c>
      <c r="AI64" s="18"/>
      <c r="AJ64" s="18">
        <f>ROUND(IF(RFR_spot_no_VA!AJ64&lt;0,RFR_spot_no_VA!AJ64+VA!AJ64,RFR_spot_no_VA!AJ64-Shocks!$D64*ABS(RFR_spot_no_VA!AJ64)+VA!AJ64),5)</f>
        <v>8.4399999999999996E-3</v>
      </c>
      <c r="AK64" s="18">
        <f>ROUND(IF(RFR_spot_no_VA!AK64&lt;0,RFR_spot_no_VA!AK64+VA!AK64,RFR_spot_no_VA!AK64-Shocks!$D64*ABS(RFR_spot_no_VA!AK64)+VA!AK64),5)</f>
        <v>1.9310000000000001E-2</v>
      </c>
      <c r="AL64" s="18"/>
      <c r="AM64" s="18">
        <f>ROUND(IF(RFR_spot_no_VA!AM64&lt;0,RFR_spot_no_VA!AM64+VA!AM64,RFR_spot_no_VA!AM64-Shocks!$D64*ABS(RFR_spot_no_VA!AM64)+VA!AM64),5)</f>
        <v>2.3519999999999999E-2</v>
      </c>
      <c r="AN64" s="18"/>
      <c r="AO64" s="18"/>
      <c r="AP64" s="18"/>
      <c r="AQ64" s="18"/>
      <c r="AR64" s="18"/>
      <c r="AS64" s="18">
        <f>ROUND(IF(RFR_spot_no_VA!AS64&lt;0,RFR_spot_no_VA!AS64+VA!AS64,RFR_spot_no_VA!AS64-Shocks!$D64*ABS(RFR_spot_no_VA!AS64)+VA!AS64),5)</f>
        <v>9.7300000000000008E-3</v>
      </c>
      <c r="AT64" s="18"/>
      <c r="AU64" s="18"/>
      <c r="AV64" s="18"/>
      <c r="AW64" s="18"/>
      <c r="AX64" s="18"/>
      <c r="AY64" s="18"/>
      <c r="AZ64" s="18"/>
      <c r="BA64" s="18"/>
      <c r="BB64" s="18"/>
      <c r="BC64" s="18">
        <f>ROUND(IF(RFR_spot_no_VA!BC64&lt;0,RFR_spot_no_VA!BC64+VA!BC64,RFR_spot_no_VA!BC64-Shocks!$D64*ABS(RFR_spot_no_VA!BC64)+VA!BC64),5)</f>
        <v>1.685E-2</v>
      </c>
      <c r="BD64" s="8"/>
      <c r="BE64" s="7"/>
    </row>
    <row r="65" spans="1:57" x14ac:dyDescent="0.25">
      <c r="A65" s="7"/>
      <c r="B65" s="19">
        <f>RFR_spot_no_VA!B65</f>
        <v>55</v>
      </c>
      <c r="C65" s="20">
        <f>ROUND(IF(RFR_spot_no_VA!C65&lt;0,RFR_spot_no_VA!C65+VA!C65,RFR_spot_no_VA!C65-Shocks!$D65*ABS(RFR_spot_no_VA!C65)+VA!C65),5)</f>
        <v>1.7180000000000001E-2</v>
      </c>
      <c r="D65" s="20"/>
      <c r="E65" s="20"/>
      <c r="F65" s="20"/>
      <c r="G65" s="20"/>
      <c r="H65" s="20"/>
      <c r="I65" s="20"/>
      <c r="J65" s="20">
        <f>ROUND(IF(RFR_spot_no_VA!J65&lt;0,RFR_spot_no_VA!J65+VA!J65,RFR_spot_no_VA!J65-Shocks!$D65*ABS(RFR_spot_no_VA!J65)+VA!J65),5)</f>
        <v>1.9009999999999999E-2</v>
      </c>
      <c r="K65" s="20"/>
      <c r="L65" s="20"/>
      <c r="M65" s="6"/>
      <c r="N65" s="6"/>
      <c r="O65" s="6"/>
      <c r="P65" s="6"/>
      <c r="Q65" s="6"/>
      <c r="R65" s="6"/>
      <c r="S65" s="6"/>
      <c r="T65" s="6"/>
      <c r="U65" s="6"/>
      <c r="V65" s="6"/>
      <c r="W65" s="6"/>
      <c r="X65" s="6"/>
      <c r="Y65" s="6"/>
      <c r="Z65" s="6">
        <f>ROUND(IF(RFR_spot_no_VA!Z65&lt;0,RFR_spot_no_VA!Z65+VA!Z65,RFR_spot_no_VA!Z65-Shocks!$D65*ABS(RFR_spot_no_VA!Z65)+VA!Z65),5)</f>
        <v>2.512E-2</v>
      </c>
      <c r="AA65" s="6"/>
      <c r="AB65" s="6"/>
      <c r="AC65" s="6"/>
      <c r="AD65" s="6"/>
      <c r="AE65" s="6"/>
      <c r="AF65" s="6"/>
      <c r="AG65" s="6"/>
      <c r="AH65" s="6">
        <f>ROUND(IF(RFR_spot_no_VA!AH65&lt;0,RFR_spot_no_VA!AH65+VA!AH65,RFR_spot_no_VA!AH65-Shocks!$D65*ABS(RFR_spot_no_VA!AH65)+VA!AH65),5)</f>
        <v>2.325E-2</v>
      </c>
      <c r="AI65" s="6"/>
      <c r="AJ65" s="6">
        <f>ROUND(IF(RFR_spot_no_VA!AJ65&lt;0,RFR_spot_no_VA!AJ65+VA!AJ65,RFR_spot_no_VA!AJ65-Shocks!$D65*ABS(RFR_spot_no_VA!AJ65)+VA!AJ65),5)</f>
        <v>8.6599999999999993E-3</v>
      </c>
      <c r="AK65" s="6">
        <f>ROUND(IF(RFR_spot_no_VA!AK65&lt;0,RFR_spot_no_VA!AK65+VA!AK65,RFR_spot_no_VA!AK65-Shocks!$D65*ABS(RFR_spot_no_VA!AK65)+VA!AK65),5)</f>
        <v>1.9460000000000002E-2</v>
      </c>
      <c r="AL65" s="6"/>
      <c r="AM65" s="6">
        <f>ROUND(IF(RFR_spot_no_VA!AM65&lt;0,RFR_spot_no_VA!AM65+VA!AM65,RFR_spot_no_VA!AM65-Shocks!$D65*ABS(RFR_spot_no_VA!AM65)+VA!AM65),5)</f>
        <v>2.3609999999999999E-2</v>
      </c>
      <c r="AN65" s="6"/>
      <c r="AO65" s="6"/>
      <c r="AP65" s="6"/>
      <c r="AQ65" s="6"/>
      <c r="AR65" s="6"/>
      <c r="AS65" s="6">
        <f>ROUND(IF(RFR_spot_no_VA!AS65&lt;0,RFR_spot_no_VA!AS65+VA!AS65,RFR_spot_no_VA!AS65-Shocks!$D65*ABS(RFR_spot_no_VA!AS65)+VA!AS65),5)</f>
        <v>1.004E-2</v>
      </c>
      <c r="AT65" s="6"/>
      <c r="AU65" s="6"/>
      <c r="AV65" s="6"/>
      <c r="AW65" s="6"/>
      <c r="AX65" s="6"/>
      <c r="AY65" s="6"/>
      <c r="AZ65" s="6"/>
      <c r="BA65" s="6"/>
      <c r="BB65" s="6"/>
      <c r="BC65" s="6">
        <f>ROUND(IF(RFR_spot_no_VA!BC65&lt;0,RFR_spot_no_VA!BC65+VA!BC65,RFR_spot_no_VA!BC65-Shocks!$D65*ABS(RFR_spot_no_VA!BC65)+VA!BC65),5)</f>
        <v>1.7010000000000001E-2</v>
      </c>
      <c r="BD65" s="8"/>
      <c r="BE65" s="7"/>
    </row>
    <row r="66" spans="1:57" x14ac:dyDescent="0.25">
      <c r="A66" s="7"/>
      <c r="B66" s="7">
        <f>RFR_spot_no_VA!B66</f>
        <v>56</v>
      </c>
      <c r="C66" s="17">
        <f>ROUND(IF(RFR_spot_no_VA!C66&lt;0,RFR_spot_no_VA!C66+VA!C66,RFR_spot_no_VA!C66-Shocks!$D66*ABS(RFR_spot_no_VA!C66)+VA!C66),5)</f>
        <v>1.738E-2</v>
      </c>
      <c r="D66" s="17"/>
      <c r="E66" s="17"/>
      <c r="F66" s="17"/>
      <c r="G66" s="17"/>
      <c r="H66" s="17"/>
      <c r="I66" s="17"/>
      <c r="J66" s="17">
        <f>ROUND(IF(RFR_spot_no_VA!J66&lt;0,RFR_spot_no_VA!J66+VA!J66,RFR_spot_no_VA!J66-Shocks!$D66*ABS(RFR_spot_no_VA!J66)+VA!J66),5)</f>
        <v>1.917E-2</v>
      </c>
      <c r="K66" s="17"/>
      <c r="L66" s="17"/>
      <c r="M66" s="18"/>
      <c r="N66" s="18"/>
      <c r="O66" s="18"/>
      <c r="P66" s="18"/>
      <c r="Q66" s="18"/>
      <c r="R66" s="18"/>
      <c r="S66" s="18"/>
      <c r="T66" s="18"/>
      <c r="U66" s="18"/>
      <c r="V66" s="18"/>
      <c r="W66" s="18"/>
      <c r="X66" s="18"/>
      <c r="Y66" s="18"/>
      <c r="Z66" s="18">
        <f>ROUND(IF(RFR_spot_no_VA!Z66&lt;0,RFR_spot_no_VA!Z66+VA!Z66,RFR_spot_no_VA!Z66-Shocks!$D66*ABS(RFR_spot_no_VA!Z66)+VA!Z66),5)</f>
        <v>2.5190000000000001E-2</v>
      </c>
      <c r="AA66" s="18"/>
      <c r="AB66" s="18"/>
      <c r="AC66" s="18"/>
      <c r="AD66" s="18"/>
      <c r="AE66" s="18"/>
      <c r="AF66" s="18"/>
      <c r="AG66" s="18"/>
      <c r="AH66" s="18">
        <f>ROUND(IF(RFR_spot_no_VA!AH66&lt;0,RFR_spot_no_VA!AH66+VA!AH66,RFR_spot_no_VA!AH66-Shocks!$D66*ABS(RFR_spot_no_VA!AH66)+VA!AH66),5)</f>
        <v>2.3359999999999999E-2</v>
      </c>
      <c r="AI66" s="18"/>
      <c r="AJ66" s="18">
        <f>ROUND(IF(RFR_spot_no_VA!AJ66&lt;0,RFR_spot_no_VA!AJ66+VA!AJ66,RFR_spot_no_VA!AJ66-Shocks!$D66*ABS(RFR_spot_no_VA!AJ66)+VA!AJ66),5)</f>
        <v>8.8900000000000003E-3</v>
      </c>
      <c r="AK66" s="18">
        <f>ROUND(IF(RFR_spot_no_VA!AK66&lt;0,RFR_spot_no_VA!AK66+VA!AK66,RFR_spot_no_VA!AK66-Shocks!$D66*ABS(RFR_spot_no_VA!AK66)+VA!AK66),5)</f>
        <v>1.9619999999999999E-2</v>
      </c>
      <c r="AL66" s="18"/>
      <c r="AM66" s="18">
        <f>ROUND(IF(RFR_spot_no_VA!AM66&lt;0,RFR_spot_no_VA!AM66+VA!AM66,RFR_spot_no_VA!AM66-Shocks!$D66*ABS(RFR_spot_no_VA!AM66)+VA!AM66),5)</f>
        <v>2.3699999999999999E-2</v>
      </c>
      <c r="AN66" s="18"/>
      <c r="AO66" s="18"/>
      <c r="AP66" s="18"/>
      <c r="AQ66" s="18"/>
      <c r="AR66" s="18"/>
      <c r="AS66" s="18">
        <f>ROUND(IF(RFR_spot_no_VA!AS66&lt;0,RFR_spot_no_VA!AS66+VA!AS66,RFR_spot_no_VA!AS66-Shocks!$D66*ABS(RFR_spot_no_VA!AS66)+VA!AS66),5)</f>
        <v>1.0330000000000001E-2</v>
      </c>
      <c r="AT66" s="18"/>
      <c r="AU66" s="18"/>
      <c r="AV66" s="18"/>
      <c r="AW66" s="18"/>
      <c r="AX66" s="18"/>
      <c r="AY66" s="18"/>
      <c r="AZ66" s="18"/>
      <c r="BA66" s="18"/>
      <c r="BB66" s="18"/>
      <c r="BC66" s="18">
        <f>ROUND(IF(RFR_spot_no_VA!BC66&lt;0,RFR_spot_no_VA!BC66+VA!BC66,RFR_spot_no_VA!BC66-Shocks!$D66*ABS(RFR_spot_no_VA!BC66)+VA!BC66),5)</f>
        <v>1.7160000000000002E-2</v>
      </c>
      <c r="BD66" s="8"/>
      <c r="BE66" s="7"/>
    </row>
    <row r="67" spans="1:57" x14ac:dyDescent="0.25">
      <c r="A67" s="7"/>
      <c r="B67" s="7">
        <f>RFR_spot_no_VA!B67</f>
        <v>57</v>
      </c>
      <c r="C67" s="17">
        <f>ROUND(IF(RFR_spot_no_VA!C67&lt;0,RFR_spot_no_VA!C67+VA!C67,RFR_spot_no_VA!C67-Shocks!$D67*ABS(RFR_spot_no_VA!C67)+VA!C67),5)</f>
        <v>1.7579999999999998E-2</v>
      </c>
      <c r="D67" s="17"/>
      <c r="E67" s="17"/>
      <c r="F67" s="17"/>
      <c r="G67" s="17"/>
      <c r="H67" s="17"/>
      <c r="I67" s="17"/>
      <c r="J67" s="17">
        <f>ROUND(IF(RFR_spot_no_VA!J67&lt;0,RFR_spot_no_VA!J67+VA!J67,RFR_spot_no_VA!J67-Shocks!$D67*ABS(RFR_spot_no_VA!J67)+VA!J67),5)</f>
        <v>1.934E-2</v>
      </c>
      <c r="K67" s="17"/>
      <c r="L67" s="17"/>
      <c r="M67" s="18"/>
      <c r="N67" s="18"/>
      <c r="O67" s="18"/>
      <c r="P67" s="18"/>
      <c r="Q67" s="18"/>
      <c r="R67" s="18"/>
      <c r="S67" s="18"/>
      <c r="T67" s="18"/>
      <c r="U67" s="18"/>
      <c r="V67" s="18"/>
      <c r="W67" s="18"/>
      <c r="X67" s="18"/>
      <c r="Y67" s="18"/>
      <c r="Z67" s="18">
        <f>ROUND(IF(RFR_spot_no_VA!Z67&lt;0,RFR_spot_no_VA!Z67+VA!Z67,RFR_spot_no_VA!Z67-Shocks!$D67*ABS(RFR_spot_no_VA!Z67)+VA!Z67),5)</f>
        <v>2.5260000000000001E-2</v>
      </c>
      <c r="AA67" s="18"/>
      <c r="AB67" s="18"/>
      <c r="AC67" s="18"/>
      <c r="AD67" s="18"/>
      <c r="AE67" s="18"/>
      <c r="AF67" s="18"/>
      <c r="AG67" s="18"/>
      <c r="AH67" s="18">
        <f>ROUND(IF(RFR_spot_no_VA!AH67&lt;0,RFR_spot_no_VA!AH67+VA!AH67,RFR_spot_no_VA!AH67-Shocks!$D67*ABS(RFR_spot_no_VA!AH67)+VA!AH67),5)</f>
        <v>2.3470000000000001E-2</v>
      </c>
      <c r="AI67" s="18"/>
      <c r="AJ67" s="18">
        <f>ROUND(IF(RFR_spot_no_VA!AJ67&lt;0,RFR_spot_no_VA!AJ67+VA!AJ67,RFR_spot_no_VA!AJ67-Shocks!$D67*ABS(RFR_spot_no_VA!AJ67)+VA!AJ67),5)</f>
        <v>9.11E-3</v>
      </c>
      <c r="AK67" s="18">
        <f>ROUND(IF(RFR_spot_no_VA!AK67&lt;0,RFR_spot_no_VA!AK67+VA!AK67,RFR_spot_no_VA!AK67-Shocks!$D67*ABS(RFR_spot_no_VA!AK67)+VA!AK67),5)</f>
        <v>1.9769999999999999E-2</v>
      </c>
      <c r="AL67" s="18"/>
      <c r="AM67" s="18">
        <f>ROUND(IF(RFR_spot_no_VA!AM67&lt;0,RFR_spot_no_VA!AM67+VA!AM67,RFR_spot_no_VA!AM67-Shocks!$D67*ABS(RFR_spot_no_VA!AM67)+VA!AM67),5)</f>
        <v>2.3789999999999999E-2</v>
      </c>
      <c r="AN67" s="18"/>
      <c r="AO67" s="18"/>
      <c r="AP67" s="18"/>
      <c r="AQ67" s="18"/>
      <c r="AR67" s="18"/>
      <c r="AS67" s="18">
        <f>ROUND(IF(RFR_spot_no_VA!AS67&lt;0,RFR_spot_no_VA!AS67+VA!AS67,RFR_spot_no_VA!AS67-Shocks!$D67*ABS(RFR_spot_no_VA!AS67)+VA!AS67),5)</f>
        <v>1.0619999999999999E-2</v>
      </c>
      <c r="AT67" s="18"/>
      <c r="AU67" s="18"/>
      <c r="AV67" s="18"/>
      <c r="AW67" s="18"/>
      <c r="AX67" s="18"/>
      <c r="AY67" s="18"/>
      <c r="AZ67" s="18"/>
      <c r="BA67" s="18"/>
      <c r="BB67" s="18"/>
      <c r="BC67" s="18">
        <f>ROUND(IF(RFR_spot_no_VA!BC67&lt;0,RFR_spot_no_VA!BC67+VA!BC67,RFR_spot_no_VA!BC67-Shocks!$D67*ABS(RFR_spot_no_VA!BC67)+VA!BC67),5)</f>
        <v>1.7309999999999999E-2</v>
      </c>
      <c r="BD67" s="8"/>
      <c r="BE67" s="7"/>
    </row>
    <row r="68" spans="1:57" x14ac:dyDescent="0.25">
      <c r="A68" s="7"/>
      <c r="B68" s="7">
        <f>RFR_spot_no_VA!B68</f>
        <v>58</v>
      </c>
      <c r="C68" s="17">
        <f>ROUND(IF(RFR_spot_no_VA!C68&lt;0,RFR_spot_no_VA!C68+VA!C68,RFR_spot_no_VA!C68-Shocks!$D68*ABS(RFR_spot_no_VA!C68)+VA!C68),5)</f>
        <v>1.7770000000000001E-2</v>
      </c>
      <c r="D68" s="17"/>
      <c r="E68" s="17"/>
      <c r="F68" s="17"/>
      <c r="G68" s="17"/>
      <c r="H68" s="17"/>
      <c r="I68" s="17"/>
      <c r="J68" s="17">
        <f>ROUND(IF(RFR_spot_no_VA!J68&lt;0,RFR_spot_no_VA!J68+VA!J68,RFR_spot_no_VA!J68-Shocks!$D68*ABS(RFR_spot_no_VA!J68)+VA!J68),5)</f>
        <v>1.95E-2</v>
      </c>
      <c r="K68" s="17"/>
      <c r="L68" s="17"/>
      <c r="M68" s="18"/>
      <c r="N68" s="18"/>
      <c r="O68" s="18"/>
      <c r="P68" s="18"/>
      <c r="Q68" s="18"/>
      <c r="R68" s="18"/>
      <c r="S68" s="18"/>
      <c r="T68" s="18"/>
      <c r="U68" s="18"/>
      <c r="V68" s="18"/>
      <c r="W68" s="18"/>
      <c r="X68" s="18"/>
      <c r="Y68" s="18"/>
      <c r="Z68" s="18">
        <f>ROUND(IF(RFR_spot_no_VA!Z68&lt;0,RFR_spot_no_VA!Z68+VA!Z68,RFR_spot_no_VA!Z68-Shocks!$D68*ABS(RFR_spot_no_VA!Z68)+VA!Z68),5)</f>
        <v>2.5329999999999998E-2</v>
      </c>
      <c r="AA68" s="18"/>
      <c r="AB68" s="18"/>
      <c r="AC68" s="18"/>
      <c r="AD68" s="18"/>
      <c r="AE68" s="18"/>
      <c r="AF68" s="18"/>
      <c r="AG68" s="18"/>
      <c r="AH68" s="18">
        <f>ROUND(IF(RFR_spot_no_VA!AH68&lt;0,RFR_spot_no_VA!AH68+VA!AH68,RFR_spot_no_VA!AH68-Shocks!$D68*ABS(RFR_spot_no_VA!AH68)+VA!AH68),5)</f>
        <v>2.3570000000000001E-2</v>
      </c>
      <c r="AI68" s="18"/>
      <c r="AJ68" s="18">
        <f>ROUND(IF(RFR_spot_no_VA!AJ68&lt;0,RFR_spot_no_VA!AJ68+VA!AJ68,RFR_spot_no_VA!AJ68-Shocks!$D68*ABS(RFR_spot_no_VA!AJ68)+VA!AJ68),5)</f>
        <v>9.3500000000000007E-3</v>
      </c>
      <c r="AK68" s="18">
        <f>ROUND(IF(RFR_spot_no_VA!AK68&lt;0,RFR_spot_no_VA!AK68+VA!AK68,RFR_spot_no_VA!AK68-Shocks!$D68*ABS(RFR_spot_no_VA!AK68)+VA!AK68),5)</f>
        <v>1.992E-2</v>
      </c>
      <c r="AL68" s="18"/>
      <c r="AM68" s="18">
        <f>ROUND(IF(RFR_spot_no_VA!AM68&lt;0,RFR_spot_no_VA!AM68+VA!AM68,RFR_spot_no_VA!AM68-Shocks!$D68*ABS(RFR_spot_no_VA!AM68)+VA!AM68),5)</f>
        <v>2.3879999999999998E-2</v>
      </c>
      <c r="AN68" s="18"/>
      <c r="AO68" s="18"/>
      <c r="AP68" s="18"/>
      <c r="AQ68" s="18"/>
      <c r="AR68" s="18"/>
      <c r="AS68" s="18">
        <f>ROUND(IF(RFR_spot_no_VA!AS68&lt;0,RFR_spot_no_VA!AS68+VA!AS68,RFR_spot_no_VA!AS68-Shocks!$D68*ABS(RFR_spot_no_VA!AS68)+VA!AS68),5)</f>
        <v>1.091E-2</v>
      </c>
      <c r="AT68" s="18"/>
      <c r="AU68" s="18"/>
      <c r="AV68" s="18"/>
      <c r="AW68" s="18"/>
      <c r="AX68" s="18"/>
      <c r="AY68" s="18"/>
      <c r="AZ68" s="18"/>
      <c r="BA68" s="18"/>
      <c r="BB68" s="18"/>
      <c r="BC68" s="18">
        <f>ROUND(IF(RFR_spot_no_VA!BC68&lt;0,RFR_spot_no_VA!BC68+VA!BC68,RFR_spot_no_VA!BC68-Shocks!$D68*ABS(RFR_spot_no_VA!BC68)+VA!BC68),5)</f>
        <v>1.7469999999999999E-2</v>
      </c>
      <c r="BD68" s="8"/>
      <c r="BE68" s="7"/>
    </row>
    <row r="69" spans="1:57" x14ac:dyDescent="0.25">
      <c r="A69" s="7"/>
      <c r="B69" s="7">
        <f>RFR_spot_no_VA!B69</f>
        <v>59</v>
      </c>
      <c r="C69" s="17">
        <f>ROUND(IF(RFR_spot_no_VA!C69&lt;0,RFR_spot_no_VA!C69+VA!C69,RFR_spot_no_VA!C69-Shocks!$D69*ABS(RFR_spot_no_VA!C69)+VA!C69),5)</f>
        <v>1.7950000000000001E-2</v>
      </c>
      <c r="D69" s="17"/>
      <c r="E69" s="17"/>
      <c r="F69" s="17"/>
      <c r="G69" s="17"/>
      <c r="H69" s="17"/>
      <c r="I69" s="17"/>
      <c r="J69" s="17">
        <f>ROUND(IF(RFR_spot_no_VA!J69&lt;0,RFR_spot_no_VA!J69+VA!J69,RFR_spot_no_VA!J69-Shocks!$D69*ABS(RFR_spot_no_VA!J69)+VA!J69),5)</f>
        <v>1.966E-2</v>
      </c>
      <c r="K69" s="17"/>
      <c r="L69" s="17"/>
      <c r="M69" s="18"/>
      <c r="N69" s="18"/>
      <c r="O69" s="18"/>
      <c r="P69" s="18"/>
      <c r="Q69" s="18"/>
      <c r="R69" s="18"/>
      <c r="S69" s="18"/>
      <c r="T69" s="18"/>
      <c r="U69" s="18"/>
      <c r="V69" s="18"/>
      <c r="W69" s="18"/>
      <c r="X69" s="18"/>
      <c r="Y69" s="18"/>
      <c r="Z69" s="18">
        <f>ROUND(IF(RFR_spot_no_VA!Z69&lt;0,RFR_spot_no_VA!Z69+VA!Z69,RFR_spot_no_VA!Z69-Shocks!$D69*ABS(RFR_spot_no_VA!Z69)+VA!Z69),5)</f>
        <v>2.5399999999999999E-2</v>
      </c>
      <c r="AA69" s="18"/>
      <c r="AB69" s="18"/>
      <c r="AC69" s="18"/>
      <c r="AD69" s="18"/>
      <c r="AE69" s="18"/>
      <c r="AF69" s="18"/>
      <c r="AG69" s="18"/>
      <c r="AH69" s="18">
        <f>ROUND(IF(RFR_spot_no_VA!AH69&lt;0,RFR_spot_no_VA!AH69+VA!AH69,RFR_spot_no_VA!AH69-Shocks!$D69*ABS(RFR_spot_no_VA!AH69)+VA!AH69),5)</f>
        <v>2.367E-2</v>
      </c>
      <c r="AI69" s="18"/>
      <c r="AJ69" s="18">
        <f>ROUND(IF(RFR_spot_no_VA!AJ69&lt;0,RFR_spot_no_VA!AJ69+VA!AJ69,RFR_spot_no_VA!AJ69-Shocks!$D69*ABS(RFR_spot_no_VA!AJ69)+VA!AJ69),5)</f>
        <v>9.5899999999999996E-3</v>
      </c>
      <c r="AK69" s="18">
        <f>ROUND(IF(RFR_spot_no_VA!AK69&lt;0,RFR_spot_no_VA!AK69+VA!AK69,RFR_spot_no_VA!AK69-Shocks!$D69*ABS(RFR_spot_no_VA!AK69)+VA!AK69),5)</f>
        <v>2.0070000000000001E-2</v>
      </c>
      <c r="AL69" s="18"/>
      <c r="AM69" s="18">
        <f>ROUND(IF(RFR_spot_no_VA!AM69&lt;0,RFR_spot_no_VA!AM69+VA!AM69,RFR_spot_no_VA!AM69-Shocks!$D69*ABS(RFR_spot_no_VA!AM69)+VA!AM69),5)</f>
        <v>2.3959999999999999E-2</v>
      </c>
      <c r="AN69" s="18"/>
      <c r="AO69" s="18"/>
      <c r="AP69" s="18"/>
      <c r="AQ69" s="18"/>
      <c r="AR69" s="18"/>
      <c r="AS69" s="18">
        <f>ROUND(IF(RFR_spot_no_VA!AS69&lt;0,RFR_spot_no_VA!AS69+VA!AS69,RFR_spot_no_VA!AS69-Shocks!$D69*ABS(RFR_spot_no_VA!AS69)+VA!AS69),5)</f>
        <v>1.1180000000000001E-2</v>
      </c>
      <c r="AT69" s="18"/>
      <c r="AU69" s="18"/>
      <c r="AV69" s="18"/>
      <c r="AW69" s="18"/>
      <c r="AX69" s="18"/>
      <c r="AY69" s="18"/>
      <c r="AZ69" s="18"/>
      <c r="BA69" s="18"/>
      <c r="BB69" s="18"/>
      <c r="BC69" s="18">
        <f>ROUND(IF(RFR_spot_no_VA!BC69&lt;0,RFR_spot_no_VA!BC69+VA!BC69,RFR_spot_no_VA!BC69-Shocks!$D69*ABS(RFR_spot_no_VA!BC69)+VA!BC69),5)</f>
        <v>1.762E-2</v>
      </c>
      <c r="BD69" s="8"/>
      <c r="BE69" s="7"/>
    </row>
    <row r="70" spans="1:57" x14ac:dyDescent="0.25">
      <c r="A70" s="7"/>
      <c r="B70" s="19">
        <f>RFR_spot_no_VA!B70</f>
        <v>60</v>
      </c>
      <c r="C70" s="20">
        <f>ROUND(IF(RFR_spot_no_VA!C70&lt;0,RFR_spot_no_VA!C70+VA!C70,RFR_spot_no_VA!C70-Shocks!$D70*ABS(RFR_spot_no_VA!C70)+VA!C70),5)</f>
        <v>1.813E-2</v>
      </c>
      <c r="D70" s="20"/>
      <c r="E70" s="20"/>
      <c r="F70" s="20"/>
      <c r="G70" s="20"/>
      <c r="H70" s="20"/>
      <c r="I70" s="20"/>
      <c r="J70" s="20">
        <f>ROUND(IF(RFR_spot_no_VA!J70&lt;0,RFR_spot_no_VA!J70+VA!J70,RFR_spot_no_VA!J70-Shocks!$D70*ABS(RFR_spot_no_VA!J70)+VA!J70),5)</f>
        <v>1.9810000000000001E-2</v>
      </c>
      <c r="K70" s="20"/>
      <c r="L70" s="20"/>
      <c r="M70" s="6"/>
      <c r="N70" s="6"/>
      <c r="O70" s="6"/>
      <c r="P70" s="6"/>
      <c r="Q70" s="6"/>
      <c r="R70" s="6"/>
      <c r="S70" s="6"/>
      <c r="T70" s="6"/>
      <c r="U70" s="6"/>
      <c r="V70" s="6"/>
      <c r="W70" s="6"/>
      <c r="X70" s="6"/>
      <c r="Y70" s="6"/>
      <c r="Z70" s="6">
        <f>ROUND(IF(RFR_spot_no_VA!Z70&lt;0,RFR_spot_no_VA!Z70+VA!Z70,RFR_spot_no_VA!Z70-Shocks!$D70*ABS(RFR_spot_no_VA!Z70)+VA!Z70),5)</f>
        <v>2.547E-2</v>
      </c>
      <c r="AA70" s="6"/>
      <c r="AB70" s="6"/>
      <c r="AC70" s="6"/>
      <c r="AD70" s="6"/>
      <c r="AE70" s="6"/>
      <c r="AF70" s="6"/>
      <c r="AG70" s="6"/>
      <c r="AH70" s="6">
        <f>ROUND(IF(RFR_spot_no_VA!AH70&lt;0,RFR_spot_no_VA!AH70+VA!AH70,RFR_spot_no_VA!AH70-Shocks!$D70*ABS(RFR_spot_no_VA!AH70)+VA!AH70),5)</f>
        <v>2.3769999999999999E-2</v>
      </c>
      <c r="AI70" s="6"/>
      <c r="AJ70" s="6">
        <f>ROUND(IF(RFR_spot_no_VA!AJ70&lt;0,RFR_spot_no_VA!AJ70+VA!AJ70,RFR_spot_no_VA!AJ70-Shocks!$D70*ABS(RFR_spot_no_VA!AJ70)+VA!AJ70),5)</f>
        <v>9.8300000000000002E-3</v>
      </c>
      <c r="AK70" s="6">
        <f>ROUND(IF(RFR_spot_no_VA!AK70&lt;0,RFR_spot_no_VA!AK70+VA!AK70,RFR_spot_no_VA!AK70-Shocks!$D70*ABS(RFR_spot_no_VA!AK70)+VA!AK70),5)</f>
        <v>2.0219999999999998E-2</v>
      </c>
      <c r="AL70" s="6"/>
      <c r="AM70" s="6">
        <f>ROUND(IF(RFR_spot_no_VA!AM70&lt;0,RFR_spot_no_VA!AM70+VA!AM70,RFR_spot_no_VA!AM70-Shocks!$D70*ABS(RFR_spot_no_VA!AM70)+VA!AM70),5)</f>
        <v>2.4039999999999999E-2</v>
      </c>
      <c r="AN70" s="6"/>
      <c r="AO70" s="6"/>
      <c r="AP70" s="6"/>
      <c r="AQ70" s="6"/>
      <c r="AR70" s="6"/>
      <c r="AS70" s="6">
        <f>ROUND(IF(RFR_spot_no_VA!AS70&lt;0,RFR_spot_no_VA!AS70+VA!AS70,RFR_spot_no_VA!AS70-Shocks!$D70*ABS(RFR_spot_no_VA!AS70)+VA!AS70),5)</f>
        <v>1.145E-2</v>
      </c>
      <c r="AT70" s="6"/>
      <c r="AU70" s="6"/>
      <c r="AV70" s="6"/>
      <c r="AW70" s="6"/>
      <c r="AX70" s="6"/>
      <c r="AY70" s="6"/>
      <c r="AZ70" s="6"/>
      <c r="BA70" s="6"/>
      <c r="BB70" s="6"/>
      <c r="BC70" s="6">
        <f>ROUND(IF(RFR_spot_no_VA!BC70&lt;0,RFR_spot_no_VA!BC70+VA!BC70,RFR_spot_no_VA!BC70-Shocks!$D70*ABS(RFR_spot_no_VA!BC70)+VA!BC70),5)</f>
        <v>1.7780000000000001E-2</v>
      </c>
      <c r="BD70" s="8"/>
      <c r="BE70" s="7"/>
    </row>
    <row r="71" spans="1:57" x14ac:dyDescent="0.25">
      <c r="A71" s="7"/>
      <c r="B71" s="7">
        <f>RFR_spot_no_VA!B71</f>
        <v>61</v>
      </c>
      <c r="C71" s="17">
        <f>ROUND(IF(RFR_spot_no_VA!C71&lt;0,RFR_spot_no_VA!C71+VA!C71,RFR_spot_no_VA!C71-Shocks!$D71*ABS(RFR_spot_no_VA!C71)+VA!C71),5)</f>
        <v>1.831E-2</v>
      </c>
      <c r="D71" s="17"/>
      <c r="E71" s="17"/>
      <c r="F71" s="17"/>
      <c r="G71" s="17"/>
      <c r="H71" s="17"/>
      <c r="I71" s="17"/>
      <c r="J71" s="17">
        <f>ROUND(IF(RFR_spot_no_VA!J71&lt;0,RFR_spot_no_VA!J71+VA!J71,RFR_spot_no_VA!J71-Shocks!$D71*ABS(RFR_spot_no_VA!J71)+VA!J71),5)</f>
        <v>1.9959999999999999E-2</v>
      </c>
      <c r="K71" s="17"/>
      <c r="L71" s="17"/>
      <c r="M71" s="18"/>
      <c r="N71" s="18"/>
      <c r="O71" s="18"/>
      <c r="P71" s="18"/>
      <c r="Q71" s="18"/>
      <c r="R71" s="18"/>
      <c r="S71" s="18"/>
      <c r="T71" s="18"/>
      <c r="U71" s="18"/>
      <c r="V71" s="18"/>
      <c r="W71" s="18"/>
      <c r="X71" s="18"/>
      <c r="Y71" s="18"/>
      <c r="Z71" s="18">
        <f>ROUND(IF(RFR_spot_no_VA!Z71&lt;0,RFR_spot_no_VA!Z71+VA!Z71,RFR_spot_no_VA!Z71-Shocks!$D71*ABS(RFR_spot_no_VA!Z71)+VA!Z71),5)</f>
        <v>2.554E-2</v>
      </c>
      <c r="AA71" s="18"/>
      <c r="AB71" s="18"/>
      <c r="AC71" s="18"/>
      <c r="AD71" s="18"/>
      <c r="AE71" s="18"/>
      <c r="AF71" s="18"/>
      <c r="AG71" s="18"/>
      <c r="AH71" s="18">
        <f>ROUND(IF(RFR_spot_no_VA!AH71&lt;0,RFR_spot_no_VA!AH71+VA!AH71,RFR_spot_no_VA!AH71-Shocks!$D71*ABS(RFR_spot_no_VA!AH71)+VA!AH71),5)</f>
        <v>2.3869999999999999E-2</v>
      </c>
      <c r="AI71" s="18"/>
      <c r="AJ71" s="18">
        <f>ROUND(IF(RFR_spot_no_VA!AJ71&lt;0,RFR_spot_no_VA!AJ71+VA!AJ71,RFR_spot_no_VA!AJ71-Shocks!$D71*ABS(RFR_spot_no_VA!AJ71)+VA!AJ71),5)</f>
        <v>1.0070000000000001E-2</v>
      </c>
      <c r="AK71" s="18">
        <f>ROUND(IF(RFR_spot_no_VA!AK71&lt;0,RFR_spot_no_VA!AK71+VA!AK71,RFR_spot_no_VA!AK71-Shocks!$D71*ABS(RFR_spot_no_VA!AK71)+VA!AK71),5)</f>
        <v>2.0369999999999999E-2</v>
      </c>
      <c r="AL71" s="18"/>
      <c r="AM71" s="18">
        <f>ROUND(IF(RFR_spot_no_VA!AM71&lt;0,RFR_spot_no_VA!AM71+VA!AM71,RFR_spot_no_VA!AM71-Shocks!$D71*ABS(RFR_spot_no_VA!AM71)+VA!AM71),5)</f>
        <v>2.4129999999999999E-2</v>
      </c>
      <c r="AN71" s="18"/>
      <c r="AO71" s="18"/>
      <c r="AP71" s="18"/>
      <c r="AQ71" s="18"/>
      <c r="AR71" s="18"/>
      <c r="AS71" s="18">
        <f>ROUND(IF(RFR_spot_no_VA!AS71&lt;0,RFR_spot_no_VA!AS71+VA!AS71,RFR_spot_no_VA!AS71-Shocks!$D71*ABS(RFR_spot_no_VA!AS71)+VA!AS71),5)</f>
        <v>1.171E-2</v>
      </c>
      <c r="AT71" s="18"/>
      <c r="AU71" s="18"/>
      <c r="AV71" s="18"/>
      <c r="AW71" s="18"/>
      <c r="AX71" s="18"/>
      <c r="AY71" s="18"/>
      <c r="AZ71" s="18"/>
      <c r="BA71" s="18"/>
      <c r="BB71" s="18"/>
      <c r="BC71" s="18">
        <f>ROUND(IF(RFR_spot_no_VA!BC71&lt;0,RFR_spot_no_VA!BC71+VA!BC71,RFR_spot_no_VA!BC71-Shocks!$D71*ABS(RFR_spot_no_VA!BC71)+VA!BC71),5)</f>
        <v>1.7930000000000001E-2</v>
      </c>
      <c r="BD71" s="8"/>
      <c r="BE71" s="7"/>
    </row>
    <row r="72" spans="1:57" x14ac:dyDescent="0.25">
      <c r="A72" s="7"/>
      <c r="B72" s="7">
        <f>RFR_spot_no_VA!B72</f>
        <v>62</v>
      </c>
      <c r="C72" s="17">
        <f>ROUND(IF(RFR_spot_no_VA!C72&lt;0,RFR_spot_no_VA!C72+VA!C72,RFR_spot_no_VA!C72-Shocks!$D72*ABS(RFR_spot_no_VA!C72)+VA!C72),5)</f>
        <v>1.848E-2</v>
      </c>
      <c r="D72" s="17"/>
      <c r="E72" s="17"/>
      <c r="F72" s="17"/>
      <c r="G72" s="17"/>
      <c r="H72" s="17"/>
      <c r="I72" s="17"/>
      <c r="J72" s="17">
        <f>ROUND(IF(RFR_spot_no_VA!J72&lt;0,RFR_spot_no_VA!J72+VA!J72,RFR_spot_no_VA!J72-Shocks!$D72*ABS(RFR_spot_no_VA!J72)+VA!J72),5)</f>
        <v>2.0109999999999999E-2</v>
      </c>
      <c r="K72" s="17"/>
      <c r="L72" s="17"/>
      <c r="M72" s="18"/>
      <c r="N72" s="18"/>
      <c r="O72" s="18"/>
      <c r="P72" s="18"/>
      <c r="Q72" s="18"/>
      <c r="R72" s="18"/>
      <c r="S72" s="18"/>
      <c r="T72" s="18"/>
      <c r="U72" s="18"/>
      <c r="V72" s="18"/>
      <c r="W72" s="18"/>
      <c r="X72" s="18"/>
      <c r="Y72" s="18"/>
      <c r="Z72" s="18">
        <f>ROUND(IF(RFR_spot_no_VA!Z72&lt;0,RFR_spot_no_VA!Z72+VA!Z72,RFR_spot_no_VA!Z72-Shocks!$D72*ABS(RFR_spot_no_VA!Z72)+VA!Z72),5)</f>
        <v>2.5600000000000001E-2</v>
      </c>
      <c r="AA72" s="18"/>
      <c r="AB72" s="18"/>
      <c r="AC72" s="18"/>
      <c r="AD72" s="18"/>
      <c r="AE72" s="18"/>
      <c r="AF72" s="18"/>
      <c r="AG72" s="18"/>
      <c r="AH72" s="18">
        <f>ROUND(IF(RFR_spot_no_VA!AH72&lt;0,RFR_spot_no_VA!AH72+VA!AH72,RFR_spot_no_VA!AH72-Shocks!$D72*ABS(RFR_spot_no_VA!AH72)+VA!AH72),5)</f>
        <v>2.3970000000000002E-2</v>
      </c>
      <c r="AI72" s="18"/>
      <c r="AJ72" s="18">
        <f>ROUND(IF(RFR_spot_no_VA!AJ72&lt;0,RFR_spot_no_VA!AJ72+VA!AJ72,RFR_spot_no_VA!AJ72-Shocks!$D72*ABS(RFR_spot_no_VA!AJ72)+VA!AJ72),5)</f>
        <v>1.031E-2</v>
      </c>
      <c r="AK72" s="18">
        <f>ROUND(IF(RFR_spot_no_VA!AK72&lt;0,RFR_spot_no_VA!AK72+VA!AK72,RFR_spot_no_VA!AK72-Shocks!$D72*ABS(RFR_spot_no_VA!AK72)+VA!AK72),5)</f>
        <v>2.0500000000000001E-2</v>
      </c>
      <c r="AL72" s="18"/>
      <c r="AM72" s="18">
        <f>ROUND(IF(RFR_spot_no_VA!AM72&lt;0,RFR_spot_no_VA!AM72+VA!AM72,RFR_spot_no_VA!AM72-Shocks!$D72*ABS(RFR_spot_no_VA!AM72)+VA!AM72),5)</f>
        <v>2.4209999999999999E-2</v>
      </c>
      <c r="AN72" s="18"/>
      <c r="AO72" s="18"/>
      <c r="AP72" s="18"/>
      <c r="AQ72" s="18"/>
      <c r="AR72" s="18"/>
      <c r="AS72" s="18">
        <f>ROUND(IF(RFR_spot_no_VA!AS72&lt;0,RFR_spot_no_VA!AS72+VA!AS72,RFR_spot_no_VA!AS72-Shocks!$D72*ABS(RFR_spot_no_VA!AS72)+VA!AS72),5)</f>
        <v>1.196E-2</v>
      </c>
      <c r="AT72" s="18"/>
      <c r="AU72" s="18"/>
      <c r="AV72" s="18"/>
      <c r="AW72" s="18"/>
      <c r="AX72" s="18"/>
      <c r="AY72" s="18"/>
      <c r="AZ72" s="18"/>
      <c r="BA72" s="18"/>
      <c r="BB72" s="18"/>
      <c r="BC72" s="18">
        <f>ROUND(IF(RFR_spot_no_VA!BC72&lt;0,RFR_spot_no_VA!BC72+VA!BC72,RFR_spot_no_VA!BC72-Shocks!$D72*ABS(RFR_spot_no_VA!BC72)+VA!BC72),5)</f>
        <v>1.8079999999999999E-2</v>
      </c>
      <c r="BD72" s="8"/>
      <c r="BE72" s="7"/>
    </row>
    <row r="73" spans="1:57" x14ac:dyDescent="0.25">
      <c r="A73" s="7"/>
      <c r="B73" s="7">
        <f>RFR_spot_no_VA!B73</f>
        <v>63</v>
      </c>
      <c r="C73" s="17">
        <f>ROUND(IF(RFR_spot_no_VA!C73&lt;0,RFR_spot_no_VA!C73+VA!C73,RFR_spot_no_VA!C73-Shocks!$D73*ABS(RFR_spot_no_VA!C73)+VA!C73),5)</f>
        <v>1.865E-2</v>
      </c>
      <c r="D73" s="17"/>
      <c r="E73" s="17"/>
      <c r="F73" s="17"/>
      <c r="G73" s="17"/>
      <c r="H73" s="17"/>
      <c r="I73" s="17"/>
      <c r="J73" s="17">
        <f>ROUND(IF(RFR_spot_no_VA!J73&lt;0,RFR_spot_no_VA!J73+VA!J73,RFR_spot_no_VA!J73-Shocks!$D73*ABS(RFR_spot_no_VA!J73)+VA!J73),5)</f>
        <v>2.0250000000000001E-2</v>
      </c>
      <c r="K73" s="17"/>
      <c r="L73" s="17"/>
      <c r="M73" s="18"/>
      <c r="N73" s="18"/>
      <c r="O73" s="18"/>
      <c r="P73" s="18"/>
      <c r="Q73" s="18"/>
      <c r="R73" s="18"/>
      <c r="S73" s="18"/>
      <c r="T73" s="18"/>
      <c r="U73" s="18"/>
      <c r="V73" s="18"/>
      <c r="W73" s="18"/>
      <c r="X73" s="18"/>
      <c r="Y73" s="18"/>
      <c r="Z73" s="18">
        <f>ROUND(IF(RFR_spot_no_VA!Z73&lt;0,RFR_spot_no_VA!Z73+VA!Z73,RFR_spot_no_VA!Z73-Shocks!$D73*ABS(RFR_spot_no_VA!Z73)+VA!Z73),5)</f>
        <v>2.5680000000000001E-2</v>
      </c>
      <c r="AA73" s="18"/>
      <c r="AB73" s="18"/>
      <c r="AC73" s="18"/>
      <c r="AD73" s="18"/>
      <c r="AE73" s="18"/>
      <c r="AF73" s="18"/>
      <c r="AG73" s="18"/>
      <c r="AH73" s="18">
        <f>ROUND(IF(RFR_spot_no_VA!AH73&lt;0,RFR_spot_no_VA!AH73+VA!AH73,RFR_spot_no_VA!AH73-Shocks!$D73*ABS(RFR_spot_no_VA!AH73)+VA!AH73),5)</f>
        <v>2.4060000000000002E-2</v>
      </c>
      <c r="AI73" s="18"/>
      <c r="AJ73" s="18">
        <f>ROUND(IF(RFR_spot_no_VA!AJ73&lt;0,RFR_spot_no_VA!AJ73+VA!AJ73,RFR_spot_no_VA!AJ73-Shocks!$D73*ABS(RFR_spot_no_VA!AJ73)+VA!AJ73),5)</f>
        <v>1.055E-2</v>
      </c>
      <c r="AK73" s="18">
        <f>ROUND(IF(RFR_spot_no_VA!AK73&lt;0,RFR_spot_no_VA!AK73+VA!AK73,RFR_spot_no_VA!AK73-Shocks!$D73*ABS(RFR_spot_no_VA!AK73)+VA!AK73),5)</f>
        <v>2.0639999999999999E-2</v>
      </c>
      <c r="AL73" s="18"/>
      <c r="AM73" s="18">
        <f>ROUND(IF(RFR_spot_no_VA!AM73&lt;0,RFR_spot_no_VA!AM73+VA!AM73,RFR_spot_no_VA!AM73-Shocks!$D73*ABS(RFR_spot_no_VA!AM73)+VA!AM73),5)</f>
        <v>2.4289999999999999E-2</v>
      </c>
      <c r="AN73" s="18"/>
      <c r="AO73" s="18"/>
      <c r="AP73" s="18"/>
      <c r="AQ73" s="18"/>
      <c r="AR73" s="18"/>
      <c r="AS73" s="18">
        <f>ROUND(IF(RFR_spot_no_VA!AS73&lt;0,RFR_spot_no_VA!AS73+VA!AS73,RFR_spot_no_VA!AS73-Shocks!$D73*ABS(RFR_spot_no_VA!AS73)+VA!AS73),5)</f>
        <v>1.221E-2</v>
      </c>
      <c r="AT73" s="18"/>
      <c r="AU73" s="18"/>
      <c r="AV73" s="18"/>
      <c r="AW73" s="18"/>
      <c r="AX73" s="18"/>
      <c r="AY73" s="18"/>
      <c r="AZ73" s="18"/>
      <c r="BA73" s="18"/>
      <c r="BB73" s="18"/>
      <c r="BC73" s="18">
        <f>ROUND(IF(RFR_spot_no_VA!BC73&lt;0,RFR_spot_no_VA!BC73+VA!BC73,RFR_spot_no_VA!BC73-Shocks!$D73*ABS(RFR_spot_no_VA!BC73)+VA!BC73),5)</f>
        <v>1.823E-2</v>
      </c>
      <c r="BD73" s="8"/>
      <c r="BE73" s="7"/>
    </row>
    <row r="74" spans="1:57" x14ac:dyDescent="0.25">
      <c r="A74" s="7"/>
      <c r="B74" s="7">
        <f>RFR_spot_no_VA!B74</f>
        <v>64</v>
      </c>
      <c r="C74" s="17">
        <f>ROUND(IF(RFR_spot_no_VA!C74&lt;0,RFR_spot_no_VA!C74+VA!C74,RFR_spot_no_VA!C74-Shocks!$D74*ABS(RFR_spot_no_VA!C74)+VA!C74),5)</f>
        <v>1.882E-2</v>
      </c>
      <c r="D74" s="17"/>
      <c r="E74" s="17"/>
      <c r="F74" s="17"/>
      <c r="G74" s="17"/>
      <c r="H74" s="17"/>
      <c r="I74" s="17"/>
      <c r="J74" s="17">
        <f>ROUND(IF(RFR_spot_no_VA!J74&lt;0,RFR_spot_no_VA!J74+VA!J74,RFR_spot_no_VA!J74-Shocks!$D74*ABS(RFR_spot_no_VA!J74)+VA!J74),5)</f>
        <v>2.0389999999999998E-2</v>
      </c>
      <c r="K74" s="17"/>
      <c r="L74" s="17"/>
      <c r="M74" s="18"/>
      <c r="N74" s="18"/>
      <c r="O74" s="18"/>
      <c r="P74" s="18"/>
      <c r="Q74" s="18"/>
      <c r="R74" s="18"/>
      <c r="S74" s="18"/>
      <c r="T74" s="18"/>
      <c r="U74" s="18"/>
      <c r="V74" s="18"/>
      <c r="W74" s="18"/>
      <c r="X74" s="18"/>
      <c r="Y74" s="18"/>
      <c r="Z74" s="18">
        <f>ROUND(IF(RFR_spot_no_VA!Z74&lt;0,RFR_spot_no_VA!Z74+VA!Z74,RFR_spot_no_VA!Z74-Shocks!$D74*ABS(RFR_spot_no_VA!Z74)+VA!Z74),5)</f>
        <v>2.5739999999999999E-2</v>
      </c>
      <c r="AA74" s="18"/>
      <c r="AB74" s="18"/>
      <c r="AC74" s="18"/>
      <c r="AD74" s="18"/>
      <c r="AE74" s="18"/>
      <c r="AF74" s="18"/>
      <c r="AG74" s="18"/>
      <c r="AH74" s="18">
        <f>ROUND(IF(RFR_spot_no_VA!AH74&lt;0,RFR_spot_no_VA!AH74+VA!AH74,RFR_spot_no_VA!AH74-Shocks!$D74*ABS(RFR_spot_no_VA!AH74)+VA!AH74),5)</f>
        <v>2.4160000000000001E-2</v>
      </c>
      <c r="AI74" s="18"/>
      <c r="AJ74" s="18">
        <f>ROUND(IF(RFR_spot_no_VA!AJ74&lt;0,RFR_spot_no_VA!AJ74+VA!AJ74,RFR_spot_no_VA!AJ74-Shocks!$D74*ABS(RFR_spot_no_VA!AJ74)+VA!AJ74),5)</f>
        <v>1.0789999999999999E-2</v>
      </c>
      <c r="AK74" s="18">
        <f>ROUND(IF(RFR_spot_no_VA!AK74&lt;0,RFR_spot_no_VA!AK74+VA!AK74,RFR_spot_no_VA!AK74-Shocks!$D74*ABS(RFR_spot_no_VA!AK74)+VA!AK74),5)</f>
        <v>2.078E-2</v>
      </c>
      <c r="AL74" s="18"/>
      <c r="AM74" s="18">
        <f>ROUND(IF(RFR_spot_no_VA!AM74&lt;0,RFR_spot_no_VA!AM74+VA!AM74,RFR_spot_no_VA!AM74-Shocks!$D74*ABS(RFR_spot_no_VA!AM74)+VA!AM74),5)</f>
        <v>2.4369999999999999E-2</v>
      </c>
      <c r="AN74" s="18"/>
      <c r="AO74" s="18"/>
      <c r="AP74" s="18"/>
      <c r="AQ74" s="18"/>
      <c r="AR74" s="18"/>
      <c r="AS74" s="18">
        <f>ROUND(IF(RFR_spot_no_VA!AS74&lt;0,RFR_spot_no_VA!AS74+VA!AS74,RFR_spot_no_VA!AS74-Shocks!$D74*ABS(RFR_spot_no_VA!AS74)+VA!AS74),5)</f>
        <v>1.2460000000000001E-2</v>
      </c>
      <c r="AT74" s="18"/>
      <c r="AU74" s="18"/>
      <c r="AV74" s="18"/>
      <c r="AW74" s="18"/>
      <c r="AX74" s="18"/>
      <c r="AY74" s="18"/>
      <c r="AZ74" s="18"/>
      <c r="BA74" s="18"/>
      <c r="BB74" s="18"/>
      <c r="BC74" s="18">
        <f>ROUND(IF(RFR_spot_no_VA!BC74&lt;0,RFR_spot_no_VA!BC74+VA!BC74,RFR_spot_no_VA!BC74-Shocks!$D74*ABS(RFR_spot_no_VA!BC74)+VA!BC74),5)</f>
        <v>1.8370000000000001E-2</v>
      </c>
      <c r="BD74" s="8"/>
      <c r="BE74" s="7"/>
    </row>
    <row r="75" spans="1:57" x14ac:dyDescent="0.25">
      <c r="A75" s="7"/>
      <c r="B75" s="19">
        <f>RFR_spot_no_VA!B75</f>
        <v>65</v>
      </c>
      <c r="C75" s="20">
        <f>ROUND(IF(RFR_spot_no_VA!C75&lt;0,RFR_spot_no_VA!C75+VA!C75,RFR_spot_no_VA!C75-Shocks!$D75*ABS(RFR_spot_no_VA!C75)+VA!C75),5)</f>
        <v>1.8970000000000001E-2</v>
      </c>
      <c r="D75" s="20"/>
      <c r="E75" s="20"/>
      <c r="F75" s="20"/>
      <c r="G75" s="20"/>
      <c r="H75" s="20"/>
      <c r="I75" s="20"/>
      <c r="J75" s="20">
        <f>ROUND(IF(RFR_spot_no_VA!J75&lt;0,RFR_spot_no_VA!J75+VA!J75,RFR_spot_no_VA!J75-Shocks!$D75*ABS(RFR_spot_no_VA!J75)+VA!J75),5)</f>
        <v>2.052E-2</v>
      </c>
      <c r="K75" s="20"/>
      <c r="L75" s="20"/>
      <c r="M75" s="6"/>
      <c r="N75" s="6"/>
      <c r="O75" s="6"/>
      <c r="P75" s="6"/>
      <c r="Q75" s="6"/>
      <c r="R75" s="6"/>
      <c r="S75" s="6"/>
      <c r="T75" s="6"/>
      <c r="U75" s="6"/>
      <c r="V75" s="6"/>
      <c r="W75" s="6"/>
      <c r="X75" s="6"/>
      <c r="Y75" s="6"/>
      <c r="Z75" s="6">
        <f>ROUND(IF(RFR_spot_no_VA!Z75&lt;0,RFR_spot_no_VA!Z75+VA!Z75,RFR_spot_no_VA!Z75-Shocks!$D75*ABS(RFR_spot_no_VA!Z75)+VA!Z75),5)</f>
        <v>2.581E-2</v>
      </c>
      <c r="AA75" s="6"/>
      <c r="AB75" s="6"/>
      <c r="AC75" s="6"/>
      <c r="AD75" s="6"/>
      <c r="AE75" s="6"/>
      <c r="AF75" s="6"/>
      <c r="AG75" s="6"/>
      <c r="AH75" s="6">
        <f>ROUND(IF(RFR_spot_no_VA!AH75&lt;0,RFR_spot_no_VA!AH75+VA!AH75,RFR_spot_no_VA!AH75-Shocks!$D75*ABS(RFR_spot_no_VA!AH75)+VA!AH75),5)</f>
        <v>2.4240000000000001E-2</v>
      </c>
      <c r="AI75" s="6"/>
      <c r="AJ75" s="6">
        <f>ROUND(IF(RFR_spot_no_VA!AJ75&lt;0,RFR_spot_no_VA!AJ75+VA!AJ75,RFR_spot_no_VA!AJ75-Shocks!$D75*ABS(RFR_spot_no_VA!AJ75)+VA!AJ75),5)</f>
        <v>1.102E-2</v>
      </c>
      <c r="AK75" s="6">
        <f>ROUND(IF(RFR_spot_no_VA!AK75&lt;0,RFR_spot_no_VA!AK75+VA!AK75,RFR_spot_no_VA!AK75-Shocks!$D75*ABS(RFR_spot_no_VA!AK75)+VA!AK75),5)</f>
        <v>2.0899999999999998E-2</v>
      </c>
      <c r="AL75" s="6"/>
      <c r="AM75" s="6">
        <f>ROUND(IF(RFR_spot_no_VA!AM75&lt;0,RFR_spot_no_VA!AM75+VA!AM75,RFR_spot_no_VA!AM75-Shocks!$D75*ABS(RFR_spot_no_VA!AM75)+VA!AM75),5)</f>
        <v>2.4459999999999999E-2</v>
      </c>
      <c r="AN75" s="6"/>
      <c r="AO75" s="6"/>
      <c r="AP75" s="6"/>
      <c r="AQ75" s="6"/>
      <c r="AR75" s="6"/>
      <c r="AS75" s="6">
        <f>ROUND(IF(RFR_spot_no_VA!AS75&lt;0,RFR_spot_no_VA!AS75+VA!AS75,RFR_spot_no_VA!AS75-Shocks!$D75*ABS(RFR_spot_no_VA!AS75)+VA!AS75),5)</f>
        <v>1.269E-2</v>
      </c>
      <c r="AT75" s="6"/>
      <c r="AU75" s="6"/>
      <c r="AV75" s="6"/>
      <c r="AW75" s="6"/>
      <c r="AX75" s="6"/>
      <c r="AY75" s="6"/>
      <c r="AZ75" s="6"/>
      <c r="BA75" s="6"/>
      <c r="BB75" s="6"/>
      <c r="BC75" s="6">
        <f>ROUND(IF(RFR_spot_no_VA!BC75&lt;0,RFR_spot_no_VA!BC75+VA!BC75,RFR_spot_no_VA!BC75-Shocks!$D75*ABS(RFR_spot_no_VA!BC75)+VA!BC75),5)</f>
        <v>1.8509999999999999E-2</v>
      </c>
      <c r="BD75" s="8"/>
      <c r="BE75" s="7"/>
    </row>
    <row r="76" spans="1:57" x14ac:dyDescent="0.25">
      <c r="A76" s="7"/>
      <c r="B76" s="7">
        <f>RFR_spot_no_VA!B76</f>
        <v>66</v>
      </c>
      <c r="C76" s="17">
        <f>ROUND(IF(RFR_spot_no_VA!C76&lt;0,RFR_spot_no_VA!C76+VA!C76,RFR_spot_no_VA!C76-Shocks!$D76*ABS(RFR_spot_no_VA!C76)+VA!C76),5)</f>
        <v>1.9130000000000001E-2</v>
      </c>
      <c r="D76" s="17"/>
      <c r="E76" s="17"/>
      <c r="F76" s="17"/>
      <c r="G76" s="17"/>
      <c r="H76" s="17"/>
      <c r="I76" s="17"/>
      <c r="J76" s="17">
        <f>ROUND(IF(RFR_spot_no_VA!J76&lt;0,RFR_spot_no_VA!J76+VA!J76,RFR_spot_no_VA!J76-Shocks!$D76*ABS(RFR_spot_no_VA!J76)+VA!J76),5)</f>
        <v>2.0660000000000001E-2</v>
      </c>
      <c r="K76" s="17"/>
      <c r="L76" s="17"/>
      <c r="M76" s="18"/>
      <c r="N76" s="18"/>
      <c r="O76" s="18"/>
      <c r="P76" s="18"/>
      <c r="Q76" s="18"/>
      <c r="R76" s="18"/>
      <c r="S76" s="18"/>
      <c r="T76" s="18"/>
      <c r="U76" s="18"/>
      <c r="V76" s="18"/>
      <c r="W76" s="18"/>
      <c r="X76" s="18"/>
      <c r="Y76" s="18"/>
      <c r="Z76" s="18">
        <f>ROUND(IF(RFR_spot_no_VA!Z76&lt;0,RFR_spot_no_VA!Z76+VA!Z76,RFR_spot_no_VA!Z76-Shocks!$D76*ABS(RFR_spot_no_VA!Z76)+VA!Z76),5)</f>
        <v>2.5870000000000001E-2</v>
      </c>
      <c r="AA76" s="18"/>
      <c r="AB76" s="18"/>
      <c r="AC76" s="18"/>
      <c r="AD76" s="18"/>
      <c r="AE76" s="18"/>
      <c r="AF76" s="18"/>
      <c r="AG76" s="18"/>
      <c r="AH76" s="18">
        <f>ROUND(IF(RFR_spot_no_VA!AH76&lt;0,RFR_spot_no_VA!AH76+VA!AH76,RFR_spot_no_VA!AH76-Shocks!$D76*ABS(RFR_spot_no_VA!AH76)+VA!AH76),5)</f>
        <v>2.4330000000000001E-2</v>
      </c>
      <c r="AI76" s="18"/>
      <c r="AJ76" s="18">
        <f>ROUND(IF(RFR_spot_no_VA!AJ76&lt;0,RFR_spot_no_VA!AJ76+VA!AJ76,RFR_spot_no_VA!AJ76-Shocks!$D76*ABS(RFR_spot_no_VA!AJ76)+VA!AJ76),5)</f>
        <v>1.1259999999999999E-2</v>
      </c>
      <c r="AK76" s="18">
        <f>ROUND(IF(RFR_spot_no_VA!AK76&lt;0,RFR_spot_no_VA!AK76+VA!AK76,RFR_spot_no_VA!AK76-Shocks!$D76*ABS(RFR_spot_no_VA!AK76)+VA!AK76),5)</f>
        <v>2.104E-2</v>
      </c>
      <c r="AL76" s="18"/>
      <c r="AM76" s="18">
        <f>ROUND(IF(RFR_spot_no_VA!AM76&lt;0,RFR_spot_no_VA!AM76+VA!AM76,RFR_spot_no_VA!AM76-Shocks!$D76*ABS(RFR_spot_no_VA!AM76)+VA!AM76),5)</f>
        <v>2.453E-2</v>
      </c>
      <c r="AN76" s="18"/>
      <c r="AO76" s="18"/>
      <c r="AP76" s="18"/>
      <c r="AQ76" s="18"/>
      <c r="AR76" s="18"/>
      <c r="AS76" s="18">
        <f>ROUND(IF(RFR_spot_no_VA!AS76&lt;0,RFR_spot_no_VA!AS76+VA!AS76,RFR_spot_no_VA!AS76-Shocks!$D76*ABS(RFR_spot_no_VA!AS76)+VA!AS76),5)</f>
        <v>1.2930000000000001E-2</v>
      </c>
      <c r="AT76" s="18"/>
      <c r="AU76" s="18"/>
      <c r="AV76" s="18"/>
      <c r="AW76" s="18"/>
      <c r="AX76" s="18"/>
      <c r="AY76" s="18"/>
      <c r="AZ76" s="18"/>
      <c r="BA76" s="18"/>
      <c r="BB76" s="18"/>
      <c r="BC76" s="18">
        <f>ROUND(IF(RFR_spot_no_VA!BC76&lt;0,RFR_spot_no_VA!BC76+VA!BC76,RFR_spot_no_VA!BC76-Shocks!$D76*ABS(RFR_spot_no_VA!BC76)+VA!BC76),5)</f>
        <v>1.866E-2</v>
      </c>
      <c r="BD76" s="8"/>
      <c r="BE76" s="7"/>
    </row>
    <row r="77" spans="1:57" x14ac:dyDescent="0.25">
      <c r="A77" s="7"/>
      <c r="B77" s="7">
        <f>RFR_spot_no_VA!B77</f>
        <v>67</v>
      </c>
      <c r="C77" s="17">
        <f>ROUND(IF(RFR_spot_no_VA!C77&lt;0,RFR_spot_no_VA!C77+VA!C77,RFR_spot_no_VA!C77-Shocks!$D77*ABS(RFR_spot_no_VA!C77)+VA!C77),5)</f>
        <v>1.9290000000000002E-2</v>
      </c>
      <c r="D77" s="17"/>
      <c r="E77" s="17"/>
      <c r="F77" s="17"/>
      <c r="G77" s="17"/>
      <c r="H77" s="17"/>
      <c r="I77" s="17"/>
      <c r="J77" s="17">
        <f>ROUND(IF(RFR_spot_no_VA!J77&lt;0,RFR_spot_no_VA!J77+VA!J77,RFR_spot_no_VA!J77-Shocks!$D77*ABS(RFR_spot_no_VA!J77)+VA!J77),5)</f>
        <v>2.0789999999999999E-2</v>
      </c>
      <c r="K77" s="17"/>
      <c r="L77" s="17"/>
      <c r="M77" s="18"/>
      <c r="N77" s="18"/>
      <c r="O77" s="18"/>
      <c r="P77" s="18"/>
      <c r="Q77" s="18"/>
      <c r="R77" s="18"/>
      <c r="S77" s="18"/>
      <c r="T77" s="18"/>
      <c r="U77" s="18"/>
      <c r="V77" s="18"/>
      <c r="W77" s="18"/>
      <c r="X77" s="18"/>
      <c r="Y77" s="18"/>
      <c r="Z77" s="18">
        <f>ROUND(IF(RFR_spot_no_VA!Z77&lt;0,RFR_spot_no_VA!Z77+VA!Z77,RFR_spot_no_VA!Z77-Shocks!$D77*ABS(RFR_spot_no_VA!Z77)+VA!Z77),5)</f>
        <v>2.5930000000000002E-2</v>
      </c>
      <c r="AA77" s="18"/>
      <c r="AB77" s="18"/>
      <c r="AC77" s="18"/>
      <c r="AD77" s="18"/>
      <c r="AE77" s="18"/>
      <c r="AF77" s="18"/>
      <c r="AG77" s="18"/>
      <c r="AH77" s="18">
        <f>ROUND(IF(RFR_spot_no_VA!AH77&lt;0,RFR_spot_no_VA!AH77+VA!AH77,RFR_spot_no_VA!AH77-Shocks!$D77*ABS(RFR_spot_no_VA!AH77)+VA!AH77),5)</f>
        <v>2.443E-2</v>
      </c>
      <c r="AI77" s="18"/>
      <c r="AJ77" s="18">
        <f>ROUND(IF(RFR_spot_no_VA!AJ77&lt;0,RFR_spot_no_VA!AJ77+VA!AJ77,RFR_spot_no_VA!AJ77-Shocks!$D77*ABS(RFR_spot_no_VA!AJ77)+VA!AJ77),5)</f>
        <v>1.1480000000000001E-2</v>
      </c>
      <c r="AK77" s="18">
        <f>ROUND(IF(RFR_spot_no_VA!AK77&lt;0,RFR_spot_no_VA!AK77+VA!AK77,RFR_spot_no_VA!AK77-Shocks!$D77*ABS(RFR_spot_no_VA!AK77)+VA!AK77),5)</f>
        <v>2.1160000000000002E-2</v>
      </c>
      <c r="AL77" s="18"/>
      <c r="AM77" s="18">
        <f>ROUND(IF(RFR_spot_no_VA!AM77&lt;0,RFR_spot_no_VA!AM77+VA!AM77,RFR_spot_no_VA!AM77-Shocks!$D77*ABS(RFR_spot_no_VA!AM77)+VA!AM77),5)</f>
        <v>2.461E-2</v>
      </c>
      <c r="AN77" s="18"/>
      <c r="AO77" s="18"/>
      <c r="AP77" s="18"/>
      <c r="AQ77" s="18"/>
      <c r="AR77" s="18"/>
      <c r="AS77" s="18">
        <f>ROUND(IF(RFR_spot_no_VA!AS77&lt;0,RFR_spot_no_VA!AS77+VA!AS77,RFR_spot_no_VA!AS77-Shocks!$D77*ABS(RFR_spot_no_VA!AS77)+VA!AS77),5)</f>
        <v>1.315E-2</v>
      </c>
      <c r="AT77" s="18"/>
      <c r="AU77" s="18"/>
      <c r="AV77" s="18"/>
      <c r="AW77" s="18"/>
      <c r="AX77" s="18"/>
      <c r="AY77" s="18"/>
      <c r="AZ77" s="18"/>
      <c r="BA77" s="18"/>
      <c r="BB77" s="18"/>
      <c r="BC77" s="18">
        <f>ROUND(IF(RFR_spot_no_VA!BC77&lt;0,RFR_spot_no_VA!BC77+VA!BC77,RFR_spot_no_VA!BC77-Shocks!$D77*ABS(RFR_spot_no_VA!BC77)+VA!BC77),5)</f>
        <v>1.8800000000000001E-2</v>
      </c>
      <c r="BD77" s="8"/>
      <c r="BE77" s="7"/>
    </row>
    <row r="78" spans="1:57" x14ac:dyDescent="0.25">
      <c r="A78" s="7"/>
      <c r="B78" s="7">
        <f>RFR_spot_no_VA!B78</f>
        <v>68</v>
      </c>
      <c r="C78" s="17">
        <f>ROUND(IF(RFR_spot_no_VA!C78&lt;0,RFR_spot_no_VA!C78+VA!C78,RFR_spot_no_VA!C78-Shocks!$D78*ABS(RFR_spot_no_VA!C78)+VA!C78),5)</f>
        <v>1.9439999999999999E-2</v>
      </c>
      <c r="D78" s="17"/>
      <c r="E78" s="17"/>
      <c r="F78" s="17"/>
      <c r="G78" s="17"/>
      <c r="H78" s="17"/>
      <c r="I78" s="17"/>
      <c r="J78" s="17">
        <f>ROUND(IF(RFR_spot_no_VA!J78&lt;0,RFR_spot_no_VA!J78+VA!J78,RFR_spot_no_VA!J78-Shocks!$D78*ABS(RFR_spot_no_VA!J78)+VA!J78),5)</f>
        <v>2.0920000000000001E-2</v>
      </c>
      <c r="K78" s="17"/>
      <c r="L78" s="17"/>
      <c r="M78" s="18"/>
      <c r="N78" s="18"/>
      <c r="O78" s="18"/>
      <c r="P78" s="18"/>
      <c r="Q78" s="18"/>
      <c r="R78" s="18"/>
      <c r="S78" s="18"/>
      <c r="T78" s="18"/>
      <c r="U78" s="18"/>
      <c r="V78" s="18"/>
      <c r="W78" s="18"/>
      <c r="X78" s="18"/>
      <c r="Y78" s="18"/>
      <c r="Z78" s="18">
        <f>ROUND(IF(RFR_spot_no_VA!Z78&lt;0,RFR_spot_no_VA!Z78+VA!Z78,RFR_spot_no_VA!Z78-Shocks!$D78*ABS(RFR_spot_no_VA!Z78)+VA!Z78),5)</f>
        <v>2.5999999999999999E-2</v>
      </c>
      <c r="AA78" s="18"/>
      <c r="AB78" s="18"/>
      <c r="AC78" s="18"/>
      <c r="AD78" s="18"/>
      <c r="AE78" s="18"/>
      <c r="AF78" s="18"/>
      <c r="AG78" s="18"/>
      <c r="AH78" s="18">
        <f>ROUND(IF(RFR_spot_no_VA!AH78&lt;0,RFR_spot_no_VA!AH78+VA!AH78,RFR_spot_no_VA!AH78-Shocks!$D78*ABS(RFR_spot_no_VA!AH78)+VA!AH78),5)</f>
        <v>2.452E-2</v>
      </c>
      <c r="AI78" s="18"/>
      <c r="AJ78" s="18">
        <f>ROUND(IF(RFR_spot_no_VA!AJ78&lt;0,RFR_spot_no_VA!AJ78+VA!AJ78,RFR_spot_no_VA!AJ78-Shocks!$D78*ABS(RFR_spot_no_VA!AJ78)+VA!AJ78),5)</f>
        <v>1.172E-2</v>
      </c>
      <c r="AK78" s="18">
        <f>ROUND(IF(RFR_spot_no_VA!AK78&lt;0,RFR_spot_no_VA!AK78+VA!AK78,RFR_spot_no_VA!AK78-Shocks!$D78*ABS(RFR_spot_no_VA!AK78)+VA!AK78),5)</f>
        <v>2.129E-2</v>
      </c>
      <c r="AL78" s="18"/>
      <c r="AM78" s="18">
        <f>ROUND(IF(RFR_spot_no_VA!AM78&lt;0,RFR_spot_no_VA!AM78+VA!AM78,RFR_spot_no_VA!AM78-Shocks!$D78*ABS(RFR_spot_no_VA!AM78)+VA!AM78),5)</f>
        <v>2.469E-2</v>
      </c>
      <c r="AN78" s="18"/>
      <c r="AO78" s="18"/>
      <c r="AP78" s="18"/>
      <c r="AQ78" s="18"/>
      <c r="AR78" s="18"/>
      <c r="AS78" s="18">
        <f>ROUND(IF(RFR_spot_no_VA!AS78&lt;0,RFR_spot_no_VA!AS78+VA!AS78,RFR_spot_no_VA!AS78-Shocks!$D78*ABS(RFR_spot_no_VA!AS78)+VA!AS78),5)</f>
        <v>1.337E-2</v>
      </c>
      <c r="AT78" s="18"/>
      <c r="AU78" s="18"/>
      <c r="AV78" s="18"/>
      <c r="AW78" s="18"/>
      <c r="AX78" s="18"/>
      <c r="AY78" s="18"/>
      <c r="AZ78" s="18"/>
      <c r="BA78" s="18"/>
      <c r="BB78" s="18"/>
      <c r="BC78" s="18">
        <f>ROUND(IF(RFR_spot_no_VA!BC78&lt;0,RFR_spot_no_VA!BC78+VA!BC78,RFR_spot_no_VA!BC78-Shocks!$D78*ABS(RFR_spot_no_VA!BC78)+VA!BC78),5)</f>
        <v>1.8939999999999999E-2</v>
      </c>
      <c r="BD78" s="8"/>
      <c r="BE78" s="7"/>
    </row>
    <row r="79" spans="1:57" x14ac:dyDescent="0.25">
      <c r="A79" s="7"/>
      <c r="B79" s="7">
        <f>RFR_spot_no_VA!B79</f>
        <v>69</v>
      </c>
      <c r="C79" s="17">
        <f>ROUND(IF(RFR_spot_no_VA!C79&lt;0,RFR_spot_no_VA!C79+VA!C79,RFR_spot_no_VA!C79-Shocks!$D79*ABS(RFR_spot_no_VA!C79)+VA!C79),5)</f>
        <v>1.959E-2</v>
      </c>
      <c r="D79" s="17"/>
      <c r="E79" s="17"/>
      <c r="F79" s="17"/>
      <c r="G79" s="17"/>
      <c r="H79" s="17"/>
      <c r="I79" s="17"/>
      <c r="J79" s="17">
        <f>ROUND(IF(RFR_spot_no_VA!J79&lt;0,RFR_spot_no_VA!J79+VA!J79,RFR_spot_no_VA!J79-Shocks!$D79*ABS(RFR_spot_no_VA!J79)+VA!J79),5)</f>
        <v>2.1049999999999999E-2</v>
      </c>
      <c r="K79" s="17"/>
      <c r="L79" s="17"/>
      <c r="M79" s="18"/>
      <c r="N79" s="18"/>
      <c r="O79" s="18"/>
      <c r="P79" s="18"/>
      <c r="Q79" s="18"/>
      <c r="R79" s="18"/>
      <c r="S79" s="18"/>
      <c r="T79" s="18"/>
      <c r="U79" s="18"/>
      <c r="V79" s="18"/>
      <c r="W79" s="18"/>
      <c r="X79" s="18"/>
      <c r="Y79" s="18"/>
      <c r="Z79" s="18">
        <f>ROUND(IF(RFR_spot_no_VA!Z79&lt;0,RFR_spot_no_VA!Z79+VA!Z79,RFR_spot_no_VA!Z79-Shocks!$D79*ABS(RFR_spot_no_VA!Z79)+VA!Z79),5)</f>
        <v>2.6069999999999999E-2</v>
      </c>
      <c r="AA79" s="18"/>
      <c r="AB79" s="18"/>
      <c r="AC79" s="18"/>
      <c r="AD79" s="18"/>
      <c r="AE79" s="18"/>
      <c r="AF79" s="18"/>
      <c r="AG79" s="18"/>
      <c r="AH79" s="18">
        <f>ROUND(IF(RFR_spot_no_VA!AH79&lt;0,RFR_spot_no_VA!AH79+VA!AH79,RFR_spot_no_VA!AH79-Shocks!$D79*ABS(RFR_spot_no_VA!AH79)+VA!AH79),5)</f>
        <v>2.46E-2</v>
      </c>
      <c r="AI79" s="18"/>
      <c r="AJ79" s="18">
        <f>ROUND(IF(RFR_spot_no_VA!AJ79&lt;0,RFR_spot_no_VA!AJ79+VA!AJ79,RFR_spot_no_VA!AJ79-Shocks!$D79*ABS(RFR_spot_no_VA!AJ79)+VA!AJ79),5)</f>
        <v>1.1950000000000001E-2</v>
      </c>
      <c r="AK79" s="18">
        <f>ROUND(IF(RFR_spot_no_VA!AK79&lt;0,RFR_spot_no_VA!AK79+VA!AK79,RFR_spot_no_VA!AK79-Shocks!$D79*ABS(RFR_spot_no_VA!AK79)+VA!AK79),5)</f>
        <v>2.1420000000000002E-2</v>
      </c>
      <c r="AL79" s="18"/>
      <c r="AM79" s="18">
        <f>ROUND(IF(RFR_spot_no_VA!AM79&lt;0,RFR_spot_no_VA!AM79+VA!AM79,RFR_spot_no_VA!AM79-Shocks!$D79*ABS(RFR_spot_no_VA!AM79)+VA!AM79),5)</f>
        <v>2.4760000000000001E-2</v>
      </c>
      <c r="AN79" s="18"/>
      <c r="AO79" s="18"/>
      <c r="AP79" s="18"/>
      <c r="AQ79" s="18"/>
      <c r="AR79" s="18"/>
      <c r="AS79" s="18">
        <f>ROUND(IF(RFR_spot_no_VA!AS79&lt;0,RFR_spot_no_VA!AS79+VA!AS79,RFR_spot_no_VA!AS79-Shocks!$D79*ABS(RFR_spot_no_VA!AS79)+VA!AS79),5)</f>
        <v>1.359E-2</v>
      </c>
      <c r="AT79" s="18"/>
      <c r="AU79" s="18"/>
      <c r="AV79" s="18"/>
      <c r="AW79" s="18"/>
      <c r="AX79" s="18"/>
      <c r="AY79" s="18"/>
      <c r="AZ79" s="18"/>
      <c r="BA79" s="18"/>
      <c r="BB79" s="18"/>
      <c r="BC79" s="18">
        <f>ROUND(IF(RFR_spot_no_VA!BC79&lt;0,RFR_spot_no_VA!BC79+VA!BC79,RFR_spot_no_VA!BC79-Shocks!$D79*ABS(RFR_spot_no_VA!BC79)+VA!BC79),5)</f>
        <v>1.908E-2</v>
      </c>
      <c r="BD79" s="8"/>
      <c r="BE79" s="7"/>
    </row>
    <row r="80" spans="1:57" x14ac:dyDescent="0.25">
      <c r="A80" s="7"/>
      <c r="B80" s="19">
        <f>RFR_spot_no_VA!B80</f>
        <v>70</v>
      </c>
      <c r="C80" s="20">
        <f>ROUND(IF(RFR_spot_no_VA!C80&lt;0,RFR_spot_no_VA!C80+VA!C80,RFR_spot_no_VA!C80-Shocks!$D80*ABS(RFR_spot_no_VA!C80)+VA!C80),5)</f>
        <v>1.9730000000000001E-2</v>
      </c>
      <c r="D80" s="20"/>
      <c r="E80" s="20"/>
      <c r="F80" s="20"/>
      <c r="G80" s="20"/>
      <c r="H80" s="20"/>
      <c r="I80" s="20"/>
      <c r="J80" s="20">
        <f>ROUND(IF(RFR_spot_no_VA!J80&lt;0,RFR_spot_no_VA!J80+VA!J80,RFR_spot_no_VA!J80-Shocks!$D80*ABS(RFR_spot_no_VA!J80)+VA!J80),5)</f>
        <v>2.1170000000000001E-2</v>
      </c>
      <c r="K80" s="20"/>
      <c r="L80" s="20"/>
      <c r="M80" s="6"/>
      <c r="N80" s="6"/>
      <c r="O80" s="6"/>
      <c r="P80" s="6"/>
      <c r="Q80" s="6"/>
      <c r="R80" s="6"/>
      <c r="S80" s="6"/>
      <c r="T80" s="6"/>
      <c r="U80" s="6"/>
      <c r="V80" s="6"/>
      <c r="W80" s="6"/>
      <c r="X80" s="6"/>
      <c r="Y80" s="6"/>
      <c r="Z80" s="6">
        <f>ROUND(IF(RFR_spot_no_VA!Z80&lt;0,RFR_spot_no_VA!Z80+VA!Z80,RFR_spot_no_VA!Z80-Shocks!$D80*ABS(RFR_spot_no_VA!Z80)+VA!Z80),5)</f>
        <v>2.613E-2</v>
      </c>
      <c r="AA80" s="6"/>
      <c r="AB80" s="6"/>
      <c r="AC80" s="6"/>
      <c r="AD80" s="6"/>
      <c r="AE80" s="6"/>
      <c r="AF80" s="6"/>
      <c r="AG80" s="6"/>
      <c r="AH80" s="6">
        <f>ROUND(IF(RFR_spot_no_VA!AH80&lt;0,RFR_spot_no_VA!AH80+VA!AH80,RFR_spot_no_VA!AH80-Shocks!$D80*ABS(RFR_spot_no_VA!AH80)+VA!AH80),5)</f>
        <v>2.469E-2</v>
      </c>
      <c r="AI80" s="6"/>
      <c r="AJ80" s="6">
        <f>ROUND(IF(RFR_spot_no_VA!AJ80&lt;0,RFR_spot_no_VA!AJ80+VA!AJ80,RFR_spot_no_VA!AJ80-Shocks!$D80*ABS(RFR_spot_no_VA!AJ80)+VA!AJ80),5)</f>
        <v>1.2160000000000001E-2</v>
      </c>
      <c r="AK80" s="6">
        <f>ROUND(IF(RFR_spot_no_VA!AK80&lt;0,RFR_spot_no_VA!AK80+VA!AK80,RFR_spot_no_VA!AK80-Shocks!$D80*ABS(RFR_spot_no_VA!AK80)+VA!AK80),5)</f>
        <v>2.154E-2</v>
      </c>
      <c r="AL80" s="6"/>
      <c r="AM80" s="6">
        <f>ROUND(IF(RFR_spot_no_VA!AM80&lt;0,RFR_spot_no_VA!AM80+VA!AM80,RFR_spot_no_VA!AM80-Shocks!$D80*ABS(RFR_spot_no_VA!AM80)+VA!AM80),5)</f>
        <v>2.4840000000000001E-2</v>
      </c>
      <c r="AN80" s="6"/>
      <c r="AO80" s="6"/>
      <c r="AP80" s="6"/>
      <c r="AQ80" s="6"/>
      <c r="AR80" s="6"/>
      <c r="AS80" s="6">
        <f>ROUND(IF(RFR_spot_no_VA!AS80&lt;0,RFR_spot_no_VA!AS80+VA!AS80,RFR_spot_no_VA!AS80-Shocks!$D80*ABS(RFR_spot_no_VA!AS80)+VA!AS80),5)</f>
        <v>1.38E-2</v>
      </c>
      <c r="AT80" s="6"/>
      <c r="AU80" s="6"/>
      <c r="AV80" s="6"/>
      <c r="AW80" s="6"/>
      <c r="AX80" s="6"/>
      <c r="AY80" s="6"/>
      <c r="AZ80" s="6"/>
      <c r="BA80" s="6"/>
      <c r="BB80" s="6"/>
      <c r="BC80" s="6">
        <f>ROUND(IF(RFR_spot_no_VA!BC80&lt;0,RFR_spot_no_VA!BC80+VA!BC80,RFR_spot_no_VA!BC80-Shocks!$D80*ABS(RFR_spot_no_VA!BC80)+VA!BC80),5)</f>
        <v>1.9210000000000001E-2</v>
      </c>
      <c r="BD80" s="8"/>
      <c r="BE80" s="7"/>
    </row>
    <row r="81" spans="1:57" x14ac:dyDescent="0.25">
      <c r="A81" s="7"/>
      <c r="B81" s="7">
        <f>RFR_spot_no_VA!B81</f>
        <v>71</v>
      </c>
      <c r="C81" s="17">
        <f>ROUND(IF(RFR_spot_no_VA!C81&lt;0,RFR_spot_no_VA!C81+VA!C81,RFR_spot_no_VA!C81-Shocks!$D81*ABS(RFR_spot_no_VA!C81)+VA!C81),5)</f>
        <v>1.9879999999999998E-2</v>
      </c>
      <c r="D81" s="17"/>
      <c r="E81" s="17"/>
      <c r="F81" s="17"/>
      <c r="G81" s="17"/>
      <c r="H81" s="17"/>
      <c r="I81" s="17"/>
      <c r="J81" s="17">
        <f>ROUND(IF(RFR_spot_no_VA!J81&lt;0,RFR_spot_no_VA!J81+VA!J81,RFR_spot_no_VA!J81-Shocks!$D81*ABS(RFR_spot_no_VA!J81)+VA!J81),5)</f>
        <v>2.1299999999999999E-2</v>
      </c>
      <c r="K81" s="17"/>
      <c r="L81" s="17"/>
      <c r="M81" s="18"/>
      <c r="N81" s="18"/>
      <c r="O81" s="18"/>
      <c r="P81" s="18"/>
      <c r="Q81" s="18"/>
      <c r="R81" s="18"/>
      <c r="S81" s="18"/>
      <c r="T81" s="18"/>
      <c r="U81" s="18"/>
      <c r="V81" s="18"/>
      <c r="W81" s="18"/>
      <c r="X81" s="18"/>
      <c r="Y81" s="18"/>
      <c r="Z81" s="18">
        <f>ROUND(IF(RFR_spot_no_VA!Z81&lt;0,RFR_spot_no_VA!Z81+VA!Z81,RFR_spot_no_VA!Z81-Shocks!$D81*ABS(RFR_spot_no_VA!Z81)+VA!Z81),5)</f>
        <v>2.6190000000000001E-2</v>
      </c>
      <c r="AA81" s="18"/>
      <c r="AB81" s="18"/>
      <c r="AC81" s="18"/>
      <c r="AD81" s="18"/>
      <c r="AE81" s="18"/>
      <c r="AF81" s="18"/>
      <c r="AG81" s="18"/>
      <c r="AH81" s="18">
        <f>ROUND(IF(RFR_spot_no_VA!AH81&lt;0,RFR_spot_no_VA!AH81+VA!AH81,RFR_spot_no_VA!AH81-Shocks!$D81*ABS(RFR_spot_no_VA!AH81)+VA!AH81),5)</f>
        <v>2.477E-2</v>
      </c>
      <c r="AI81" s="18"/>
      <c r="AJ81" s="18">
        <f>ROUND(IF(RFR_spot_no_VA!AJ81&lt;0,RFR_spot_no_VA!AJ81+VA!AJ81,RFR_spot_no_VA!AJ81-Shocks!$D81*ABS(RFR_spot_no_VA!AJ81)+VA!AJ81),5)</f>
        <v>1.239E-2</v>
      </c>
      <c r="AK81" s="18">
        <f>ROUND(IF(RFR_spot_no_VA!AK81&lt;0,RFR_spot_no_VA!AK81+VA!AK81,RFR_spot_no_VA!AK81-Shocks!$D81*ABS(RFR_spot_no_VA!AK81)+VA!AK81),5)</f>
        <v>2.1659999999999999E-2</v>
      </c>
      <c r="AL81" s="18"/>
      <c r="AM81" s="18">
        <f>ROUND(IF(RFR_spot_no_VA!AM81&lt;0,RFR_spot_no_VA!AM81+VA!AM81,RFR_spot_no_VA!AM81-Shocks!$D81*ABS(RFR_spot_no_VA!AM81)+VA!AM81),5)</f>
        <v>2.4920000000000001E-2</v>
      </c>
      <c r="AN81" s="18"/>
      <c r="AO81" s="18"/>
      <c r="AP81" s="18"/>
      <c r="AQ81" s="18"/>
      <c r="AR81" s="18"/>
      <c r="AS81" s="18">
        <f>ROUND(IF(RFR_spot_no_VA!AS81&lt;0,RFR_spot_no_VA!AS81+VA!AS81,RFR_spot_no_VA!AS81-Shocks!$D81*ABS(RFR_spot_no_VA!AS81)+VA!AS81),5)</f>
        <v>1.401E-2</v>
      </c>
      <c r="AT81" s="18"/>
      <c r="AU81" s="18"/>
      <c r="AV81" s="18"/>
      <c r="AW81" s="18"/>
      <c r="AX81" s="18"/>
      <c r="AY81" s="18"/>
      <c r="AZ81" s="18"/>
      <c r="BA81" s="18"/>
      <c r="BB81" s="18"/>
      <c r="BC81" s="18">
        <f>ROUND(IF(RFR_spot_no_VA!BC81&lt;0,RFR_spot_no_VA!BC81+VA!BC81,RFR_spot_no_VA!BC81-Shocks!$D81*ABS(RFR_spot_no_VA!BC81)+VA!BC81),5)</f>
        <v>1.934E-2</v>
      </c>
      <c r="BD81" s="8"/>
      <c r="BE81" s="7"/>
    </row>
    <row r="82" spans="1:57" x14ac:dyDescent="0.25">
      <c r="A82" s="7"/>
      <c r="B82" s="7">
        <f>RFR_spot_no_VA!B82</f>
        <v>72</v>
      </c>
      <c r="C82" s="17">
        <f>ROUND(IF(RFR_spot_no_VA!C82&lt;0,RFR_spot_no_VA!C82+VA!C82,RFR_spot_no_VA!C82-Shocks!$D82*ABS(RFR_spot_no_VA!C82)+VA!C82),5)</f>
        <v>2.002E-2</v>
      </c>
      <c r="D82" s="17"/>
      <c r="E82" s="17"/>
      <c r="F82" s="17"/>
      <c r="G82" s="17"/>
      <c r="H82" s="17"/>
      <c r="I82" s="17"/>
      <c r="J82" s="17">
        <f>ROUND(IF(RFR_spot_no_VA!J82&lt;0,RFR_spot_no_VA!J82+VA!J82,RFR_spot_no_VA!J82-Shocks!$D82*ABS(RFR_spot_no_VA!J82)+VA!J82),5)</f>
        <v>2.1420000000000002E-2</v>
      </c>
      <c r="K82" s="17"/>
      <c r="L82" s="17"/>
      <c r="M82" s="18"/>
      <c r="N82" s="18"/>
      <c r="O82" s="18"/>
      <c r="P82" s="18"/>
      <c r="Q82" s="18"/>
      <c r="R82" s="18"/>
      <c r="S82" s="18"/>
      <c r="T82" s="18"/>
      <c r="U82" s="18"/>
      <c r="V82" s="18"/>
      <c r="W82" s="18"/>
      <c r="X82" s="18"/>
      <c r="Y82" s="18"/>
      <c r="Z82" s="18">
        <f>ROUND(IF(RFR_spot_no_VA!Z82&lt;0,RFR_spot_no_VA!Z82+VA!Z82,RFR_spot_no_VA!Z82-Shocks!$D82*ABS(RFR_spot_no_VA!Z82)+VA!Z82),5)</f>
        <v>2.6249999999999999E-2</v>
      </c>
      <c r="AA82" s="18"/>
      <c r="AB82" s="18"/>
      <c r="AC82" s="18"/>
      <c r="AD82" s="18"/>
      <c r="AE82" s="18"/>
      <c r="AF82" s="18"/>
      <c r="AG82" s="18"/>
      <c r="AH82" s="18">
        <f>ROUND(IF(RFR_spot_no_VA!AH82&lt;0,RFR_spot_no_VA!AH82+VA!AH82,RFR_spot_no_VA!AH82-Shocks!$D82*ABS(RFR_spot_no_VA!AH82)+VA!AH82),5)</f>
        <v>2.486E-2</v>
      </c>
      <c r="AI82" s="18"/>
      <c r="AJ82" s="18">
        <f>ROUND(IF(RFR_spot_no_VA!AJ82&lt;0,RFR_spot_no_VA!AJ82+VA!AJ82,RFR_spot_no_VA!AJ82-Shocks!$D82*ABS(RFR_spot_no_VA!AJ82)+VA!AJ82),5)</f>
        <v>1.26E-2</v>
      </c>
      <c r="AK82" s="18">
        <f>ROUND(IF(RFR_spot_no_VA!AK82&lt;0,RFR_spot_no_VA!AK82+VA!AK82,RFR_spot_no_VA!AK82-Shocks!$D82*ABS(RFR_spot_no_VA!AK82)+VA!AK82),5)</f>
        <v>2.1770000000000001E-2</v>
      </c>
      <c r="AL82" s="18"/>
      <c r="AM82" s="18">
        <f>ROUND(IF(RFR_spot_no_VA!AM82&lt;0,RFR_spot_no_VA!AM82+VA!AM82,RFR_spot_no_VA!AM82-Shocks!$D82*ABS(RFR_spot_no_VA!AM82)+VA!AM82),5)</f>
        <v>2.4989999999999998E-2</v>
      </c>
      <c r="AN82" s="18"/>
      <c r="AO82" s="18"/>
      <c r="AP82" s="18"/>
      <c r="AQ82" s="18"/>
      <c r="AR82" s="18"/>
      <c r="AS82" s="18">
        <f>ROUND(IF(RFR_spot_no_VA!AS82&lt;0,RFR_spot_no_VA!AS82+VA!AS82,RFR_spot_no_VA!AS82-Shocks!$D82*ABS(RFR_spot_no_VA!AS82)+VA!AS82),5)</f>
        <v>1.421E-2</v>
      </c>
      <c r="AT82" s="18"/>
      <c r="AU82" s="18"/>
      <c r="AV82" s="18"/>
      <c r="AW82" s="18"/>
      <c r="AX82" s="18"/>
      <c r="AY82" s="18"/>
      <c r="AZ82" s="18"/>
      <c r="BA82" s="18"/>
      <c r="BB82" s="18"/>
      <c r="BC82" s="18">
        <f>ROUND(IF(RFR_spot_no_VA!BC82&lt;0,RFR_spot_no_VA!BC82+VA!BC82,RFR_spot_no_VA!BC82-Shocks!$D82*ABS(RFR_spot_no_VA!BC82)+VA!BC82),5)</f>
        <v>1.9480000000000001E-2</v>
      </c>
      <c r="BD82" s="8"/>
      <c r="BE82" s="7"/>
    </row>
    <row r="83" spans="1:57" x14ac:dyDescent="0.25">
      <c r="A83" s="7"/>
      <c r="B83" s="7">
        <f>RFR_spot_no_VA!B83</f>
        <v>73</v>
      </c>
      <c r="C83" s="17">
        <f>ROUND(IF(RFR_spot_no_VA!C83&lt;0,RFR_spot_no_VA!C83+VA!C83,RFR_spot_no_VA!C83-Shocks!$D83*ABS(RFR_spot_no_VA!C83)+VA!C83),5)</f>
        <v>2.0160000000000001E-2</v>
      </c>
      <c r="D83" s="17"/>
      <c r="E83" s="17"/>
      <c r="F83" s="17"/>
      <c r="G83" s="17"/>
      <c r="H83" s="17"/>
      <c r="I83" s="17"/>
      <c r="J83" s="17">
        <f>ROUND(IF(RFR_spot_no_VA!J83&lt;0,RFR_spot_no_VA!J83+VA!J83,RFR_spot_no_VA!J83-Shocks!$D83*ABS(RFR_spot_no_VA!J83)+VA!J83),5)</f>
        <v>2.154E-2</v>
      </c>
      <c r="K83" s="17"/>
      <c r="L83" s="17"/>
      <c r="M83" s="18"/>
      <c r="N83" s="18"/>
      <c r="O83" s="18"/>
      <c r="P83" s="18"/>
      <c r="Q83" s="18"/>
      <c r="R83" s="18"/>
      <c r="S83" s="18"/>
      <c r="T83" s="18"/>
      <c r="U83" s="18"/>
      <c r="V83" s="18"/>
      <c r="W83" s="18"/>
      <c r="X83" s="18"/>
      <c r="Y83" s="18"/>
      <c r="Z83" s="18">
        <f>ROUND(IF(RFR_spot_no_VA!Z83&lt;0,RFR_spot_no_VA!Z83+VA!Z83,RFR_spot_no_VA!Z83-Shocks!$D83*ABS(RFR_spot_no_VA!Z83)+VA!Z83),5)</f>
        <v>2.631E-2</v>
      </c>
      <c r="AA83" s="18"/>
      <c r="AB83" s="18"/>
      <c r="AC83" s="18"/>
      <c r="AD83" s="18"/>
      <c r="AE83" s="18"/>
      <c r="AF83" s="18"/>
      <c r="AG83" s="18"/>
      <c r="AH83" s="18">
        <f>ROUND(IF(RFR_spot_no_VA!AH83&lt;0,RFR_spot_no_VA!AH83+VA!AH83,RFR_spot_no_VA!AH83-Shocks!$D83*ABS(RFR_spot_no_VA!AH83)+VA!AH83),5)</f>
        <v>2.494E-2</v>
      </c>
      <c r="AI83" s="18"/>
      <c r="AJ83" s="18">
        <f>ROUND(IF(RFR_spot_no_VA!AJ83&lt;0,RFR_spot_no_VA!AJ83+VA!AJ83,RFR_spot_no_VA!AJ83-Shocks!$D83*ABS(RFR_spot_no_VA!AJ83)+VA!AJ83),5)</f>
        <v>1.281E-2</v>
      </c>
      <c r="AK83" s="18">
        <f>ROUND(IF(RFR_spot_no_VA!AK83&lt;0,RFR_spot_no_VA!AK83+VA!AK83,RFR_spot_no_VA!AK83-Shocks!$D83*ABS(RFR_spot_no_VA!AK83)+VA!AK83),5)</f>
        <v>2.189E-2</v>
      </c>
      <c r="AL83" s="18"/>
      <c r="AM83" s="18">
        <f>ROUND(IF(RFR_spot_no_VA!AM83&lt;0,RFR_spot_no_VA!AM83+VA!AM83,RFR_spot_no_VA!AM83-Shocks!$D83*ABS(RFR_spot_no_VA!AM83)+VA!AM83),5)</f>
        <v>2.5059999999999999E-2</v>
      </c>
      <c r="AN83" s="18"/>
      <c r="AO83" s="18"/>
      <c r="AP83" s="18"/>
      <c r="AQ83" s="18"/>
      <c r="AR83" s="18"/>
      <c r="AS83" s="18">
        <f>ROUND(IF(RFR_spot_no_VA!AS83&lt;0,RFR_spot_no_VA!AS83+VA!AS83,RFR_spot_no_VA!AS83-Shocks!$D83*ABS(RFR_spot_no_VA!AS83)+VA!AS83),5)</f>
        <v>1.4409999999999999E-2</v>
      </c>
      <c r="AT83" s="18"/>
      <c r="AU83" s="18"/>
      <c r="AV83" s="18"/>
      <c r="AW83" s="18"/>
      <c r="AX83" s="18"/>
      <c r="AY83" s="18"/>
      <c r="AZ83" s="18"/>
      <c r="BA83" s="18"/>
      <c r="BB83" s="18"/>
      <c r="BC83" s="18">
        <f>ROUND(IF(RFR_spot_no_VA!BC83&lt;0,RFR_spot_no_VA!BC83+VA!BC83,RFR_spot_no_VA!BC83-Shocks!$D83*ABS(RFR_spot_no_VA!BC83)+VA!BC83),5)</f>
        <v>1.9609999999999999E-2</v>
      </c>
      <c r="BD83" s="8"/>
      <c r="BE83" s="7"/>
    </row>
    <row r="84" spans="1:57" x14ac:dyDescent="0.25">
      <c r="A84" s="7"/>
      <c r="B84" s="7">
        <f>RFR_spot_no_VA!B84</f>
        <v>74</v>
      </c>
      <c r="C84" s="17">
        <f>ROUND(IF(RFR_spot_no_VA!C84&lt;0,RFR_spot_no_VA!C84+VA!C84,RFR_spot_no_VA!C84-Shocks!$D84*ABS(RFR_spot_no_VA!C84)+VA!C84),5)</f>
        <v>2.0289999999999999E-2</v>
      </c>
      <c r="D84" s="17"/>
      <c r="E84" s="17"/>
      <c r="F84" s="17"/>
      <c r="G84" s="17"/>
      <c r="H84" s="17"/>
      <c r="I84" s="17"/>
      <c r="J84" s="17">
        <f>ROUND(IF(RFR_spot_no_VA!J84&lt;0,RFR_spot_no_VA!J84+VA!J84,RFR_spot_no_VA!J84-Shocks!$D84*ABS(RFR_spot_no_VA!J84)+VA!J84),5)</f>
        <v>2.1659999999999999E-2</v>
      </c>
      <c r="K84" s="17"/>
      <c r="L84" s="17"/>
      <c r="M84" s="18"/>
      <c r="N84" s="18"/>
      <c r="O84" s="18"/>
      <c r="P84" s="18"/>
      <c r="Q84" s="18"/>
      <c r="R84" s="18"/>
      <c r="S84" s="18"/>
      <c r="T84" s="18"/>
      <c r="U84" s="18"/>
      <c r="V84" s="18"/>
      <c r="W84" s="18"/>
      <c r="X84" s="18"/>
      <c r="Y84" s="18"/>
      <c r="Z84" s="18">
        <f>ROUND(IF(RFR_spot_no_VA!Z84&lt;0,RFR_spot_no_VA!Z84+VA!Z84,RFR_spot_no_VA!Z84-Shocks!$D84*ABS(RFR_spot_no_VA!Z84)+VA!Z84),5)</f>
        <v>2.6370000000000001E-2</v>
      </c>
      <c r="AA84" s="18"/>
      <c r="AB84" s="18"/>
      <c r="AC84" s="18"/>
      <c r="AD84" s="18"/>
      <c r="AE84" s="18"/>
      <c r="AF84" s="18"/>
      <c r="AG84" s="18"/>
      <c r="AH84" s="18">
        <f>ROUND(IF(RFR_spot_no_VA!AH84&lt;0,RFR_spot_no_VA!AH84+VA!AH84,RFR_spot_no_VA!AH84-Shocks!$D84*ABS(RFR_spot_no_VA!AH84)+VA!AH84),5)</f>
        <v>2.5020000000000001E-2</v>
      </c>
      <c r="AI84" s="18"/>
      <c r="AJ84" s="18">
        <f>ROUND(IF(RFR_spot_no_VA!AJ84&lt;0,RFR_spot_no_VA!AJ84+VA!AJ84,RFR_spot_no_VA!AJ84-Shocks!$D84*ABS(RFR_spot_no_VA!AJ84)+VA!AJ84),5)</f>
        <v>1.302E-2</v>
      </c>
      <c r="AK84" s="18">
        <f>ROUND(IF(RFR_spot_no_VA!AK84&lt;0,RFR_spot_no_VA!AK84+VA!AK84,RFR_spot_no_VA!AK84-Shocks!$D84*ABS(RFR_spot_no_VA!AK84)+VA!AK84),5)</f>
        <v>2.1999999999999999E-2</v>
      </c>
      <c r="AL84" s="18"/>
      <c r="AM84" s="18">
        <f>ROUND(IF(RFR_spot_no_VA!AM84&lt;0,RFR_spot_no_VA!AM84+VA!AM84,RFR_spot_no_VA!AM84-Shocks!$D84*ABS(RFR_spot_no_VA!AM84)+VA!AM84),5)</f>
        <v>2.5139999999999999E-2</v>
      </c>
      <c r="AN84" s="18"/>
      <c r="AO84" s="18"/>
      <c r="AP84" s="18"/>
      <c r="AQ84" s="18"/>
      <c r="AR84" s="18"/>
      <c r="AS84" s="18">
        <f>ROUND(IF(RFR_spot_no_VA!AS84&lt;0,RFR_spot_no_VA!AS84+VA!AS84,RFR_spot_no_VA!AS84-Shocks!$D84*ABS(RFR_spot_no_VA!AS84)+VA!AS84),5)</f>
        <v>1.46E-2</v>
      </c>
      <c r="AT84" s="18"/>
      <c r="AU84" s="18"/>
      <c r="AV84" s="18"/>
      <c r="AW84" s="18"/>
      <c r="AX84" s="18"/>
      <c r="AY84" s="18"/>
      <c r="AZ84" s="18"/>
      <c r="BA84" s="18"/>
      <c r="BB84" s="18"/>
      <c r="BC84" s="18">
        <f>ROUND(IF(RFR_spot_no_VA!BC84&lt;0,RFR_spot_no_VA!BC84+VA!BC84,RFR_spot_no_VA!BC84-Shocks!$D84*ABS(RFR_spot_no_VA!BC84)+VA!BC84),5)</f>
        <v>1.9730000000000001E-2</v>
      </c>
      <c r="BD84" s="8"/>
      <c r="BE84" s="7"/>
    </row>
    <row r="85" spans="1:57" x14ac:dyDescent="0.25">
      <c r="A85" s="7"/>
      <c r="B85" s="19">
        <f>RFR_spot_no_VA!B85</f>
        <v>75</v>
      </c>
      <c r="C85" s="20">
        <f>ROUND(IF(RFR_spot_no_VA!C85&lt;0,RFR_spot_no_VA!C85+VA!C85,RFR_spot_no_VA!C85-Shocks!$D85*ABS(RFR_spot_no_VA!C85)+VA!C85),5)</f>
        <v>2.043E-2</v>
      </c>
      <c r="D85" s="20"/>
      <c r="E85" s="20"/>
      <c r="F85" s="20"/>
      <c r="G85" s="20"/>
      <c r="H85" s="20"/>
      <c r="I85" s="20"/>
      <c r="J85" s="20">
        <f>ROUND(IF(RFR_spot_no_VA!J85&lt;0,RFR_spot_no_VA!J85+VA!J85,RFR_spot_no_VA!J85-Shocks!$D85*ABS(RFR_spot_no_VA!J85)+VA!J85),5)</f>
        <v>2.1770000000000001E-2</v>
      </c>
      <c r="K85" s="20"/>
      <c r="L85" s="20"/>
      <c r="M85" s="6"/>
      <c r="N85" s="6"/>
      <c r="O85" s="6"/>
      <c r="P85" s="6"/>
      <c r="Q85" s="6"/>
      <c r="R85" s="6"/>
      <c r="S85" s="6"/>
      <c r="T85" s="6"/>
      <c r="U85" s="6"/>
      <c r="V85" s="6"/>
      <c r="W85" s="6"/>
      <c r="X85" s="6"/>
      <c r="Y85" s="6"/>
      <c r="Z85" s="6">
        <f>ROUND(IF(RFR_spot_no_VA!Z85&lt;0,RFR_spot_no_VA!Z85+VA!Z85,RFR_spot_no_VA!Z85-Shocks!$D85*ABS(RFR_spot_no_VA!Z85)+VA!Z85),5)</f>
        <v>2.6440000000000002E-2</v>
      </c>
      <c r="AA85" s="6"/>
      <c r="AB85" s="6"/>
      <c r="AC85" s="6"/>
      <c r="AD85" s="6"/>
      <c r="AE85" s="6"/>
      <c r="AF85" s="6"/>
      <c r="AG85" s="6"/>
      <c r="AH85" s="6">
        <f>ROUND(IF(RFR_spot_no_VA!AH85&lt;0,RFR_spot_no_VA!AH85+VA!AH85,RFR_spot_no_VA!AH85-Shocks!$D85*ABS(RFR_spot_no_VA!AH85)+VA!AH85),5)</f>
        <v>2.5100000000000001E-2</v>
      </c>
      <c r="AI85" s="6"/>
      <c r="AJ85" s="6">
        <f>ROUND(IF(RFR_spot_no_VA!AJ85&lt;0,RFR_spot_no_VA!AJ85+VA!AJ85,RFR_spot_no_VA!AJ85-Shocks!$D85*ABS(RFR_spot_no_VA!AJ85)+VA!AJ85),5)</f>
        <v>1.3220000000000001E-2</v>
      </c>
      <c r="AK85" s="6">
        <f>ROUND(IF(RFR_spot_no_VA!AK85&lt;0,RFR_spot_no_VA!AK85+VA!AK85,RFR_spot_no_VA!AK85-Shocks!$D85*ABS(RFR_spot_no_VA!AK85)+VA!AK85),5)</f>
        <v>2.2110000000000001E-2</v>
      </c>
      <c r="AL85" s="6"/>
      <c r="AM85" s="6">
        <f>ROUND(IF(RFR_spot_no_VA!AM85&lt;0,RFR_spot_no_VA!AM85+VA!AM85,RFR_spot_no_VA!AM85-Shocks!$D85*ABS(RFR_spot_no_VA!AM85)+VA!AM85),5)</f>
        <v>2.52E-2</v>
      </c>
      <c r="AN85" s="6"/>
      <c r="AO85" s="6"/>
      <c r="AP85" s="6"/>
      <c r="AQ85" s="6"/>
      <c r="AR85" s="6"/>
      <c r="AS85" s="6">
        <f>ROUND(IF(RFR_spot_no_VA!AS85&lt;0,RFR_spot_no_VA!AS85+VA!AS85,RFR_spot_no_VA!AS85-Shocks!$D85*ABS(RFR_spot_no_VA!AS85)+VA!AS85),5)</f>
        <v>1.4800000000000001E-2</v>
      </c>
      <c r="AT85" s="6"/>
      <c r="AU85" s="6"/>
      <c r="AV85" s="6"/>
      <c r="AW85" s="6"/>
      <c r="AX85" s="6"/>
      <c r="AY85" s="6"/>
      <c r="AZ85" s="6"/>
      <c r="BA85" s="6"/>
      <c r="BB85" s="6"/>
      <c r="BC85" s="6">
        <f>ROUND(IF(RFR_spot_no_VA!BC85&lt;0,RFR_spot_no_VA!BC85+VA!BC85,RFR_spot_no_VA!BC85-Shocks!$D85*ABS(RFR_spot_no_VA!BC85)+VA!BC85),5)</f>
        <v>1.9859999999999999E-2</v>
      </c>
      <c r="BD85" s="8"/>
      <c r="BE85" s="7"/>
    </row>
    <row r="86" spans="1:57" x14ac:dyDescent="0.25">
      <c r="A86" s="7"/>
      <c r="B86" s="7">
        <f>RFR_spot_no_VA!B86</f>
        <v>76</v>
      </c>
      <c r="C86" s="17">
        <f>ROUND(IF(RFR_spot_no_VA!C86&lt;0,RFR_spot_no_VA!C86+VA!C86,RFR_spot_no_VA!C86-Shocks!$D86*ABS(RFR_spot_no_VA!C86)+VA!C86),5)</f>
        <v>2.0559999999999998E-2</v>
      </c>
      <c r="D86" s="17"/>
      <c r="E86" s="17"/>
      <c r="F86" s="17"/>
      <c r="G86" s="17"/>
      <c r="H86" s="17"/>
      <c r="I86" s="17"/>
      <c r="J86" s="17">
        <f>ROUND(IF(RFR_spot_no_VA!J86&lt;0,RFR_spot_no_VA!J86+VA!J86,RFR_spot_no_VA!J86-Shocks!$D86*ABS(RFR_spot_no_VA!J86)+VA!J86),5)</f>
        <v>2.189E-2</v>
      </c>
      <c r="K86" s="17"/>
      <c r="L86" s="17"/>
      <c r="M86" s="18"/>
      <c r="N86" s="18"/>
      <c r="O86" s="18"/>
      <c r="P86" s="18"/>
      <c r="Q86" s="18"/>
      <c r="R86" s="18"/>
      <c r="S86" s="18"/>
      <c r="T86" s="18"/>
      <c r="U86" s="18"/>
      <c r="V86" s="18"/>
      <c r="W86" s="18"/>
      <c r="X86" s="18"/>
      <c r="Y86" s="18"/>
      <c r="Z86" s="18">
        <f>ROUND(IF(RFR_spot_no_VA!Z86&lt;0,RFR_spot_no_VA!Z86+VA!Z86,RFR_spot_no_VA!Z86-Shocks!$D86*ABS(RFR_spot_no_VA!Z86)+VA!Z86),5)</f>
        <v>2.6499999999999999E-2</v>
      </c>
      <c r="AA86" s="18"/>
      <c r="AB86" s="18"/>
      <c r="AC86" s="18"/>
      <c r="AD86" s="18"/>
      <c r="AE86" s="18"/>
      <c r="AF86" s="18"/>
      <c r="AG86" s="18"/>
      <c r="AH86" s="18">
        <f>ROUND(IF(RFR_spot_no_VA!AH86&lt;0,RFR_spot_no_VA!AH86+VA!AH86,RFR_spot_no_VA!AH86-Shocks!$D86*ABS(RFR_spot_no_VA!AH86)+VA!AH86),5)</f>
        <v>2.5180000000000001E-2</v>
      </c>
      <c r="AI86" s="18"/>
      <c r="AJ86" s="18">
        <f>ROUND(IF(RFR_spot_no_VA!AJ86&lt;0,RFR_spot_no_VA!AJ86+VA!AJ86,RFR_spot_no_VA!AJ86-Shocks!$D86*ABS(RFR_spot_no_VA!AJ86)+VA!AJ86),5)</f>
        <v>1.342E-2</v>
      </c>
      <c r="AK86" s="18">
        <f>ROUND(IF(RFR_spot_no_VA!AK86&lt;0,RFR_spot_no_VA!AK86+VA!AK86,RFR_spot_no_VA!AK86-Shocks!$D86*ABS(RFR_spot_no_VA!AK86)+VA!AK86),5)</f>
        <v>2.223E-2</v>
      </c>
      <c r="AL86" s="18"/>
      <c r="AM86" s="18">
        <f>ROUND(IF(RFR_spot_no_VA!AM86&lt;0,RFR_spot_no_VA!AM86+VA!AM86,RFR_spot_no_VA!AM86-Shocks!$D86*ABS(RFR_spot_no_VA!AM86)+VA!AM86),5)</f>
        <v>2.528E-2</v>
      </c>
      <c r="AN86" s="18"/>
      <c r="AO86" s="18"/>
      <c r="AP86" s="18"/>
      <c r="AQ86" s="18"/>
      <c r="AR86" s="18"/>
      <c r="AS86" s="18">
        <f>ROUND(IF(RFR_spot_no_VA!AS86&lt;0,RFR_spot_no_VA!AS86+VA!AS86,RFR_spot_no_VA!AS86-Shocks!$D86*ABS(RFR_spot_no_VA!AS86)+VA!AS86),5)</f>
        <v>1.498E-2</v>
      </c>
      <c r="AT86" s="18"/>
      <c r="AU86" s="18"/>
      <c r="AV86" s="18"/>
      <c r="AW86" s="18"/>
      <c r="AX86" s="18"/>
      <c r="AY86" s="18"/>
      <c r="AZ86" s="18"/>
      <c r="BA86" s="18"/>
      <c r="BB86" s="18"/>
      <c r="BC86" s="18">
        <f>ROUND(IF(RFR_spot_no_VA!BC86&lt;0,RFR_spot_no_VA!BC86+VA!BC86,RFR_spot_no_VA!BC86-Shocks!$D86*ABS(RFR_spot_no_VA!BC86)+VA!BC86),5)</f>
        <v>1.9980000000000001E-2</v>
      </c>
      <c r="BD86" s="8"/>
      <c r="BE86" s="7"/>
    </row>
    <row r="87" spans="1:57" x14ac:dyDescent="0.25">
      <c r="A87" s="7"/>
      <c r="B87" s="7">
        <f>RFR_spot_no_VA!B87</f>
        <v>77</v>
      </c>
      <c r="C87" s="17">
        <f>ROUND(IF(RFR_spot_no_VA!C87&lt;0,RFR_spot_no_VA!C87+VA!C87,RFR_spot_no_VA!C87-Shocks!$D87*ABS(RFR_spot_no_VA!C87)+VA!C87),5)</f>
        <v>2.069E-2</v>
      </c>
      <c r="D87" s="17"/>
      <c r="E87" s="17"/>
      <c r="F87" s="17"/>
      <c r="G87" s="17"/>
      <c r="H87" s="17"/>
      <c r="I87" s="17"/>
      <c r="J87" s="17">
        <f>ROUND(IF(RFR_spot_no_VA!J87&lt;0,RFR_spot_no_VA!J87+VA!J87,RFR_spot_no_VA!J87-Shocks!$D87*ABS(RFR_spot_no_VA!J87)+VA!J87),5)</f>
        <v>2.1989999999999999E-2</v>
      </c>
      <c r="K87" s="17"/>
      <c r="L87" s="17"/>
      <c r="M87" s="18"/>
      <c r="N87" s="18"/>
      <c r="O87" s="18"/>
      <c r="P87" s="18"/>
      <c r="Q87" s="18"/>
      <c r="R87" s="18"/>
      <c r="S87" s="18"/>
      <c r="T87" s="18"/>
      <c r="U87" s="18"/>
      <c r="V87" s="18"/>
      <c r="W87" s="18"/>
      <c r="X87" s="18"/>
      <c r="Y87" s="18"/>
      <c r="Z87" s="18">
        <f>ROUND(IF(RFR_spot_no_VA!Z87&lt;0,RFR_spot_no_VA!Z87+VA!Z87,RFR_spot_no_VA!Z87-Shocks!$D87*ABS(RFR_spot_no_VA!Z87)+VA!Z87),5)</f>
        <v>2.6550000000000001E-2</v>
      </c>
      <c r="AA87" s="18"/>
      <c r="AB87" s="18"/>
      <c r="AC87" s="18"/>
      <c r="AD87" s="18"/>
      <c r="AE87" s="18"/>
      <c r="AF87" s="18"/>
      <c r="AG87" s="18"/>
      <c r="AH87" s="18">
        <f>ROUND(IF(RFR_spot_no_VA!AH87&lt;0,RFR_spot_no_VA!AH87+VA!AH87,RFR_spot_no_VA!AH87-Shocks!$D87*ABS(RFR_spot_no_VA!AH87)+VA!AH87),5)</f>
        <v>2.5260000000000001E-2</v>
      </c>
      <c r="AI87" s="18"/>
      <c r="AJ87" s="18">
        <f>ROUND(IF(RFR_spot_no_VA!AJ87&lt;0,RFR_spot_no_VA!AJ87+VA!AJ87,RFR_spot_no_VA!AJ87-Shocks!$D87*ABS(RFR_spot_no_VA!AJ87)+VA!AJ87),5)</f>
        <v>1.362E-2</v>
      </c>
      <c r="AK87" s="18">
        <f>ROUND(IF(RFR_spot_no_VA!AK87&lt;0,RFR_spot_no_VA!AK87+VA!AK87,RFR_spot_no_VA!AK87-Shocks!$D87*ABS(RFR_spot_no_VA!AK87)+VA!AK87),5)</f>
        <v>2.2339999999999999E-2</v>
      </c>
      <c r="AL87" s="18"/>
      <c r="AM87" s="18">
        <f>ROUND(IF(RFR_spot_no_VA!AM87&lt;0,RFR_spot_no_VA!AM87+VA!AM87,RFR_spot_no_VA!AM87-Shocks!$D87*ABS(RFR_spot_no_VA!AM87)+VA!AM87),5)</f>
        <v>2.5340000000000001E-2</v>
      </c>
      <c r="AN87" s="18"/>
      <c r="AO87" s="18"/>
      <c r="AP87" s="18"/>
      <c r="AQ87" s="18"/>
      <c r="AR87" s="18"/>
      <c r="AS87" s="18">
        <f>ROUND(IF(RFR_spot_no_VA!AS87&lt;0,RFR_spot_no_VA!AS87+VA!AS87,RFR_spot_no_VA!AS87-Shocks!$D87*ABS(RFR_spot_no_VA!AS87)+VA!AS87),5)</f>
        <v>1.516E-2</v>
      </c>
      <c r="AT87" s="18"/>
      <c r="AU87" s="18"/>
      <c r="AV87" s="18"/>
      <c r="AW87" s="18"/>
      <c r="AX87" s="18"/>
      <c r="AY87" s="18"/>
      <c r="AZ87" s="18"/>
      <c r="BA87" s="18"/>
      <c r="BB87" s="18"/>
      <c r="BC87" s="18">
        <f>ROUND(IF(RFR_spot_no_VA!BC87&lt;0,RFR_spot_no_VA!BC87+VA!BC87,RFR_spot_no_VA!BC87-Shocks!$D87*ABS(RFR_spot_no_VA!BC87)+VA!BC87),5)</f>
        <v>2.0109999999999999E-2</v>
      </c>
      <c r="BD87" s="8"/>
      <c r="BE87" s="7"/>
    </row>
    <row r="88" spans="1:57" x14ac:dyDescent="0.25">
      <c r="A88" s="7"/>
      <c r="B88" s="7">
        <f>RFR_spot_no_VA!B88</f>
        <v>78</v>
      </c>
      <c r="C88" s="17">
        <f>ROUND(IF(RFR_spot_no_VA!C88&lt;0,RFR_spot_no_VA!C88+VA!C88,RFR_spot_no_VA!C88-Shocks!$D88*ABS(RFR_spot_no_VA!C88)+VA!C88),5)</f>
        <v>2.0809999999999999E-2</v>
      </c>
      <c r="D88" s="17"/>
      <c r="E88" s="17"/>
      <c r="F88" s="17"/>
      <c r="G88" s="17"/>
      <c r="H88" s="17"/>
      <c r="I88" s="17"/>
      <c r="J88" s="17">
        <f>ROUND(IF(RFR_spot_no_VA!J88&lt;0,RFR_spot_no_VA!J88+VA!J88,RFR_spot_no_VA!J88-Shocks!$D88*ABS(RFR_spot_no_VA!J88)+VA!J88),5)</f>
        <v>2.2100000000000002E-2</v>
      </c>
      <c r="K88" s="17"/>
      <c r="L88" s="17"/>
      <c r="M88" s="18"/>
      <c r="N88" s="18"/>
      <c r="O88" s="18"/>
      <c r="P88" s="18"/>
      <c r="Q88" s="18"/>
      <c r="R88" s="18"/>
      <c r="S88" s="18"/>
      <c r="T88" s="18"/>
      <c r="U88" s="18"/>
      <c r="V88" s="18"/>
      <c r="W88" s="18"/>
      <c r="X88" s="18"/>
      <c r="Y88" s="18"/>
      <c r="Z88" s="18">
        <f>ROUND(IF(RFR_spot_no_VA!Z88&lt;0,RFR_spot_no_VA!Z88+VA!Z88,RFR_spot_no_VA!Z88-Shocks!$D88*ABS(RFR_spot_no_VA!Z88)+VA!Z88),5)</f>
        <v>2.6620000000000001E-2</v>
      </c>
      <c r="AA88" s="18"/>
      <c r="AB88" s="18"/>
      <c r="AC88" s="18"/>
      <c r="AD88" s="18"/>
      <c r="AE88" s="18"/>
      <c r="AF88" s="18"/>
      <c r="AG88" s="18"/>
      <c r="AH88" s="18">
        <f>ROUND(IF(RFR_spot_no_VA!AH88&lt;0,RFR_spot_no_VA!AH88+VA!AH88,RFR_spot_no_VA!AH88-Shocks!$D88*ABS(RFR_spot_no_VA!AH88)+VA!AH88),5)</f>
        <v>2.5329999999999998E-2</v>
      </c>
      <c r="AI88" s="18"/>
      <c r="AJ88" s="18">
        <f>ROUND(IF(RFR_spot_no_VA!AJ88&lt;0,RFR_spot_no_VA!AJ88+VA!AJ88,RFR_spot_no_VA!AJ88-Shocks!$D88*ABS(RFR_spot_no_VA!AJ88)+VA!AJ88),5)</f>
        <v>1.3820000000000001E-2</v>
      </c>
      <c r="AK88" s="18">
        <f>ROUND(IF(RFR_spot_no_VA!AK88&lt;0,RFR_spot_no_VA!AK88+VA!AK88,RFR_spot_no_VA!AK88-Shocks!$D88*ABS(RFR_spot_no_VA!AK88)+VA!AK88),5)</f>
        <v>2.2440000000000002E-2</v>
      </c>
      <c r="AL88" s="18"/>
      <c r="AM88" s="18">
        <f>ROUND(IF(RFR_spot_no_VA!AM88&lt;0,RFR_spot_no_VA!AM88+VA!AM88,RFR_spot_no_VA!AM88-Shocks!$D88*ABS(RFR_spot_no_VA!AM88)+VA!AM88),5)</f>
        <v>2.5409999999999999E-2</v>
      </c>
      <c r="AN88" s="18"/>
      <c r="AO88" s="18"/>
      <c r="AP88" s="18"/>
      <c r="AQ88" s="18"/>
      <c r="AR88" s="18"/>
      <c r="AS88" s="18">
        <f>ROUND(IF(RFR_spot_no_VA!AS88&lt;0,RFR_spot_no_VA!AS88+VA!AS88,RFR_spot_no_VA!AS88-Shocks!$D88*ABS(RFR_spot_no_VA!AS88)+VA!AS88),5)</f>
        <v>1.5339999999999999E-2</v>
      </c>
      <c r="AT88" s="18"/>
      <c r="AU88" s="18"/>
      <c r="AV88" s="18"/>
      <c r="AW88" s="18"/>
      <c r="AX88" s="18"/>
      <c r="AY88" s="18"/>
      <c r="AZ88" s="18"/>
      <c r="BA88" s="18"/>
      <c r="BB88" s="18"/>
      <c r="BC88" s="18">
        <f>ROUND(IF(RFR_spot_no_VA!BC88&lt;0,RFR_spot_no_VA!BC88+VA!BC88,RFR_spot_no_VA!BC88-Shocks!$D88*ABS(RFR_spot_no_VA!BC88)+VA!BC88),5)</f>
        <v>2.0230000000000001E-2</v>
      </c>
      <c r="BD88" s="8"/>
      <c r="BE88" s="7"/>
    </row>
    <row r="89" spans="1:57" x14ac:dyDescent="0.25">
      <c r="A89" s="7"/>
      <c r="B89" s="7">
        <f>RFR_spot_no_VA!B89</f>
        <v>79</v>
      </c>
      <c r="C89" s="17">
        <f>ROUND(IF(RFR_spot_no_VA!C89&lt;0,RFR_spot_no_VA!C89+VA!C89,RFR_spot_no_VA!C89-Shocks!$D89*ABS(RFR_spot_no_VA!C89)+VA!C89),5)</f>
        <v>2.0930000000000001E-2</v>
      </c>
      <c r="D89" s="17"/>
      <c r="E89" s="17"/>
      <c r="F89" s="17"/>
      <c r="G89" s="17"/>
      <c r="H89" s="17"/>
      <c r="I89" s="17"/>
      <c r="J89" s="17">
        <f>ROUND(IF(RFR_spot_no_VA!J89&lt;0,RFR_spot_no_VA!J89+VA!J89,RFR_spot_no_VA!J89-Shocks!$D89*ABS(RFR_spot_no_VA!J89)+VA!J89),5)</f>
        <v>2.2210000000000001E-2</v>
      </c>
      <c r="K89" s="17"/>
      <c r="L89" s="17"/>
      <c r="M89" s="18"/>
      <c r="N89" s="18"/>
      <c r="O89" s="18"/>
      <c r="P89" s="18"/>
      <c r="Q89" s="18"/>
      <c r="R89" s="18"/>
      <c r="S89" s="18"/>
      <c r="T89" s="18"/>
      <c r="U89" s="18"/>
      <c r="V89" s="18"/>
      <c r="W89" s="18"/>
      <c r="X89" s="18"/>
      <c r="Y89" s="18"/>
      <c r="Z89" s="18">
        <f>ROUND(IF(RFR_spot_no_VA!Z89&lt;0,RFR_spot_no_VA!Z89+VA!Z89,RFR_spot_no_VA!Z89-Shocks!$D89*ABS(RFR_spot_no_VA!Z89)+VA!Z89),5)</f>
        <v>2.6679999999999999E-2</v>
      </c>
      <c r="AA89" s="18"/>
      <c r="AB89" s="18"/>
      <c r="AC89" s="18"/>
      <c r="AD89" s="18"/>
      <c r="AE89" s="18"/>
      <c r="AF89" s="18"/>
      <c r="AG89" s="18"/>
      <c r="AH89" s="18">
        <f>ROUND(IF(RFR_spot_no_VA!AH89&lt;0,RFR_spot_no_VA!AH89+VA!AH89,RFR_spot_no_VA!AH89-Shocks!$D89*ABS(RFR_spot_no_VA!AH89)+VA!AH89),5)</f>
        <v>2.5409999999999999E-2</v>
      </c>
      <c r="AI89" s="18"/>
      <c r="AJ89" s="18">
        <f>ROUND(IF(RFR_spot_no_VA!AJ89&lt;0,RFR_spot_no_VA!AJ89+VA!AJ89,RFR_spot_no_VA!AJ89-Shocks!$D89*ABS(RFR_spot_no_VA!AJ89)+VA!AJ89),5)</f>
        <v>1.401E-2</v>
      </c>
      <c r="AK89" s="18">
        <f>ROUND(IF(RFR_spot_no_VA!AK89&lt;0,RFR_spot_no_VA!AK89+VA!AK89,RFR_spot_no_VA!AK89-Shocks!$D89*ABS(RFR_spot_no_VA!AK89)+VA!AK89),5)</f>
        <v>2.2550000000000001E-2</v>
      </c>
      <c r="AL89" s="18"/>
      <c r="AM89" s="18">
        <f>ROUND(IF(RFR_spot_no_VA!AM89&lt;0,RFR_spot_no_VA!AM89+VA!AM89,RFR_spot_no_VA!AM89-Shocks!$D89*ABS(RFR_spot_no_VA!AM89)+VA!AM89),5)</f>
        <v>2.5489999999999999E-2</v>
      </c>
      <c r="AN89" s="18"/>
      <c r="AO89" s="18"/>
      <c r="AP89" s="18"/>
      <c r="AQ89" s="18"/>
      <c r="AR89" s="18"/>
      <c r="AS89" s="18">
        <f>ROUND(IF(RFR_spot_no_VA!AS89&lt;0,RFR_spot_no_VA!AS89+VA!AS89,RFR_spot_no_VA!AS89-Shocks!$D89*ABS(RFR_spot_no_VA!AS89)+VA!AS89),5)</f>
        <v>1.5520000000000001E-2</v>
      </c>
      <c r="AT89" s="18"/>
      <c r="AU89" s="18"/>
      <c r="AV89" s="18"/>
      <c r="AW89" s="18"/>
      <c r="AX89" s="18"/>
      <c r="AY89" s="18"/>
      <c r="AZ89" s="18"/>
      <c r="BA89" s="18"/>
      <c r="BB89" s="18"/>
      <c r="BC89" s="18">
        <f>ROUND(IF(RFR_spot_no_VA!BC89&lt;0,RFR_spot_no_VA!BC89+VA!BC89,RFR_spot_no_VA!BC89-Shocks!$D89*ABS(RFR_spot_no_VA!BC89)+VA!BC89),5)</f>
        <v>2.035E-2</v>
      </c>
      <c r="BD89" s="8"/>
      <c r="BE89" s="7"/>
    </row>
    <row r="90" spans="1:57" x14ac:dyDescent="0.25">
      <c r="A90" s="7"/>
      <c r="B90" s="19">
        <f>RFR_spot_no_VA!B90</f>
        <v>80</v>
      </c>
      <c r="C90" s="20">
        <f>ROUND(IF(RFR_spot_no_VA!C90&lt;0,RFR_spot_no_VA!C90+VA!C90,RFR_spot_no_VA!C90-Shocks!$D90*ABS(RFR_spot_no_VA!C90)+VA!C90),5)</f>
        <v>2.1059999999999999E-2</v>
      </c>
      <c r="D90" s="20"/>
      <c r="E90" s="20"/>
      <c r="F90" s="20"/>
      <c r="G90" s="20"/>
      <c r="H90" s="20"/>
      <c r="I90" s="20"/>
      <c r="J90" s="20">
        <f>ROUND(IF(RFR_spot_no_VA!J90&lt;0,RFR_spot_no_VA!J90+VA!J90,RFR_spot_no_VA!J90-Shocks!$D90*ABS(RFR_spot_no_VA!J90)+VA!J90),5)</f>
        <v>2.232E-2</v>
      </c>
      <c r="K90" s="20"/>
      <c r="L90" s="20"/>
      <c r="M90" s="6"/>
      <c r="N90" s="6"/>
      <c r="O90" s="6"/>
      <c r="P90" s="6"/>
      <c r="Q90" s="6"/>
      <c r="R90" s="6"/>
      <c r="S90" s="6"/>
      <c r="T90" s="6"/>
      <c r="U90" s="6"/>
      <c r="V90" s="6"/>
      <c r="W90" s="6"/>
      <c r="X90" s="6"/>
      <c r="Y90" s="6"/>
      <c r="Z90" s="6">
        <f>ROUND(IF(RFR_spot_no_VA!Z90&lt;0,RFR_spot_no_VA!Z90+VA!Z90,RFR_spot_no_VA!Z90-Shocks!$D90*ABS(RFR_spot_no_VA!Z90)+VA!Z90),5)</f>
        <v>2.674E-2</v>
      </c>
      <c r="AA90" s="6"/>
      <c r="AB90" s="6"/>
      <c r="AC90" s="6"/>
      <c r="AD90" s="6"/>
      <c r="AE90" s="6"/>
      <c r="AF90" s="6"/>
      <c r="AG90" s="6"/>
      <c r="AH90" s="6">
        <f>ROUND(IF(RFR_spot_no_VA!AH90&lt;0,RFR_spot_no_VA!AH90+VA!AH90,RFR_spot_no_VA!AH90-Shocks!$D90*ABS(RFR_spot_no_VA!AH90)+VA!AH90),5)</f>
        <v>2.5489999999999999E-2</v>
      </c>
      <c r="AI90" s="6"/>
      <c r="AJ90" s="6">
        <f>ROUND(IF(RFR_spot_no_VA!AJ90&lt;0,RFR_spot_no_VA!AJ90+VA!AJ90,RFR_spot_no_VA!AJ90-Shocks!$D90*ABS(RFR_spot_no_VA!AJ90)+VA!AJ90),5)</f>
        <v>1.4200000000000001E-2</v>
      </c>
      <c r="AK90" s="6">
        <f>ROUND(IF(RFR_spot_no_VA!AK90&lt;0,RFR_spot_no_VA!AK90+VA!AK90,RFR_spot_no_VA!AK90-Shocks!$D90*ABS(RFR_spot_no_VA!AK90)+VA!AK90),5)</f>
        <v>2.266E-2</v>
      </c>
      <c r="AL90" s="6"/>
      <c r="AM90" s="6">
        <f>ROUND(IF(RFR_spot_no_VA!AM90&lt;0,RFR_spot_no_VA!AM90+VA!AM90,RFR_spot_no_VA!AM90-Shocks!$D90*ABS(RFR_spot_no_VA!AM90)+VA!AM90),5)</f>
        <v>2.555E-2</v>
      </c>
      <c r="AN90" s="6"/>
      <c r="AO90" s="6"/>
      <c r="AP90" s="6"/>
      <c r="AQ90" s="6"/>
      <c r="AR90" s="6"/>
      <c r="AS90" s="6">
        <f>ROUND(IF(RFR_spot_no_VA!AS90&lt;0,RFR_spot_no_VA!AS90+VA!AS90,RFR_spot_no_VA!AS90-Shocks!$D90*ABS(RFR_spot_no_VA!AS90)+VA!AS90),5)</f>
        <v>1.5689999999999999E-2</v>
      </c>
      <c r="AT90" s="6"/>
      <c r="AU90" s="6"/>
      <c r="AV90" s="6"/>
      <c r="AW90" s="6"/>
      <c r="AX90" s="6"/>
      <c r="AY90" s="6"/>
      <c r="AZ90" s="6"/>
      <c r="BA90" s="6"/>
      <c r="BB90" s="6"/>
      <c r="BC90" s="6">
        <f>ROUND(IF(RFR_spot_no_VA!BC90&lt;0,RFR_spot_no_VA!BC90+VA!BC90,RFR_spot_no_VA!BC90-Shocks!$D90*ABS(RFR_spot_no_VA!BC90)+VA!BC90),5)</f>
        <v>2.0459999999999999E-2</v>
      </c>
      <c r="BD90" s="8"/>
      <c r="BE90" s="7"/>
    </row>
    <row r="91" spans="1:57" x14ac:dyDescent="0.25">
      <c r="A91" s="7"/>
      <c r="B91" s="7">
        <f>RFR_spot_no_VA!B91</f>
        <v>81</v>
      </c>
      <c r="C91" s="17">
        <f>ROUND(IF(RFR_spot_no_VA!C91&lt;0,RFR_spot_no_VA!C91+VA!C91,RFR_spot_no_VA!C91-Shocks!$D91*ABS(RFR_spot_no_VA!C91)+VA!C91),5)</f>
        <v>2.1180000000000001E-2</v>
      </c>
      <c r="D91" s="17"/>
      <c r="E91" s="17"/>
      <c r="F91" s="17"/>
      <c r="G91" s="17"/>
      <c r="H91" s="17"/>
      <c r="I91" s="17"/>
      <c r="J91" s="17">
        <f>ROUND(IF(RFR_spot_no_VA!J91&lt;0,RFR_spot_no_VA!J91+VA!J91,RFR_spot_no_VA!J91-Shocks!$D91*ABS(RFR_spot_no_VA!J91)+VA!J91),5)</f>
        <v>2.2429999999999999E-2</v>
      </c>
      <c r="K91" s="17"/>
      <c r="L91" s="17"/>
      <c r="M91" s="18"/>
      <c r="N91" s="18"/>
      <c r="O91" s="18"/>
      <c r="P91" s="18"/>
      <c r="Q91" s="18"/>
      <c r="R91" s="18"/>
      <c r="S91" s="18"/>
      <c r="T91" s="18"/>
      <c r="U91" s="18"/>
      <c r="V91" s="18"/>
      <c r="W91" s="18"/>
      <c r="X91" s="18"/>
      <c r="Y91" s="18"/>
      <c r="Z91" s="18">
        <f>ROUND(IF(RFR_spot_no_VA!Z91&lt;0,RFR_spot_no_VA!Z91+VA!Z91,RFR_spot_no_VA!Z91-Shocks!$D91*ABS(RFR_spot_no_VA!Z91)+VA!Z91),5)</f>
        <v>2.6800000000000001E-2</v>
      </c>
      <c r="AA91" s="18"/>
      <c r="AB91" s="18"/>
      <c r="AC91" s="18"/>
      <c r="AD91" s="18"/>
      <c r="AE91" s="18"/>
      <c r="AF91" s="18"/>
      <c r="AG91" s="18"/>
      <c r="AH91" s="18">
        <f>ROUND(IF(RFR_spot_no_VA!AH91&lt;0,RFR_spot_no_VA!AH91+VA!AH91,RFR_spot_no_VA!AH91-Shocks!$D91*ABS(RFR_spot_no_VA!AH91)+VA!AH91),5)</f>
        <v>2.5569999999999999E-2</v>
      </c>
      <c r="AI91" s="18"/>
      <c r="AJ91" s="18">
        <f>ROUND(IF(RFR_spot_no_VA!AJ91&lt;0,RFR_spot_no_VA!AJ91+VA!AJ91,RFR_spot_no_VA!AJ91-Shocks!$D91*ABS(RFR_spot_no_VA!AJ91)+VA!AJ91),5)</f>
        <v>1.439E-2</v>
      </c>
      <c r="AK91" s="18">
        <f>ROUND(IF(RFR_spot_no_VA!AK91&lt;0,RFR_spot_no_VA!AK91+VA!AK91,RFR_spot_no_VA!AK91-Shocks!$D91*ABS(RFR_spot_no_VA!AK91)+VA!AK91),5)</f>
        <v>2.2749999999999999E-2</v>
      </c>
      <c r="AL91" s="18"/>
      <c r="AM91" s="18">
        <f>ROUND(IF(RFR_spot_no_VA!AM91&lt;0,RFR_spot_no_VA!AM91+VA!AM91,RFR_spot_no_VA!AM91-Shocks!$D91*ABS(RFR_spot_no_VA!AM91)+VA!AM91),5)</f>
        <v>2.562E-2</v>
      </c>
      <c r="AN91" s="18"/>
      <c r="AO91" s="18"/>
      <c r="AP91" s="18"/>
      <c r="AQ91" s="18"/>
      <c r="AR91" s="18"/>
      <c r="AS91" s="18">
        <f>ROUND(IF(RFR_spot_no_VA!AS91&lt;0,RFR_spot_no_VA!AS91+VA!AS91,RFR_spot_no_VA!AS91-Shocks!$D91*ABS(RFR_spot_no_VA!AS91)+VA!AS91),5)</f>
        <v>1.5869999999999999E-2</v>
      </c>
      <c r="AT91" s="18"/>
      <c r="AU91" s="18"/>
      <c r="AV91" s="18"/>
      <c r="AW91" s="18"/>
      <c r="AX91" s="18"/>
      <c r="AY91" s="18"/>
      <c r="AZ91" s="18"/>
      <c r="BA91" s="18"/>
      <c r="BB91" s="18"/>
      <c r="BC91" s="18">
        <f>ROUND(IF(RFR_spot_no_VA!BC91&lt;0,RFR_spot_no_VA!BC91+VA!BC91,RFR_spot_no_VA!BC91-Shocks!$D91*ABS(RFR_spot_no_VA!BC91)+VA!BC91),5)</f>
        <v>2.0590000000000001E-2</v>
      </c>
      <c r="BD91" s="8"/>
      <c r="BE91" s="7"/>
    </row>
    <row r="92" spans="1:57" x14ac:dyDescent="0.25">
      <c r="A92" s="7"/>
      <c r="B92" s="7">
        <f>RFR_spot_no_VA!B92</f>
        <v>82</v>
      </c>
      <c r="C92" s="17">
        <f>ROUND(IF(RFR_spot_no_VA!C92&lt;0,RFR_spot_no_VA!C92+VA!C92,RFR_spot_no_VA!C92-Shocks!$D92*ABS(RFR_spot_no_VA!C92)+VA!C92),5)</f>
        <v>2.1299999999999999E-2</v>
      </c>
      <c r="D92" s="17"/>
      <c r="E92" s="17"/>
      <c r="F92" s="17"/>
      <c r="G92" s="17"/>
      <c r="H92" s="17"/>
      <c r="I92" s="17"/>
      <c r="J92" s="17">
        <f>ROUND(IF(RFR_spot_no_VA!J92&lt;0,RFR_spot_no_VA!J92+VA!J92,RFR_spot_no_VA!J92-Shocks!$D92*ABS(RFR_spot_no_VA!J92)+VA!J92),5)</f>
        <v>2.2530000000000001E-2</v>
      </c>
      <c r="K92" s="17"/>
      <c r="L92" s="17"/>
      <c r="M92" s="18"/>
      <c r="N92" s="18"/>
      <c r="O92" s="18"/>
      <c r="P92" s="18"/>
      <c r="Q92" s="18"/>
      <c r="R92" s="18"/>
      <c r="S92" s="18"/>
      <c r="T92" s="18"/>
      <c r="U92" s="18"/>
      <c r="V92" s="18"/>
      <c r="W92" s="18"/>
      <c r="X92" s="18"/>
      <c r="Y92" s="18"/>
      <c r="Z92" s="18">
        <f>ROUND(IF(RFR_spot_no_VA!Z92&lt;0,RFR_spot_no_VA!Z92+VA!Z92,RFR_spot_no_VA!Z92-Shocks!$D92*ABS(RFR_spot_no_VA!Z92)+VA!Z92),5)</f>
        <v>2.6849999999999999E-2</v>
      </c>
      <c r="AA92" s="18"/>
      <c r="AB92" s="18"/>
      <c r="AC92" s="18"/>
      <c r="AD92" s="18"/>
      <c r="AE92" s="18"/>
      <c r="AF92" s="18"/>
      <c r="AG92" s="18"/>
      <c r="AH92" s="18">
        <f>ROUND(IF(RFR_spot_no_VA!AH92&lt;0,RFR_spot_no_VA!AH92+VA!AH92,RFR_spot_no_VA!AH92-Shocks!$D92*ABS(RFR_spot_no_VA!AH92)+VA!AH92),5)</f>
        <v>2.564E-2</v>
      </c>
      <c r="AI92" s="18"/>
      <c r="AJ92" s="18">
        <f>ROUND(IF(RFR_spot_no_VA!AJ92&lt;0,RFR_spot_no_VA!AJ92+VA!AJ92,RFR_spot_no_VA!AJ92-Shocks!$D92*ABS(RFR_spot_no_VA!AJ92)+VA!AJ92),5)</f>
        <v>1.457E-2</v>
      </c>
      <c r="AK92" s="18">
        <f>ROUND(IF(RFR_spot_no_VA!AK92&lt;0,RFR_spot_no_VA!AK92+VA!AK92,RFR_spot_no_VA!AK92-Shocks!$D92*ABS(RFR_spot_no_VA!AK92)+VA!AK92),5)</f>
        <v>2.2859999999999998E-2</v>
      </c>
      <c r="AL92" s="18"/>
      <c r="AM92" s="18">
        <f>ROUND(IF(RFR_spot_no_VA!AM92&lt;0,RFR_spot_no_VA!AM92+VA!AM92,RFR_spot_no_VA!AM92-Shocks!$D92*ABS(RFR_spot_no_VA!AM92)+VA!AM92),5)</f>
        <v>2.5690000000000001E-2</v>
      </c>
      <c r="AN92" s="18"/>
      <c r="AO92" s="18"/>
      <c r="AP92" s="18"/>
      <c r="AQ92" s="18"/>
      <c r="AR92" s="18"/>
      <c r="AS92" s="18">
        <f>ROUND(IF(RFR_spot_no_VA!AS92&lt;0,RFR_spot_no_VA!AS92+VA!AS92,RFR_spot_no_VA!AS92-Shocks!$D92*ABS(RFR_spot_no_VA!AS92)+VA!AS92),5)</f>
        <v>1.6029999999999999E-2</v>
      </c>
      <c r="AT92" s="18"/>
      <c r="AU92" s="18"/>
      <c r="AV92" s="18"/>
      <c r="AW92" s="18"/>
      <c r="AX92" s="18"/>
      <c r="AY92" s="18"/>
      <c r="AZ92" s="18"/>
      <c r="BA92" s="18"/>
      <c r="BB92" s="18"/>
      <c r="BC92" s="18">
        <f>ROUND(IF(RFR_spot_no_VA!BC92&lt;0,RFR_spot_no_VA!BC92+VA!BC92,RFR_spot_no_VA!BC92-Shocks!$D92*ABS(RFR_spot_no_VA!BC92)+VA!BC92),5)</f>
        <v>2.069E-2</v>
      </c>
      <c r="BD92" s="8"/>
      <c r="BE92" s="7"/>
    </row>
    <row r="93" spans="1:57" x14ac:dyDescent="0.25">
      <c r="A93" s="7"/>
      <c r="B93" s="7">
        <f>RFR_spot_no_VA!B93</f>
        <v>83</v>
      </c>
      <c r="C93" s="17">
        <f>ROUND(IF(RFR_spot_no_VA!C93&lt;0,RFR_spot_no_VA!C93+VA!C93,RFR_spot_no_VA!C93-Shocks!$D93*ABS(RFR_spot_no_VA!C93)+VA!C93),5)</f>
        <v>2.1420000000000002E-2</v>
      </c>
      <c r="D93" s="17"/>
      <c r="E93" s="17"/>
      <c r="F93" s="17"/>
      <c r="G93" s="17"/>
      <c r="H93" s="17"/>
      <c r="I93" s="17"/>
      <c r="J93" s="17">
        <f>ROUND(IF(RFR_spot_no_VA!J93&lt;0,RFR_spot_no_VA!J93+VA!J93,RFR_spot_no_VA!J93-Shocks!$D93*ABS(RFR_spot_no_VA!J93)+VA!J93),5)</f>
        <v>2.264E-2</v>
      </c>
      <c r="K93" s="17"/>
      <c r="L93" s="17"/>
      <c r="M93" s="18"/>
      <c r="N93" s="18"/>
      <c r="O93" s="18"/>
      <c r="P93" s="18"/>
      <c r="Q93" s="18"/>
      <c r="R93" s="18"/>
      <c r="S93" s="18"/>
      <c r="T93" s="18"/>
      <c r="U93" s="18"/>
      <c r="V93" s="18"/>
      <c r="W93" s="18"/>
      <c r="X93" s="18"/>
      <c r="Y93" s="18"/>
      <c r="Z93" s="18">
        <f>ROUND(IF(RFR_spot_no_VA!Z93&lt;0,RFR_spot_no_VA!Z93+VA!Z93,RFR_spot_no_VA!Z93-Shocks!$D93*ABS(RFR_spot_no_VA!Z93)+VA!Z93),5)</f>
        <v>2.691E-2</v>
      </c>
      <c r="AA93" s="18"/>
      <c r="AB93" s="18"/>
      <c r="AC93" s="18"/>
      <c r="AD93" s="18"/>
      <c r="AE93" s="18"/>
      <c r="AF93" s="18"/>
      <c r="AG93" s="18"/>
      <c r="AH93" s="18">
        <f>ROUND(IF(RFR_spot_no_VA!AH93&lt;0,RFR_spot_no_VA!AH93+VA!AH93,RFR_spot_no_VA!AH93-Shocks!$D93*ABS(RFR_spot_no_VA!AH93)+VA!AH93),5)</f>
        <v>2.572E-2</v>
      </c>
      <c r="AI93" s="18"/>
      <c r="AJ93" s="18">
        <f>ROUND(IF(RFR_spot_no_VA!AJ93&lt;0,RFR_spot_no_VA!AJ93+VA!AJ93,RFR_spot_no_VA!AJ93-Shocks!$D93*ABS(RFR_spot_no_VA!AJ93)+VA!AJ93),5)</f>
        <v>1.4749999999999999E-2</v>
      </c>
      <c r="AK93" s="18">
        <f>ROUND(IF(RFR_spot_no_VA!AK93&lt;0,RFR_spot_no_VA!AK93+VA!AK93,RFR_spot_no_VA!AK93-Shocks!$D93*ABS(RFR_spot_no_VA!AK93)+VA!AK93),5)</f>
        <v>2.2960000000000001E-2</v>
      </c>
      <c r="AL93" s="18"/>
      <c r="AM93" s="18">
        <f>ROUND(IF(RFR_spot_no_VA!AM93&lt;0,RFR_spot_no_VA!AM93+VA!AM93,RFR_spot_no_VA!AM93-Shocks!$D93*ABS(RFR_spot_no_VA!AM93)+VA!AM93),5)</f>
        <v>2.5760000000000002E-2</v>
      </c>
      <c r="AN93" s="18"/>
      <c r="AO93" s="18"/>
      <c r="AP93" s="18"/>
      <c r="AQ93" s="18"/>
      <c r="AR93" s="18"/>
      <c r="AS93" s="18">
        <f>ROUND(IF(RFR_spot_no_VA!AS93&lt;0,RFR_spot_no_VA!AS93+VA!AS93,RFR_spot_no_VA!AS93-Shocks!$D93*ABS(RFR_spot_no_VA!AS93)+VA!AS93),5)</f>
        <v>1.619E-2</v>
      </c>
      <c r="AT93" s="18"/>
      <c r="AU93" s="18"/>
      <c r="AV93" s="18"/>
      <c r="AW93" s="18"/>
      <c r="AX93" s="18"/>
      <c r="AY93" s="18"/>
      <c r="AZ93" s="18"/>
      <c r="BA93" s="18"/>
      <c r="BB93" s="18"/>
      <c r="BC93" s="18">
        <f>ROUND(IF(RFR_spot_no_VA!BC93&lt;0,RFR_spot_no_VA!BC93+VA!BC93,RFR_spot_no_VA!BC93-Shocks!$D93*ABS(RFR_spot_no_VA!BC93)+VA!BC93),5)</f>
        <v>2.0809999999999999E-2</v>
      </c>
      <c r="BD93" s="8"/>
      <c r="BE93" s="7"/>
    </row>
    <row r="94" spans="1:57" x14ac:dyDescent="0.25">
      <c r="A94" s="7"/>
      <c r="B94" s="7">
        <f>RFR_spot_no_VA!B94</f>
        <v>84</v>
      </c>
      <c r="C94" s="17">
        <f>ROUND(IF(RFR_spot_no_VA!C94&lt;0,RFR_spot_no_VA!C94+VA!C94,RFR_spot_no_VA!C94-Shocks!$D94*ABS(RFR_spot_no_VA!C94)+VA!C94),5)</f>
        <v>2.1530000000000001E-2</v>
      </c>
      <c r="D94" s="17"/>
      <c r="E94" s="17"/>
      <c r="F94" s="17"/>
      <c r="G94" s="17"/>
      <c r="H94" s="17"/>
      <c r="I94" s="17"/>
      <c r="J94" s="17">
        <f>ROUND(IF(RFR_spot_no_VA!J94&lt;0,RFR_spot_no_VA!J94+VA!J94,RFR_spot_no_VA!J94-Shocks!$D94*ABS(RFR_spot_no_VA!J94)+VA!J94),5)</f>
        <v>2.273E-2</v>
      </c>
      <c r="K94" s="17"/>
      <c r="L94" s="17"/>
      <c r="M94" s="18"/>
      <c r="N94" s="18"/>
      <c r="O94" s="18"/>
      <c r="P94" s="18"/>
      <c r="Q94" s="18"/>
      <c r="R94" s="18"/>
      <c r="S94" s="18"/>
      <c r="T94" s="18"/>
      <c r="U94" s="18"/>
      <c r="V94" s="18"/>
      <c r="W94" s="18"/>
      <c r="X94" s="18"/>
      <c r="Y94" s="18"/>
      <c r="Z94" s="18">
        <f>ROUND(IF(RFR_spot_no_VA!Z94&lt;0,RFR_spot_no_VA!Z94+VA!Z94,RFR_spot_no_VA!Z94-Shocks!$D94*ABS(RFR_spot_no_VA!Z94)+VA!Z94),5)</f>
        <v>2.6970000000000001E-2</v>
      </c>
      <c r="AA94" s="18"/>
      <c r="AB94" s="18"/>
      <c r="AC94" s="18"/>
      <c r="AD94" s="18"/>
      <c r="AE94" s="18"/>
      <c r="AF94" s="18"/>
      <c r="AG94" s="18"/>
      <c r="AH94" s="18">
        <f>ROUND(IF(RFR_spot_no_VA!AH94&lt;0,RFR_spot_no_VA!AH94+VA!AH94,RFR_spot_no_VA!AH94-Shocks!$D94*ABS(RFR_spot_no_VA!AH94)+VA!AH94),5)</f>
        <v>2.579E-2</v>
      </c>
      <c r="AI94" s="18"/>
      <c r="AJ94" s="18">
        <f>ROUND(IF(RFR_spot_no_VA!AJ94&lt;0,RFR_spot_no_VA!AJ94+VA!AJ94,RFR_spot_no_VA!AJ94-Shocks!$D94*ABS(RFR_spot_no_VA!AJ94)+VA!AJ94),5)</f>
        <v>1.4930000000000001E-2</v>
      </c>
      <c r="AK94" s="18">
        <f>ROUND(IF(RFR_spot_no_VA!AK94&lt;0,RFR_spot_no_VA!AK94+VA!AK94,RFR_spot_no_VA!AK94-Shocks!$D94*ABS(RFR_spot_no_VA!AK94)+VA!AK94),5)</f>
        <v>2.3060000000000001E-2</v>
      </c>
      <c r="AL94" s="18"/>
      <c r="AM94" s="18">
        <f>ROUND(IF(RFR_spot_no_VA!AM94&lt;0,RFR_spot_no_VA!AM94+VA!AM94,RFR_spot_no_VA!AM94-Shocks!$D94*ABS(RFR_spot_no_VA!AM94)+VA!AM94),5)</f>
        <v>2.5829999999999999E-2</v>
      </c>
      <c r="AN94" s="18"/>
      <c r="AO94" s="18"/>
      <c r="AP94" s="18"/>
      <c r="AQ94" s="18"/>
      <c r="AR94" s="18"/>
      <c r="AS94" s="18">
        <f>ROUND(IF(RFR_spot_no_VA!AS94&lt;0,RFR_spot_no_VA!AS94+VA!AS94,RFR_spot_no_VA!AS94-Shocks!$D94*ABS(RFR_spot_no_VA!AS94)+VA!AS94),5)</f>
        <v>1.636E-2</v>
      </c>
      <c r="AT94" s="18"/>
      <c r="AU94" s="18"/>
      <c r="AV94" s="18"/>
      <c r="AW94" s="18"/>
      <c r="AX94" s="18"/>
      <c r="AY94" s="18"/>
      <c r="AZ94" s="18"/>
      <c r="BA94" s="18"/>
      <c r="BB94" s="18"/>
      <c r="BC94" s="18">
        <f>ROUND(IF(RFR_spot_no_VA!BC94&lt;0,RFR_spot_no_VA!BC94+VA!BC94,RFR_spot_no_VA!BC94-Shocks!$D94*ABS(RFR_spot_no_VA!BC94)+VA!BC94),5)</f>
        <v>2.0920000000000001E-2</v>
      </c>
      <c r="BD94" s="8"/>
      <c r="BE94" s="7"/>
    </row>
    <row r="95" spans="1:57" x14ac:dyDescent="0.25">
      <c r="A95" s="7"/>
      <c r="B95" s="19">
        <f>RFR_spot_no_VA!B95</f>
        <v>85</v>
      </c>
      <c r="C95" s="20">
        <f>ROUND(IF(RFR_spot_no_VA!C95&lt;0,RFR_spot_no_VA!C95+VA!C95,RFR_spot_no_VA!C95-Shocks!$D95*ABS(RFR_spot_no_VA!C95)+VA!C95),5)</f>
        <v>2.1649999999999999E-2</v>
      </c>
      <c r="D95" s="20"/>
      <c r="E95" s="20"/>
      <c r="F95" s="20"/>
      <c r="G95" s="20"/>
      <c r="H95" s="20"/>
      <c r="I95" s="20"/>
      <c r="J95" s="20">
        <f>ROUND(IF(RFR_spot_no_VA!J95&lt;0,RFR_spot_no_VA!J95+VA!J95,RFR_spot_no_VA!J95-Shocks!$D95*ABS(RFR_spot_no_VA!J95)+VA!J95),5)</f>
        <v>2.2839999999999999E-2</v>
      </c>
      <c r="K95" s="20"/>
      <c r="L95" s="20"/>
      <c r="M95" s="6"/>
      <c r="N95" s="6"/>
      <c r="O95" s="6"/>
      <c r="P95" s="6"/>
      <c r="Q95" s="6"/>
      <c r="R95" s="6"/>
      <c r="S95" s="6"/>
      <c r="T95" s="6"/>
      <c r="U95" s="6"/>
      <c r="V95" s="6"/>
      <c r="W95" s="6"/>
      <c r="X95" s="6"/>
      <c r="Y95" s="6"/>
      <c r="Z95" s="6">
        <f>ROUND(IF(RFR_spot_no_VA!Z95&lt;0,RFR_spot_no_VA!Z95+VA!Z95,RFR_spot_no_VA!Z95-Shocks!$D95*ABS(RFR_spot_no_VA!Z95)+VA!Z95),5)</f>
        <v>2.7029999999999998E-2</v>
      </c>
      <c r="AA95" s="6"/>
      <c r="AB95" s="6"/>
      <c r="AC95" s="6"/>
      <c r="AD95" s="6"/>
      <c r="AE95" s="6"/>
      <c r="AF95" s="6"/>
      <c r="AG95" s="6"/>
      <c r="AH95" s="6">
        <f>ROUND(IF(RFR_spot_no_VA!AH95&lt;0,RFR_spot_no_VA!AH95+VA!AH95,RFR_spot_no_VA!AH95-Shocks!$D95*ABS(RFR_spot_no_VA!AH95)+VA!AH95),5)</f>
        <v>2.5860000000000001E-2</v>
      </c>
      <c r="AI95" s="6"/>
      <c r="AJ95" s="6">
        <f>ROUND(IF(RFR_spot_no_VA!AJ95&lt;0,RFR_spot_no_VA!AJ95+VA!AJ95,RFR_spot_no_VA!AJ95-Shocks!$D95*ABS(RFR_spot_no_VA!AJ95)+VA!AJ95),5)</f>
        <v>1.5100000000000001E-2</v>
      </c>
      <c r="AK95" s="6">
        <f>ROUND(IF(RFR_spot_no_VA!AK95&lt;0,RFR_spot_no_VA!AK95+VA!AK95,RFR_spot_no_VA!AK95-Shocks!$D95*ABS(RFR_spot_no_VA!AK95)+VA!AK95),5)</f>
        <v>2.316E-2</v>
      </c>
      <c r="AL95" s="6"/>
      <c r="AM95" s="6">
        <f>ROUND(IF(RFR_spot_no_VA!AM95&lt;0,RFR_spot_no_VA!AM95+VA!AM95,RFR_spot_no_VA!AM95-Shocks!$D95*ABS(RFR_spot_no_VA!AM95)+VA!AM95),5)</f>
        <v>2.589E-2</v>
      </c>
      <c r="AN95" s="6"/>
      <c r="AO95" s="6"/>
      <c r="AP95" s="6"/>
      <c r="AQ95" s="6"/>
      <c r="AR95" s="6"/>
      <c r="AS95" s="6">
        <f>ROUND(IF(RFR_spot_no_VA!AS95&lt;0,RFR_spot_no_VA!AS95+VA!AS95,RFR_spot_no_VA!AS95-Shocks!$D95*ABS(RFR_spot_no_VA!AS95)+VA!AS95),5)</f>
        <v>1.652E-2</v>
      </c>
      <c r="AT95" s="6"/>
      <c r="AU95" s="6"/>
      <c r="AV95" s="6"/>
      <c r="AW95" s="6"/>
      <c r="AX95" s="6"/>
      <c r="AY95" s="6"/>
      <c r="AZ95" s="6"/>
      <c r="BA95" s="6"/>
      <c r="BB95" s="6"/>
      <c r="BC95" s="6">
        <f>ROUND(IF(RFR_spot_no_VA!BC95&lt;0,RFR_spot_no_VA!BC95+VA!BC95,RFR_spot_no_VA!BC95-Shocks!$D95*ABS(RFR_spot_no_VA!BC95)+VA!BC95),5)</f>
        <v>2.103E-2</v>
      </c>
      <c r="BD95" s="8"/>
      <c r="BE95" s="7"/>
    </row>
    <row r="96" spans="1:57" x14ac:dyDescent="0.25">
      <c r="A96" s="7"/>
      <c r="B96" s="7">
        <f>RFR_spot_no_VA!B96</f>
        <v>86</v>
      </c>
      <c r="C96" s="17">
        <f>ROUND(IF(RFR_spot_no_VA!C96&lt;0,RFR_spot_no_VA!C96+VA!C96,RFR_spot_no_VA!C96-Shocks!$D96*ABS(RFR_spot_no_VA!C96)+VA!C96),5)</f>
        <v>2.1760000000000002E-2</v>
      </c>
      <c r="D96" s="17"/>
      <c r="E96" s="17"/>
      <c r="F96" s="17"/>
      <c r="G96" s="17"/>
      <c r="H96" s="17"/>
      <c r="I96" s="17"/>
      <c r="J96" s="17">
        <f>ROUND(IF(RFR_spot_no_VA!J96&lt;0,RFR_spot_no_VA!J96+VA!J96,RFR_spot_no_VA!J96-Shocks!$D96*ABS(RFR_spot_no_VA!J96)+VA!J96),5)</f>
        <v>2.2929999999999999E-2</v>
      </c>
      <c r="K96" s="17"/>
      <c r="L96" s="17"/>
      <c r="M96" s="18"/>
      <c r="N96" s="18"/>
      <c r="O96" s="18"/>
      <c r="P96" s="18"/>
      <c r="Q96" s="18"/>
      <c r="R96" s="18"/>
      <c r="S96" s="18"/>
      <c r="T96" s="18"/>
      <c r="U96" s="18"/>
      <c r="V96" s="18"/>
      <c r="W96" s="18"/>
      <c r="X96" s="18"/>
      <c r="Y96" s="18"/>
      <c r="Z96" s="18">
        <f>ROUND(IF(RFR_spot_no_VA!Z96&lt;0,RFR_spot_no_VA!Z96+VA!Z96,RFR_spot_no_VA!Z96-Shocks!$D96*ABS(RFR_spot_no_VA!Z96)+VA!Z96),5)</f>
        <v>2.7089999999999999E-2</v>
      </c>
      <c r="AA96" s="18"/>
      <c r="AB96" s="18"/>
      <c r="AC96" s="18"/>
      <c r="AD96" s="18"/>
      <c r="AE96" s="18"/>
      <c r="AF96" s="18"/>
      <c r="AG96" s="18"/>
      <c r="AH96" s="18">
        <f>ROUND(IF(RFR_spot_no_VA!AH96&lt;0,RFR_spot_no_VA!AH96+VA!AH96,RFR_spot_no_VA!AH96-Shocks!$D96*ABS(RFR_spot_no_VA!AH96)+VA!AH96),5)</f>
        <v>2.5940000000000001E-2</v>
      </c>
      <c r="AI96" s="18"/>
      <c r="AJ96" s="18">
        <f>ROUND(IF(RFR_spot_no_VA!AJ96&lt;0,RFR_spot_no_VA!AJ96+VA!AJ96,RFR_spot_no_VA!AJ96-Shocks!$D96*ABS(RFR_spot_no_VA!AJ96)+VA!AJ96),5)</f>
        <v>1.5270000000000001E-2</v>
      </c>
      <c r="AK96" s="18">
        <f>ROUND(IF(RFR_spot_no_VA!AK96&lt;0,RFR_spot_no_VA!AK96+VA!AK96,RFR_spot_no_VA!AK96-Shocks!$D96*ABS(RFR_spot_no_VA!AK96)+VA!AK96),5)</f>
        <v>2.325E-2</v>
      </c>
      <c r="AL96" s="18"/>
      <c r="AM96" s="18">
        <f>ROUND(IF(RFR_spot_no_VA!AM96&lt;0,RFR_spot_no_VA!AM96+VA!AM96,RFR_spot_no_VA!AM96-Shocks!$D96*ABS(RFR_spot_no_VA!AM96)+VA!AM96),5)</f>
        <v>2.596E-2</v>
      </c>
      <c r="AN96" s="18"/>
      <c r="AO96" s="18"/>
      <c r="AP96" s="18"/>
      <c r="AQ96" s="18"/>
      <c r="AR96" s="18"/>
      <c r="AS96" s="18">
        <f>ROUND(IF(RFR_spot_no_VA!AS96&lt;0,RFR_spot_no_VA!AS96+VA!AS96,RFR_spot_no_VA!AS96-Shocks!$D96*ABS(RFR_spot_no_VA!AS96)+VA!AS96),5)</f>
        <v>1.6670000000000001E-2</v>
      </c>
      <c r="AT96" s="18"/>
      <c r="AU96" s="18"/>
      <c r="AV96" s="18"/>
      <c r="AW96" s="18"/>
      <c r="AX96" s="18"/>
      <c r="AY96" s="18"/>
      <c r="AZ96" s="18"/>
      <c r="BA96" s="18"/>
      <c r="BB96" s="18"/>
      <c r="BC96" s="18">
        <f>ROUND(IF(RFR_spot_no_VA!BC96&lt;0,RFR_spot_no_VA!BC96+VA!BC96,RFR_spot_no_VA!BC96-Shocks!$D96*ABS(RFR_spot_no_VA!BC96)+VA!BC96),5)</f>
        <v>2.1139999999999999E-2</v>
      </c>
      <c r="BD96" s="8"/>
      <c r="BE96" s="7"/>
    </row>
    <row r="97" spans="1:57" x14ac:dyDescent="0.25">
      <c r="A97" s="7"/>
      <c r="B97" s="7">
        <f>RFR_spot_no_VA!B97</f>
        <v>87</v>
      </c>
      <c r="C97" s="17">
        <f>ROUND(IF(RFR_spot_no_VA!C97&lt;0,RFR_spot_no_VA!C97+VA!C97,RFR_spot_no_VA!C97-Shocks!$D97*ABS(RFR_spot_no_VA!C97)+VA!C97),5)</f>
        <v>2.1870000000000001E-2</v>
      </c>
      <c r="D97" s="17"/>
      <c r="E97" s="17"/>
      <c r="F97" s="17"/>
      <c r="G97" s="17"/>
      <c r="H97" s="17"/>
      <c r="I97" s="17"/>
      <c r="J97" s="17">
        <f>ROUND(IF(RFR_spot_no_VA!J97&lt;0,RFR_spot_no_VA!J97+VA!J97,RFR_spot_no_VA!J97-Shocks!$D97*ABS(RFR_spot_no_VA!J97)+VA!J97),5)</f>
        <v>2.3029999999999998E-2</v>
      </c>
      <c r="K97" s="17"/>
      <c r="L97" s="17"/>
      <c r="M97" s="18"/>
      <c r="N97" s="18"/>
      <c r="O97" s="18"/>
      <c r="P97" s="18"/>
      <c r="Q97" s="18"/>
      <c r="R97" s="18"/>
      <c r="S97" s="18"/>
      <c r="T97" s="18"/>
      <c r="U97" s="18"/>
      <c r="V97" s="18"/>
      <c r="W97" s="18"/>
      <c r="X97" s="18"/>
      <c r="Y97" s="18"/>
      <c r="Z97" s="18">
        <f>ROUND(IF(RFR_spot_no_VA!Z97&lt;0,RFR_spot_no_VA!Z97+VA!Z97,RFR_spot_no_VA!Z97-Shocks!$D97*ABS(RFR_spot_no_VA!Z97)+VA!Z97),5)</f>
        <v>2.7150000000000001E-2</v>
      </c>
      <c r="AA97" s="18"/>
      <c r="AB97" s="18"/>
      <c r="AC97" s="18"/>
      <c r="AD97" s="18"/>
      <c r="AE97" s="18"/>
      <c r="AF97" s="18"/>
      <c r="AG97" s="18"/>
      <c r="AH97" s="18">
        <f>ROUND(IF(RFR_spot_no_VA!AH97&lt;0,RFR_spot_no_VA!AH97+VA!AH97,RFR_spot_no_VA!AH97-Shocks!$D97*ABS(RFR_spot_no_VA!AH97)+VA!AH97),5)</f>
        <v>2.6009999999999998E-2</v>
      </c>
      <c r="AI97" s="18"/>
      <c r="AJ97" s="18">
        <f>ROUND(IF(RFR_spot_no_VA!AJ97&lt;0,RFR_spot_no_VA!AJ97+VA!AJ97,RFR_spot_no_VA!AJ97-Shocks!$D97*ABS(RFR_spot_no_VA!AJ97)+VA!AJ97),5)</f>
        <v>1.5440000000000001E-2</v>
      </c>
      <c r="AK97" s="18">
        <f>ROUND(IF(RFR_spot_no_VA!AK97&lt;0,RFR_spot_no_VA!AK97+VA!AK97,RFR_spot_no_VA!AK97-Shocks!$D97*ABS(RFR_spot_no_VA!AK97)+VA!AK97),5)</f>
        <v>2.3349999999999999E-2</v>
      </c>
      <c r="AL97" s="18"/>
      <c r="AM97" s="18">
        <f>ROUND(IF(RFR_spot_no_VA!AM97&lt;0,RFR_spot_no_VA!AM97+VA!AM97,RFR_spot_no_VA!AM97-Shocks!$D97*ABS(RFR_spot_no_VA!AM97)+VA!AM97),5)</f>
        <v>2.6030000000000001E-2</v>
      </c>
      <c r="AN97" s="18"/>
      <c r="AO97" s="18"/>
      <c r="AP97" s="18"/>
      <c r="AQ97" s="18"/>
      <c r="AR97" s="18"/>
      <c r="AS97" s="18">
        <f>ROUND(IF(RFR_spot_no_VA!AS97&lt;0,RFR_spot_no_VA!AS97+VA!AS97,RFR_spot_no_VA!AS97-Shocks!$D97*ABS(RFR_spot_no_VA!AS97)+VA!AS97),5)</f>
        <v>1.6830000000000001E-2</v>
      </c>
      <c r="AT97" s="18"/>
      <c r="AU97" s="18"/>
      <c r="AV97" s="18"/>
      <c r="AW97" s="18"/>
      <c r="AX97" s="18"/>
      <c r="AY97" s="18"/>
      <c r="AZ97" s="18"/>
      <c r="BA97" s="18"/>
      <c r="BB97" s="18"/>
      <c r="BC97" s="18">
        <f>ROUND(IF(RFR_spot_no_VA!BC97&lt;0,RFR_spot_no_VA!BC97+VA!BC97,RFR_spot_no_VA!BC97-Shocks!$D97*ABS(RFR_spot_no_VA!BC97)+VA!BC97),5)</f>
        <v>2.1250000000000002E-2</v>
      </c>
      <c r="BD97" s="8"/>
      <c r="BE97" s="7"/>
    </row>
    <row r="98" spans="1:57" x14ac:dyDescent="0.25">
      <c r="A98" s="7"/>
      <c r="B98" s="7">
        <f>RFR_spot_no_VA!B98</f>
        <v>88</v>
      </c>
      <c r="C98" s="17">
        <f>ROUND(IF(RFR_spot_no_VA!C98&lt;0,RFR_spot_no_VA!C98+VA!C98,RFR_spot_no_VA!C98-Shocks!$D98*ABS(RFR_spot_no_VA!C98)+VA!C98),5)</f>
        <v>2.198E-2</v>
      </c>
      <c r="D98" s="17"/>
      <c r="E98" s="17"/>
      <c r="F98" s="17"/>
      <c r="G98" s="17"/>
      <c r="H98" s="17"/>
      <c r="I98" s="17"/>
      <c r="J98" s="17">
        <f>ROUND(IF(RFR_spot_no_VA!J98&lt;0,RFR_spot_no_VA!J98+VA!J98,RFR_spot_no_VA!J98-Shocks!$D98*ABS(RFR_spot_no_VA!J98)+VA!J98),5)</f>
        <v>2.3130000000000001E-2</v>
      </c>
      <c r="K98" s="17"/>
      <c r="L98" s="17"/>
      <c r="M98" s="18"/>
      <c r="N98" s="18"/>
      <c r="O98" s="18"/>
      <c r="P98" s="18"/>
      <c r="Q98" s="18"/>
      <c r="R98" s="18"/>
      <c r="S98" s="18"/>
      <c r="T98" s="18"/>
      <c r="U98" s="18"/>
      <c r="V98" s="18"/>
      <c r="W98" s="18"/>
      <c r="X98" s="18"/>
      <c r="Y98" s="18"/>
      <c r="Z98" s="18">
        <f>ROUND(IF(RFR_spot_no_VA!Z98&lt;0,RFR_spot_no_VA!Z98+VA!Z98,RFR_spot_no_VA!Z98-Shocks!$D98*ABS(RFR_spot_no_VA!Z98)+VA!Z98),5)</f>
        <v>2.7210000000000002E-2</v>
      </c>
      <c r="AA98" s="18"/>
      <c r="AB98" s="18"/>
      <c r="AC98" s="18"/>
      <c r="AD98" s="18"/>
      <c r="AE98" s="18"/>
      <c r="AF98" s="18"/>
      <c r="AG98" s="18"/>
      <c r="AH98" s="18">
        <f>ROUND(IF(RFR_spot_no_VA!AH98&lt;0,RFR_spot_no_VA!AH98+VA!AH98,RFR_spot_no_VA!AH98-Shocks!$D98*ABS(RFR_spot_no_VA!AH98)+VA!AH98),5)</f>
        <v>2.6079999999999999E-2</v>
      </c>
      <c r="AI98" s="18"/>
      <c r="AJ98" s="18">
        <f>ROUND(IF(RFR_spot_no_VA!AJ98&lt;0,RFR_spot_no_VA!AJ98+VA!AJ98,RFR_spot_no_VA!AJ98-Shocks!$D98*ABS(RFR_spot_no_VA!AJ98)+VA!AJ98),5)</f>
        <v>1.5599999999999999E-2</v>
      </c>
      <c r="AK98" s="18">
        <f>ROUND(IF(RFR_spot_no_VA!AK98&lt;0,RFR_spot_no_VA!AK98+VA!AK98,RFR_spot_no_VA!AK98-Shocks!$D98*ABS(RFR_spot_no_VA!AK98)+VA!AK98),5)</f>
        <v>2.3439999999999999E-2</v>
      </c>
      <c r="AL98" s="18"/>
      <c r="AM98" s="18">
        <f>ROUND(IF(RFR_spot_no_VA!AM98&lt;0,RFR_spot_no_VA!AM98+VA!AM98,RFR_spot_no_VA!AM98-Shocks!$D98*ABS(RFR_spot_no_VA!AM98)+VA!AM98),5)</f>
        <v>2.6089999999999999E-2</v>
      </c>
      <c r="AN98" s="18"/>
      <c r="AO98" s="18"/>
      <c r="AP98" s="18"/>
      <c r="AQ98" s="18"/>
      <c r="AR98" s="18"/>
      <c r="AS98" s="18">
        <f>ROUND(IF(RFR_spot_no_VA!AS98&lt;0,RFR_spot_no_VA!AS98+VA!AS98,RFR_spot_no_VA!AS98-Shocks!$D98*ABS(RFR_spot_no_VA!AS98)+VA!AS98),5)</f>
        <v>1.6979999999999999E-2</v>
      </c>
      <c r="AT98" s="18"/>
      <c r="AU98" s="18"/>
      <c r="AV98" s="18"/>
      <c r="AW98" s="18"/>
      <c r="AX98" s="18"/>
      <c r="AY98" s="18"/>
      <c r="AZ98" s="18"/>
      <c r="BA98" s="18"/>
      <c r="BB98" s="18"/>
      <c r="BC98" s="18">
        <f>ROUND(IF(RFR_spot_no_VA!BC98&lt;0,RFR_spot_no_VA!BC98+VA!BC98,RFR_spot_no_VA!BC98-Shocks!$D98*ABS(RFR_spot_no_VA!BC98)+VA!BC98),5)</f>
        <v>2.1360000000000001E-2</v>
      </c>
      <c r="BD98" s="8"/>
      <c r="BE98" s="7"/>
    </row>
    <row r="99" spans="1:57" x14ac:dyDescent="0.25">
      <c r="A99" s="7"/>
      <c r="B99" s="7">
        <f>RFR_spot_no_VA!B99</f>
        <v>89</v>
      </c>
      <c r="C99" s="17">
        <f>ROUND(IF(RFR_spot_no_VA!C99&lt;0,RFR_spot_no_VA!C99+VA!C99,RFR_spot_no_VA!C99-Shocks!$D99*ABS(RFR_spot_no_VA!C99)+VA!C99),5)</f>
        <v>2.2089999999999999E-2</v>
      </c>
      <c r="D99" s="17"/>
      <c r="E99" s="17"/>
      <c r="F99" s="17"/>
      <c r="G99" s="17"/>
      <c r="H99" s="17"/>
      <c r="I99" s="17"/>
      <c r="J99" s="17">
        <f>ROUND(IF(RFR_spot_no_VA!J99&lt;0,RFR_spot_no_VA!J99+VA!J99,RFR_spot_no_VA!J99-Shocks!$D99*ABS(RFR_spot_no_VA!J99)+VA!J99),5)</f>
        <v>2.3230000000000001E-2</v>
      </c>
      <c r="K99" s="17"/>
      <c r="L99" s="17"/>
      <c r="M99" s="18"/>
      <c r="N99" s="18"/>
      <c r="O99" s="18"/>
      <c r="P99" s="18"/>
      <c r="Q99" s="18"/>
      <c r="R99" s="18"/>
      <c r="S99" s="18"/>
      <c r="T99" s="18"/>
      <c r="U99" s="18"/>
      <c r="V99" s="18"/>
      <c r="W99" s="18"/>
      <c r="X99" s="18"/>
      <c r="Y99" s="18"/>
      <c r="Z99" s="18">
        <f>ROUND(IF(RFR_spot_no_VA!Z99&lt;0,RFR_spot_no_VA!Z99+VA!Z99,RFR_spot_no_VA!Z99-Shocks!$D99*ABS(RFR_spot_no_VA!Z99)+VA!Z99),5)</f>
        <v>2.7269999999999999E-2</v>
      </c>
      <c r="AA99" s="18"/>
      <c r="AB99" s="18"/>
      <c r="AC99" s="18"/>
      <c r="AD99" s="18"/>
      <c r="AE99" s="18"/>
      <c r="AF99" s="18"/>
      <c r="AG99" s="18"/>
      <c r="AH99" s="18">
        <f>ROUND(IF(RFR_spot_no_VA!AH99&lt;0,RFR_spot_no_VA!AH99+VA!AH99,RFR_spot_no_VA!AH99-Shocks!$D99*ABS(RFR_spot_no_VA!AH99)+VA!AH99),5)</f>
        <v>2.614E-2</v>
      </c>
      <c r="AI99" s="18"/>
      <c r="AJ99" s="18">
        <f>ROUND(IF(RFR_spot_no_VA!AJ99&lt;0,RFR_spot_no_VA!AJ99+VA!AJ99,RFR_spot_no_VA!AJ99-Shocks!$D99*ABS(RFR_spot_no_VA!AJ99)+VA!AJ99),5)</f>
        <v>1.5769999999999999E-2</v>
      </c>
      <c r="AK99" s="18">
        <f>ROUND(IF(RFR_spot_no_VA!AK99&lt;0,RFR_spot_no_VA!AK99+VA!AK99,RFR_spot_no_VA!AK99-Shocks!$D99*ABS(RFR_spot_no_VA!AK99)+VA!AK99),5)</f>
        <v>2.3539999999999998E-2</v>
      </c>
      <c r="AL99" s="18"/>
      <c r="AM99" s="18">
        <f>ROUND(IF(RFR_spot_no_VA!AM99&lt;0,RFR_spot_no_VA!AM99+VA!AM99,RFR_spot_no_VA!AM99-Shocks!$D99*ABS(RFR_spot_no_VA!AM99)+VA!AM99),5)</f>
        <v>2.6159999999999999E-2</v>
      </c>
      <c r="AN99" s="18"/>
      <c r="AO99" s="18"/>
      <c r="AP99" s="18"/>
      <c r="AQ99" s="18"/>
      <c r="AR99" s="18"/>
      <c r="AS99" s="18">
        <f>ROUND(IF(RFR_spot_no_VA!AS99&lt;0,RFR_spot_no_VA!AS99+VA!AS99,RFR_spot_no_VA!AS99-Shocks!$D99*ABS(RFR_spot_no_VA!AS99)+VA!AS99),5)</f>
        <v>1.7129999999999999E-2</v>
      </c>
      <c r="AT99" s="18"/>
      <c r="AU99" s="18"/>
      <c r="AV99" s="18"/>
      <c r="AW99" s="18"/>
      <c r="AX99" s="18"/>
      <c r="AY99" s="18"/>
      <c r="AZ99" s="18"/>
      <c r="BA99" s="18"/>
      <c r="BB99" s="18"/>
      <c r="BC99" s="18">
        <f>ROUND(IF(RFR_spot_no_VA!BC99&lt;0,RFR_spot_no_VA!BC99+VA!BC99,RFR_spot_no_VA!BC99-Shocks!$D99*ABS(RFR_spot_no_VA!BC99)+VA!BC99),5)</f>
        <v>2.147E-2</v>
      </c>
      <c r="BD99" s="8"/>
      <c r="BE99" s="7"/>
    </row>
    <row r="100" spans="1:57" x14ac:dyDescent="0.25">
      <c r="A100" s="7"/>
      <c r="B100" s="19">
        <f>RFR_spot_no_VA!B100</f>
        <v>90</v>
      </c>
      <c r="C100" s="20">
        <f>ROUND(IF(RFR_spot_no_VA!C100&lt;0,RFR_spot_no_VA!C100+VA!C100,RFR_spot_no_VA!C100-Shocks!$D100*ABS(RFR_spot_no_VA!C100)+VA!C100),5)</f>
        <v>2.2200000000000001E-2</v>
      </c>
      <c r="D100" s="20"/>
      <c r="E100" s="20"/>
      <c r="F100" s="20"/>
      <c r="G100" s="20"/>
      <c r="H100" s="20"/>
      <c r="I100" s="20"/>
      <c r="J100" s="20">
        <f>ROUND(IF(RFR_spot_no_VA!J100&lt;0,RFR_spot_no_VA!J100+VA!J100,RFR_spot_no_VA!J100-Shocks!$D100*ABS(RFR_spot_no_VA!J100)+VA!J100),5)</f>
        <v>2.332E-2</v>
      </c>
      <c r="K100" s="20"/>
      <c r="L100" s="20"/>
      <c r="M100" s="6"/>
      <c r="N100" s="6"/>
      <c r="O100" s="6"/>
      <c r="P100" s="6"/>
      <c r="Q100" s="6"/>
      <c r="R100" s="6"/>
      <c r="S100" s="6"/>
      <c r="T100" s="6"/>
      <c r="U100" s="6"/>
      <c r="V100" s="6"/>
      <c r="W100" s="6"/>
      <c r="X100" s="6"/>
      <c r="Y100" s="6"/>
      <c r="Z100" s="6">
        <f>ROUND(IF(RFR_spot_no_VA!Z100&lt;0,RFR_spot_no_VA!Z100+VA!Z100,RFR_spot_no_VA!Z100-Shocks!$D100*ABS(RFR_spot_no_VA!Z100)+VA!Z100),5)</f>
        <v>2.7320000000000001E-2</v>
      </c>
      <c r="AA100" s="6"/>
      <c r="AB100" s="6"/>
      <c r="AC100" s="6"/>
      <c r="AD100" s="6"/>
      <c r="AE100" s="6"/>
      <c r="AF100" s="6"/>
      <c r="AG100" s="6"/>
      <c r="AH100" s="6">
        <f>ROUND(IF(RFR_spot_no_VA!AH100&lt;0,RFR_spot_no_VA!AH100+VA!AH100,RFR_spot_no_VA!AH100-Shocks!$D100*ABS(RFR_spot_no_VA!AH100)+VA!AH100),5)</f>
        <v>2.6210000000000001E-2</v>
      </c>
      <c r="AI100" s="6"/>
      <c r="AJ100" s="6">
        <f>ROUND(IF(RFR_spot_no_VA!AJ100&lt;0,RFR_spot_no_VA!AJ100+VA!AJ100,RFR_spot_no_VA!AJ100-Shocks!$D100*ABS(RFR_spot_no_VA!AJ100)+VA!AJ100),5)</f>
        <v>1.593E-2</v>
      </c>
      <c r="AK100" s="6">
        <f>ROUND(IF(RFR_spot_no_VA!AK100&lt;0,RFR_spot_no_VA!AK100+VA!AK100,RFR_spot_no_VA!AK100-Shocks!$D100*ABS(RFR_spot_no_VA!AK100)+VA!AK100),5)</f>
        <v>2.3630000000000002E-2</v>
      </c>
      <c r="AL100" s="6"/>
      <c r="AM100" s="6">
        <f>ROUND(IF(RFR_spot_no_VA!AM100&lt;0,RFR_spot_no_VA!AM100+VA!AM100,RFR_spot_no_VA!AM100-Shocks!$D100*ABS(RFR_spot_no_VA!AM100)+VA!AM100),5)</f>
        <v>2.622E-2</v>
      </c>
      <c r="AN100" s="6"/>
      <c r="AO100" s="6"/>
      <c r="AP100" s="6"/>
      <c r="AQ100" s="6"/>
      <c r="AR100" s="6"/>
      <c r="AS100" s="6">
        <f>ROUND(IF(RFR_spot_no_VA!AS100&lt;0,RFR_spot_no_VA!AS100+VA!AS100,RFR_spot_no_VA!AS100-Shocks!$D100*ABS(RFR_spot_no_VA!AS100)+VA!AS100),5)</f>
        <v>1.7270000000000001E-2</v>
      </c>
      <c r="AT100" s="6"/>
      <c r="AU100" s="6"/>
      <c r="AV100" s="6"/>
      <c r="AW100" s="6"/>
      <c r="AX100" s="6"/>
      <c r="AY100" s="6"/>
      <c r="AZ100" s="6"/>
      <c r="BA100" s="6"/>
      <c r="BB100" s="6"/>
      <c r="BC100" s="6">
        <f>ROUND(IF(RFR_spot_no_VA!BC100&lt;0,RFR_spot_no_VA!BC100+VA!BC100,RFR_spot_no_VA!BC100-Shocks!$D100*ABS(RFR_spot_no_VA!BC100)+VA!BC100),5)</f>
        <v>2.1569999999999999E-2</v>
      </c>
      <c r="BD100" s="8"/>
      <c r="BE100" s="7"/>
    </row>
    <row r="101" spans="1:57" x14ac:dyDescent="0.25">
      <c r="A101" s="7"/>
      <c r="B101" s="7">
        <f>RFR_spot_no_VA!B101</f>
        <v>91</v>
      </c>
      <c r="C101" s="17">
        <f>ROUND(IF(RFR_spot_no_VA!C101&lt;0,RFR_spot_no_VA!C101+VA!C101,RFR_spot_no_VA!C101-Shocks!$D101*ABS(RFR_spot_no_VA!C101)+VA!C101),5)</f>
        <v>2.2270000000000002E-2</v>
      </c>
      <c r="D101" s="17"/>
      <c r="E101" s="17"/>
      <c r="F101" s="17"/>
      <c r="G101" s="17"/>
      <c r="H101" s="17"/>
      <c r="I101" s="17"/>
      <c r="J101" s="17">
        <f>ROUND(IF(RFR_spot_no_VA!J101&lt;0,RFR_spot_no_VA!J101+VA!J101,RFR_spot_no_VA!J101-Shocks!$D101*ABS(RFR_spot_no_VA!J101)+VA!J101),5)</f>
        <v>2.3369999999999998E-2</v>
      </c>
      <c r="K101" s="17"/>
      <c r="L101" s="17"/>
      <c r="M101" s="18"/>
      <c r="N101" s="18"/>
      <c r="O101" s="18"/>
      <c r="P101" s="18"/>
      <c r="Q101" s="18"/>
      <c r="R101" s="18"/>
      <c r="S101" s="18"/>
      <c r="T101" s="18"/>
      <c r="U101" s="18"/>
      <c r="V101" s="18"/>
      <c r="W101" s="18"/>
      <c r="X101" s="18"/>
      <c r="Y101" s="18"/>
      <c r="Z101" s="18">
        <f>ROUND(IF(RFR_spot_no_VA!Z101&lt;0,RFR_spot_no_VA!Z101+VA!Z101,RFR_spot_no_VA!Z101-Shocks!$D101*ABS(RFR_spot_no_VA!Z101)+VA!Z101),5)</f>
        <v>2.734E-2</v>
      </c>
      <c r="AA101" s="18"/>
      <c r="AB101" s="18"/>
      <c r="AC101" s="18"/>
      <c r="AD101" s="18"/>
      <c r="AE101" s="18"/>
      <c r="AF101" s="18"/>
      <c r="AG101" s="18"/>
      <c r="AH101" s="18">
        <f>ROUND(IF(RFR_spot_no_VA!AH101&lt;0,RFR_spot_no_VA!AH101+VA!AH101,RFR_spot_no_VA!AH101-Shocks!$D101*ABS(RFR_spot_no_VA!AH101)+VA!AH101),5)</f>
        <v>2.6239999999999999E-2</v>
      </c>
      <c r="AI101" s="18"/>
      <c r="AJ101" s="18">
        <f>ROUND(IF(RFR_spot_no_VA!AJ101&lt;0,RFR_spot_no_VA!AJ101+VA!AJ101,RFR_spot_no_VA!AJ101-Shocks!$D101*ABS(RFR_spot_no_VA!AJ101)+VA!AJ101),5)</f>
        <v>1.6070000000000001E-2</v>
      </c>
      <c r="AK101" s="18">
        <f>ROUND(IF(RFR_spot_no_VA!AK101&lt;0,RFR_spot_no_VA!AK101+VA!AK101,RFR_spot_no_VA!AK101-Shocks!$D101*ABS(RFR_spot_no_VA!AK101)+VA!AK101),5)</f>
        <v>2.3689999999999999E-2</v>
      </c>
      <c r="AL101" s="18"/>
      <c r="AM101" s="18">
        <f>ROUND(IF(RFR_spot_no_VA!AM101&lt;0,RFR_spot_no_VA!AM101+VA!AM101,RFR_spot_no_VA!AM101-Shocks!$D101*ABS(RFR_spot_no_VA!AM101)+VA!AM101),5)</f>
        <v>2.6249999999999999E-2</v>
      </c>
      <c r="AN101" s="18"/>
      <c r="AO101" s="18"/>
      <c r="AP101" s="18"/>
      <c r="AQ101" s="18"/>
      <c r="AR101" s="18"/>
      <c r="AS101" s="18">
        <f>ROUND(IF(RFR_spot_no_VA!AS101&lt;0,RFR_spot_no_VA!AS101+VA!AS101,RFR_spot_no_VA!AS101-Shocks!$D101*ABS(RFR_spot_no_VA!AS101)+VA!AS101),5)</f>
        <v>1.7389999999999999E-2</v>
      </c>
      <c r="AT101" s="18"/>
      <c r="AU101" s="18"/>
      <c r="AV101" s="18"/>
      <c r="AW101" s="18"/>
      <c r="AX101" s="18"/>
      <c r="AY101" s="18"/>
      <c r="AZ101" s="18"/>
      <c r="BA101" s="18"/>
      <c r="BB101" s="18"/>
      <c r="BC101" s="18">
        <f>ROUND(IF(RFR_spot_no_VA!BC101&lt;0,RFR_spot_no_VA!BC101+VA!BC101,RFR_spot_no_VA!BC101-Shocks!$D101*ABS(RFR_spot_no_VA!BC101)+VA!BC101),5)</f>
        <v>2.1649999999999999E-2</v>
      </c>
      <c r="BD101" s="8"/>
      <c r="BE101" s="7"/>
    </row>
    <row r="102" spans="1:57" x14ac:dyDescent="0.25">
      <c r="A102" s="7"/>
      <c r="B102" s="7">
        <f>RFR_spot_no_VA!B102</f>
        <v>92</v>
      </c>
      <c r="C102" s="17">
        <f>ROUND(IF(RFR_spot_no_VA!C102&lt;0,RFR_spot_no_VA!C102+VA!C102,RFR_spot_no_VA!C102-Shocks!$D102*ABS(RFR_spot_no_VA!C102)+VA!C102),5)</f>
        <v>2.2329999999999999E-2</v>
      </c>
      <c r="D102" s="17"/>
      <c r="E102" s="17"/>
      <c r="F102" s="17"/>
      <c r="G102" s="17"/>
      <c r="H102" s="17"/>
      <c r="I102" s="17"/>
      <c r="J102" s="17">
        <f>ROUND(IF(RFR_spot_no_VA!J102&lt;0,RFR_spot_no_VA!J102+VA!J102,RFR_spot_no_VA!J102-Shocks!$D102*ABS(RFR_spot_no_VA!J102)+VA!J102),5)</f>
        <v>2.3429999999999999E-2</v>
      </c>
      <c r="K102" s="17"/>
      <c r="L102" s="17"/>
      <c r="M102" s="18"/>
      <c r="N102" s="18"/>
      <c r="O102" s="18"/>
      <c r="P102" s="18"/>
      <c r="Q102" s="18"/>
      <c r="R102" s="18"/>
      <c r="S102" s="18"/>
      <c r="T102" s="18"/>
      <c r="U102" s="18"/>
      <c r="V102" s="18"/>
      <c r="W102" s="18"/>
      <c r="X102" s="18"/>
      <c r="Y102" s="18"/>
      <c r="Z102" s="18">
        <f>ROUND(IF(RFR_spot_no_VA!Z102&lt;0,RFR_spot_no_VA!Z102+VA!Z102,RFR_spot_no_VA!Z102-Shocks!$D102*ABS(RFR_spot_no_VA!Z102)+VA!Z102),5)</f>
        <v>2.7359999999999999E-2</v>
      </c>
      <c r="AA102" s="18"/>
      <c r="AB102" s="18"/>
      <c r="AC102" s="18"/>
      <c r="AD102" s="18"/>
      <c r="AE102" s="18"/>
      <c r="AF102" s="18"/>
      <c r="AG102" s="18"/>
      <c r="AH102" s="18">
        <f>ROUND(IF(RFR_spot_no_VA!AH102&lt;0,RFR_spot_no_VA!AH102+VA!AH102,RFR_spot_no_VA!AH102-Shocks!$D102*ABS(RFR_spot_no_VA!AH102)+VA!AH102),5)</f>
        <v>2.6280000000000001E-2</v>
      </c>
      <c r="AI102" s="18"/>
      <c r="AJ102" s="18">
        <f>ROUND(IF(RFR_spot_no_VA!AJ102&lt;0,RFR_spot_no_VA!AJ102+VA!AJ102,RFR_spot_no_VA!AJ102-Shocks!$D102*ABS(RFR_spot_no_VA!AJ102)+VA!AJ102),5)</f>
        <v>1.6199999999999999E-2</v>
      </c>
      <c r="AK102" s="18">
        <f>ROUND(IF(RFR_spot_no_VA!AK102&lt;0,RFR_spot_no_VA!AK102+VA!AK102,RFR_spot_no_VA!AK102-Shocks!$D102*ABS(RFR_spot_no_VA!AK102)+VA!AK102),5)</f>
        <v>2.3740000000000001E-2</v>
      </c>
      <c r="AL102" s="18"/>
      <c r="AM102" s="18">
        <f>ROUND(IF(RFR_spot_no_VA!AM102&lt;0,RFR_spot_no_VA!AM102+VA!AM102,RFR_spot_no_VA!AM102-Shocks!$D102*ABS(RFR_spot_no_VA!AM102)+VA!AM102),5)</f>
        <v>2.6280000000000001E-2</v>
      </c>
      <c r="AN102" s="18"/>
      <c r="AO102" s="18"/>
      <c r="AP102" s="18"/>
      <c r="AQ102" s="18"/>
      <c r="AR102" s="18"/>
      <c r="AS102" s="18">
        <f>ROUND(IF(RFR_spot_no_VA!AS102&lt;0,RFR_spot_no_VA!AS102+VA!AS102,RFR_spot_no_VA!AS102-Shocks!$D102*ABS(RFR_spot_no_VA!AS102)+VA!AS102),5)</f>
        <v>1.7500000000000002E-2</v>
      </c>
      <c r="AT102" s="18"/>
      <c r="AU102" s="18"/>
      <c r="AV102" s="18"/>
      <c r="AW102" s="18"/>
      <c r="AX102" s="18"/>
      <c r="AY102" s="18"/>
      <c r="AZ102" s="18"/>
      <c r="BA102" s="18"/>
      <c r="BB102" s="18"/>
      <c r="BC102" s="18">
        <f>ROUND(IF(RFR_spot_no_VA!BC102&lt;0,RFR_spot_no_VA!BC102+VA!BC102,RFR_spot_no_VA!BC102-Shocks!$D102*ABS(RFR_spot_no_VA!BC102)+VA!BC102),5)</f>
        <v>2.1729999999999999E-2</v>
      </c>
      <c r="BD102" s="8"/>
      <c r="BE102" s="7"/>
    </row>
    <row r="103" spans="1:57" x14ac:dyDescent="0.25">
      <c r="A103" s="7"/>
      <c r="B103" s="7">
        <f>RFR_spot_no_VA!B103</f>
        <v>93</v>
      </c>
      <c r="C103" s="17">
        <f>ROUND(IF(RFR_spot_no_VA!C103&lt;0,RFR_spot_no_VA!C103+VA!C103,RFR_spot_no_VA!C103-Shocks!$D103*ABS(RFR_spot_no_VA!C103)+VA!C103),5)</f>
        <v>2.24E-2</v>
      </c>
      <c r="D103" s="17"/>
      <c r="E103" s="17"/>
      <c r="F103" s="17"/>
      <c r="G103" s="17"/>
      <c r="H103" s="17"/>
      <c r="I103" s="17"/>
      <c r="J103" s="17">
        <f>ROUND(IF(RFR_spot_no_VA!J103&lt;0,RFR_spot_no_VA!J103+VA!J103,RFR_spot_no_VA!J103-Shocks!$D103*ABS(RFR_spot_no_VA!J103)+VA!J103),5)</f>
        <v>2.349E-2</v>
      </c>
      <c r="K103" s="17"/>
      <c r="L103" s="17"/>
      <c r="M103" s="18"/>
      <c r="N103" s="18"/>
      <c r="O103" s="18"/>
      <c r="P103" s="18"/>
      <c r="Q103" s="18"/>
      <c r="R103" s="18"/>
      <c r="S103" s="18"/>
      <c r="T103" s="18"/>
      <c r="U103" s="18"/>
      <c r="V103" s="18"/>
      <c r="W103" s="18"/>
      <c r="X103" s="18"/>
      <c r="Y103" s="18"/>
      <c r="Z103" s="18">
        <f>ROUND(IF(RFR_spot_no_VA!Z103&lt;0,RFR_spot_no_VA!Z103+VA!Z103,RFR_spot_no_VA!Z103-Shocks!$D103*ABS(RFR_spot_no_VA!Z103)+VA!Z103),5)</f>
        <v>2.7369999999999998E-2</v>
      </c>
      <c r="AA103" s="18"/>
      <c r="AB103" s="18"/>
      <c r="AC103" s="18"/>
      <c r="AD103" s="18"/>
      <c r="AE103" s="18"/>
      <c r="AF103" s="18"/>
      <c r="AG103" s="18"/>
      <c r="AH103" s="18">
        <f>ROUND(IF(RFR_spot_no_VA!AH103&lt;0,RFR_spot_no_VA!AH103+VA!AH103,RFR_spot_no_VA!AH103-Shocks!$D103*ABS(RFR_spot_no_VA!AH103)+VA!AH103),5)</f>
        <v>2.63E-2</v>
      </c>
      <c r="AI103" s="18"/>
      <c r="AJ103" s="18">
        <f>ROUND(IF(RFR_spot_no_VA!AJ103&lt;0,RFR_spot_no_VA!AJ103+VA!AJ103,RFR_spot_no_VA!AJ103-Shocks!$D103*ABS(RFR_spot_no_VA!AJ103)+VA!AJ103),5)</f>
        <v>1.634E-2</v>
      </c>
      <c r="AK103" s="18">
        <f>ROUND(IF(RFR_spot_no_VA!AK103&lt;0,RFR_spot_no_VA!AK103+VA!AK103,RFR_spot_no_VA!AK103-Shocks!$D103*ABS(RFR_spot_no_VA!AK103)+VA!AK103),5)</f>
        <v>2.3800000000000002E-2</v>
      </c>
      <c r="AL103" s="18"/>
      <c r="AM103" s="18">
        <f>ROUND(IF(RFR_spot_no_VA!AM103&lt;0,RFR_spot_no_VA!AM103+VA!AM103,RFR_spot_no_VA!AM103-Shocks!$D103*ABS(RFR_spot_no_VA!AM103)+VA!AM103),5)</f>
        <v>2.63E-2</v>
      </c>
      <c r="AN103" s="18"/>
      <c r="AO103" s="18"/>
      <c r="AP103" s="18"/>
      <c r="AQ103" s="18"/>
      <c r="AR103" s="18"/>
      <c r="AS103" s="18">
        <f>ROUND(IF(RFR_spot_no_VA!AS103&lt;0,RFR_spot_no_VA!AS103+VA!AS103,RFR_spot_no_VA!AS103-Shocks!$D103*ABS(RFR_spot_no_VA!AS103)+VA!AS103),5)</f>
        <v>1.762E-2</v>
      </c>
      <c r="AT103" s="18"/>
      <c r="AU103" s="18"/>
      <c r="AV103" s="18"/>
      <c r="AW103" s="18"/>
      <c r="AX103" s="18"/>
      <c r="AY103" s="18"/>
      <c r="AZ103" s="18"/>
      <c r="BA103" s="18"/>
      <c r="BB103" s="18"/>
      <c r="BC103" s="18">
        <f>ROUND(IF(RFR_spot_no_VA!BC103&lt;0,RFR_spot_no_VA!BC103+VA!BC103,RFR_spot_no_VA!BC103-Shocks!$D103*ABS(RFR_spot_no_VA!BC103)+VA!BC103),5)</f>
        <v>2.18E-2</v>
      </c>
      <c r="BD103" s="8"/>
      <c r="BE103" s="7"/>
    </row>
    <row r="104" spans="1:57" x14ac:dyDescent="0.25">
      <c r="A104" s="7"/>
      <c r="B104" s="7">
        <f>RFR_spot_no_VA!B104</f>
        <v>94</v>
      </c>
      <c r="C104" s="17">
        <f>ROUND(IF(RFR_spot_no_VA!C104&lt;0,RFR_spot_no_VA!C104+VA!C104,RFR_spot_no_VA!C104-Shocks!$D104*ABS(RFR_spot_no_VA!C104)+VA!C104),5)</f>
        <v>2.247E-2</v>
      </c>
      <c r="D104" s="17"/>
      <c r="E104" s="17"/>
      <c r="F104" s="17"/>
      <c r="G104" s="17"/>
      <c r="H104" s="17"/>
      <c r="I104" s="17"/>
      <c r="J104" s="17">
        <f>ROUND(IF(RFR_spot_no_VA!J104&lt;0,RFR_spot_no_VA!J104+VA!J104,RFR_spot_no_VA!J104-Shocks!$D104*ABS(RFR_spot_no_VA!J104)+VA!J104),5)</f>
        <v>2.3550000000000001E-2</v>
      </c>
      <c r="K104" s="17"/>
      <c r="L104" s="17"/>
      <c r="M104" s="18"/>
      <c r="N104" s="18"/>
      <c r="O104" s="18"/>
      <c r="P104" s="18"/>
      <c r="Q104" s="18"/>
      <c r="R104" s="18"/>
      <c r="S104" s="18"/>
      <c r="T104" s="18"/>
      <c r="U104" s="18"/>
      <c r="V104" s="18"/>
      <c r="W104" s="18"/>
      <c r="X104" s="18"/>
      <c r="Y104" s="18"/>
      <c r="Z104" s="18">
        <f>ROUND(IF(RFR_spot_no_VA!Z104&lt;0,RFR_spot_no_VA!Z104+VA!Z104,RFR_spot_no_VA!Z104-Shocks!$D104*ABS(RFR_spot_no_VA!Z104)+VA!Z104),5)</f>
        <v>2.7390000000000001E-2</v>
      </c>
      <c r="AA104" s="18"/>
      <c r="AB104" s="18"/>
      <c r="AC104" s="18"/>
      <c r="AD104" s="18"/>
      <c r="AE104" s="18"/>
      <c r="AF104" s="18"/>
      <c r="AG104" s="18"/>
      <c r="AH104" s="18">
        <f>ROUND(IF(RFR_spot_no_VA!AH104&lt;0,RFR_spot_no_VA!AH104+VA!AH104,RFR_spot_no_VA!AH104-Shocks!$D104*ABS(RFR_spot_no_VA!AH104)+VA!AH104),5)</f>
        <v>2.6329999999999999E-2</v>
      </c>
      <c r="AI104" s="18"/>
      <c r="AJ104" s="18">
        <f>ROUND(IF(RFR_spot_no_VA!AJ104&lt;0,RFR_spot_no_VA!AJ104+VA!AJ104,RFR_spot_no_VA!AJ104-Shocks!$D104*ABS(RFR_spot_no_VA!AJ104)+VA!AJ104),5)</f>
        <v>1.6480000000000002E-2</v>
      </c>
      <c r="AK104" s="18">
        <f>ROUND(IF(RFR_spot_no_VA!AK104&lt;0,RFR_spot_no_VA!AK104+VA!AK104,RFR_spot_no_VA!AK104-Shocks!$D104*ABS(RFR_spot_no_VA!AK104)+VA!AK104),5)</f>
        <v>2.385E-2</v>
      </c>
      <c r="AL104" s="18"/>
      <c r="AM104" s="18">
        <f>ROUND(IF(RFR_spot_no_VA!AM104&lt;0,RFR_spot_no_VA!AM104+VA!AM104,RFR_spot_no_VA!AM104-Shocks!$D104*ABS(RFR_spot_no_VA!AM104)+VA!AM104),5)</f>
        <v>2.6329999999999999E-2</v>
      </c>
      <c r="AN104" s="18"/>
      <c r="AO104" s="18"/>
      <c r="AP104" s="18"/>
      <c r="AQ104" s="18"/>
      <c r="AR104" s="18"/>
      <c r="AS104" s="18">
        <f>ROUND(IF(RFR_spot_no_VA!AS104&lt;0,RFR_spot_no_VA!AS104+VA!AS104,RFR_spot_no_VA!AS104-Shocks!$D104*ABS(RFR_spot_no_VA!AS104)+VA!AS104),5)</f>
        <v>1.772E-2</v>
      </c>
      <c r="AT104" s="18"/>
      <c r="AU104" s="18"/>
      <c r="AV104" s="18"/>
      <c r="AW104" s="18"/>
      <c r="AX104" s="18"/>
      <c r="AY104" s="18"/>
      <c r="AZ104" s="18"/>
      <c r="BA104" s="18"/>
      <c r="BB104" s="18"/>
      <c r="BC104" s="18">
        <f>ROUND(IF(RFR_spot_no_VA!BC104&lt;0,RFR_spot_no_VA!BC104+VA!BC104,RFR_spot_no_VA!BC104-Shocks!$D104*ABS(RFR_spot_no_VA!BC104)+VA!BC104),5)</f>
        <v>2.188E-2</v>
      </c>
      <c r="BD104" s="8"/>
      <c r="BE104" s="7"/>
    </row>
    <row r="105" spans="1:57" x14ac:dyDescent="0.25">
      <c r="A105" s="7"/>
      <c r="B105" s="19">
        <f>RFR_spot_no_VA!B105</f>
        <v>95</v>
      </c>
      <c r="C105" s="20">
        <f>ROUND(IF(RFR_spot_no_VA!C105&lt;0,RFR_spot_no_VA!C105+VA!C105,RFR_spot_no_VA!C105-Shocks!$D105*ABS(RFR_spot_no_VA!C105)+VA!C105),5)</f>
        <v>2.2540000000000001E-2</v>
      </c>
      <c r="D105" s="20"/>
      <c r="E105" s="20"/>
      <c r="F105" s="20"/>
      <c r="G105" s="20"/>
      <c r="H105" s="20"/>
      <c r="I105" s="20"/>
      <c r="J105" s="20">
        <f>ROUND(IF(RFR_spot_no_VA!J105&lt;0,RFR_spot_no_VA!J105+VA!J105,RFR_spot_no_VA!J105-Shocks!$D105*ABS(RFR_spot_no_VA!J105)+VA!J105),5)</f>
        <v>2.3609999999999999E-2</v>
      </c>
      <c r="K105" s="20"/>
      <c r="L105" s="20"/>
      <c r="M105" s="6"/>
      <c r="N105" s="6"/>
      <c r="O105" s="6"/>
      <c r="P105" s="6"/>
      <c r="Q105" s="6"/>
      <c r="R105" s="6"/>
      <c r="S105" s="6"/>
      <c r="T105" s="6"/>
      <c r="U105" s="6"/>
      <c r="V105" s="6"/>
      <c r="W105" s="6"/>
      <c r="X105" s="6"/>
      <c r="Y105" s="6"/>
      <c r="Z105" s="6">
        <f>ROUND(IF(RFR_spot_no_VA!Z105&lt;0,RFR_spot_no_VA!Z105+VA!Z105,RFR_spot_no_VA!Z105-Shocks!$D105*ABS(RFR_spot_no_VA!Z105)+VA!Z105),5)</f>
        <v>2.7400000000000001E-2</v>
      </c>
      <c r="AA105" s="6"/>
      <c r="AB105" s="6"/>
      <c r="AC105" s="6"/>
      <c r="AD105" s="6"/>
      <c r="AE105" s="6"/>
      <c r="AF105" s="6"/>
      <c r="AG105" s="6"/>
      <c r="AH105" s="6">
        <f>ROUND(IF(RFR_spot_no_VA!AH105&lt;0,RFR_spot_no_VA!AH105+VA!AH105,RFR_spot_no_VA!AH105-Shocks!$D105*ABS(RFR_spot_no_VA!AH105)+VA!AH105),5)</f>
        <v>2.6349999999999998E-2</v>
      </c>
      <c r="AI105" s="6"/>
      <c r="AJ105" s="6">
        <f>ROUND(IF(RFR_spot_no_VA!AJ105&lt;0,RFR_spot_no_VA!AJ105+VA!AJ105,RFR_spot_no_VA!AJ105-Shocks!$D105*ABS(RFR_spot_no_VA!AJ105)+VA!AJ105),5)</f>
        <v>1.661E-2</v>
      </c>
      <c r="AK105" s="6">
        <f>ROUND(IF(RFR_spot_no_VA!AK105&lt;0,RFR_spot_no_VA!AK105+VA!AK105,RFR_spot_no_VA!AK105-Shocks!$D105*ABS(RFR_spot_no_VA!AK105)+VA!AK105),5)</f>
        <v>2.3910000000000001E-2</v>
      </c>
      <c r="AL105" s="6"/>
      <c r="AM105" s="6">
        <f>ROUND(IF(RFR_spot_no_VA!AM105&lt;0,RFR_spot_no_VA!AM105+VA!AM105,RFR_spot_no_VA!AM105-Shocks!$D105*ABS(RFR_spot_no_VA!AM105)+VA!AM105),5)</f>
        <v>2.6349999999999998E-2</v>
      </c>
      <c r="AN105" s="6"/>
      <c r="AO105" s="6"/>
      <c r="AP105" s="6"/>
      <c r="AQ105" s="6"/>
      <c r="AR105" s="6"/>
      <c r="AS105" s="6">
        <f>ROUND(IF(RFR_spot_no_VA!AS105&lt;0,RFR_spot_no_VA!AS105+VA!AS105,RFR_spot_no_VA!AS105-Shocks!$D105*ABS(RFR_spot_no_VA!AS105)+VA!AS105),5)</f>
        <v>1.7840000000000002E-2</v>
      </c>
      <c r="AT105" s="6"/>
      <c r="AU105" s="6"/>
      <c r="AV105" s="6"/>
      <c r="AW105" s="6"/>
      <c r="AX105" s="6"/>
      <c r="AY105" s="6"/>
      <c r="AZ105" s="6"/>
      <c r="BA105" s="6"/>
      <c r="BB105" s="6"/>
      <c r="BC105" s="6">
        <f>ROUND(IF(RFR_spot_no_VA!BC105&lt;0,RFR_spot_no_VA!BC105+VA!BC105,RFR_spot_no_VA!BC105-Shocks!$D105*ABS(RFR_spot_no_VA!BC105)+VA!BC105),5)</f>
        <v>2.1950000000000001E-2</v>
      </c>
      <c r="BD105" s="8"/>
      <c r="BE105" s="7"/>
    </row>
    <row r="106" spans="1:57" x14ac:dyDescent="0.25">
      <c r="A106" s="7"/>
      <c r="B106" s="7">
        <f>RFR_spot_no_VA!B106</f>
        <v>96</v>
      </c>
      <c r="C106" s="17">
        <f>ROUND(IF(RFR_spot_no_VA!C106&lt;0,RFR_spot_no_VA!C106+VA!C106,RFR_spot_no_VA!C106-Shocks!$D106*ABS(RFR_spot_no_VA!C106)+VA!C106),5)</f>
        <v>2.2610000000000002E-2</v>
      </c>
      <c r="D106" s="17"/>
      <c r="E106" s="17"/>
      <c r="F106" s="17"/>
      <c r="G106" s="17"/>
      <c r="H106" s="17"/>
      <c r="I106" s="17"/>
      <c r="J106" s="17">
        <f>ROUND(IF(RFR_spot_no_VA!J106&lt;0,RFR_spot_no_VA!J106+VA!J106,RFR_spot_no_VA!J106-Shocks!$D106*ABS(RFR_spot_no_VA!J106)+VA!J106),5)</f>
        <v>2.366E-2</v>
      </c>
      <c r="K106" s="17"/>
      <c r="L106" s="17"/>
      <c r="M106" s="18"/>
      <c r="N106" s="18"/>
      <c r="O106" s="18"/>
      <c r="P106" s="18"/>
      <c r="Q106" s="18"/>
      <c r="R106" s="18"/>
      <c r="S106" s="18"/>
      <c r="T106" s="18"/>
      <c r="U106" s="18"/>
      <c r="V106" s="18"/>
      <c r="W106" s="18"/>
      <c r="X106" s="18"/>
      <c r="Y106" s="18"/>
      <c r="Z106" s="18">
        <f>ROUND(IF(RFR_spot_no_VA!Z106&lt;0,RFR_spot_no_VA!Z106+VA!Z106,RFR_spot_no_VA!Z106-Shocks!$D106*ABS(RFR_spot_no_VA!Z106)+VA!Z106),5)</f>
        <v>2.741E-2</v>
      </c>
      <c r="AA106" s="18"/>
      <c r="AB106" s="18"/>
      <c r="AC106" s="18"/>
      <c r="AD106" s="18"/>
      <c r="AE106" s="18"/>
      <c r="AF106" s="18"/>
      <c r="AG106" s="18"/>
      <c r="AH106" s="18">
        <f>ROUND(IF(RFR_spot_no_VA!AH106&lt;0,RFR_spot_no_VA!AH106+VA!AH106,RFR_spot_no_VA!AH106-Shocks!$D106*ABS(RFR_spot_no_VA!AH106)+VA!AH106),5)</f>
        <v>2.6370000000000001E-2</v>
      </c>
      <c r="AI106" s="18"/>
      <c r="AJ106" s="18">
        <f>ROUND(IF(RFR_spot_no_VA!AJ106&lt;0,RFR_spot_no_VA!AJ106+VA!AJ106,RFR_spot_no_VA!AJ106-Shocks!$D106*ABS(RFR_spot_no_VA!AJ106)+VA!AJ106),5)</f>
        <v>1.6719999999999999E-2</v>
      </c>
      <c r="AK106" s="18">
        <f>ROUND(IF(RFR_spot_no_VA!AK106&lt;0,RFR_spot_no_VA!AK106+VA!AK106,RFR_spot_no_VA!AK106-Shocks!$D106*ABS(RFR_spot_no_VA!AK106)+VA!AK106),5)</f>
        <v>2.3949999999999999E-2</v>
      </c>
      <c r="AL106" s="18"/>
      <c r="AM106" s="18">
        <f>ROUND(IF(RFR_spot_no_VA!AM106&lt;0,RFR_spot_no_VA!AM106+VA!AM106,RFR_spot_no_VA!AM106-Shocks!$D106*ABS(RFR_spot_no_VA!AM106)+VA!AM106),5)</f>
        <v>2.6380000000000001E-2</v>
      </c>
      <c r="AN106" s="18"/>
      <c r="AO106" s="18"/>
      <c r="AP106" s="18"/>
      <c r="AQ106" s="18"/>
      <c r="AR106" s="18"/>
      <c r="AS106" s="18">
        <f>ROUND(IF(RFR_spot_no_VA!AS106&lt;0,RFR_spot_no_VA!AS106+VA!AS106,RFR_spot_no_VA!AS106-Shocks!$D106*ABS(RFR_spot_no_VA!AS106)+VA!AS106),5)</f>
        <v>1.7940000000000001E-2</v>
      </c>
      <c r="AT106" s="18"/>
      <c r="AU106" s="18"/>
      <c r="AV106" s="18"/>
      <c r="AW106" s="18"/>
      <c r="AX106" s="18"/>
      <c r="AY106" s="18"/>
      <c r="AZ106" s="18"/>
      <c r="BA106" s="18"/>
      <c r="BB106" s="18"/>
      <c r="BC106" s="18">
        <f>ROUND(IF(RFR_spot_no_VA!BC106&lt;0,RFR_spot_no_VA!BC106+VA!BC106,RFR_spot_no_VA!BC106-Shocks!$D106*ABS(RFR_spot_no_VA!BC106)+VA!BC106),5)</f>
        <v>2.2009999999999998E-2</v>
      </c>
      <c r="BD106" s="8"/>
      <c r="BE106" s="7"/>
    </row>
    <row r="107" spans="1:57" x14ac:dyDescent="0.25">
      <c r="A107" s="7"/>
      <c r="B107" s="7">
        <f>RFR_spot_no_VA!B107</f>
        <v>97</v>
      </c>
      <c r="C107" s="17">
        <f>ROUND(IF(RFR_spot_no_VA!C107&lt;0,RFR_spot_no_VA!C107+VA!C107,RFR_spot_no_VA!C107-Shocks!$D107*ABS(RFR_spot_no_VA!C107)+VA!C107),5)</f>
        <v>2.2669999999999999E-2</v>
      </c>
      <c r="D107" s="17"/>
      <c r="E107" s="17"/>
      <c r="F107" s="17"/>
      <c r="G107" s="17"/>
      <c r="H107" s="17"/>
      <c r="I107" s="17"/>
      <c r="J107" s="17">
        <f>ROUND(IF(RFR_spot_no_VA!J107&lt;0,RFR_spot_no_VA!J107+VA!J107,RFR_spot_no_VA!J107-Shocks!$D107*ABS(RFR_spot_no_VA!J107)+VA!J107),5)</f>
        <v>2.3709999999999998E-2</v>
      </c>
      <c r="K107" s="17"/>
      <c r="L107" s="17"/>
      <c r="M107" s="18"/>
      <c r="N107" s="18"/>
      <c r="O107" s="18"/>
      <c r="P107" s="18"/>
      <c r="Q107" s="18"/>
      <c r="R107" s="18"/>
      <c r="S107" s="18"/>
      <c r="T107" s="18"/>
      <c r="U107" s="18"/>
      <c r="V107" s="18"/>
      <c r="W107" s="18"/>
      <c r="X107" s="18"/>
      <c r="Y107" s="18"/>
      <c r="Z107" s="18">
        <f>ROUND(IF(RFR_spot_no_VA!Z107&lt;0,RFR_spot_no_VA!Z107+VA!Z107,RFR_spot_no_VA!Z107-Shocks!$D107*ABS(RFR_spot_no_VA!Z107)+VA!Z107),5)</f>
        <v>2.743E-2</v>
      </c>
      <c r="AA107" s="18"/>
      <c r="AB107" s="18"/>
      <c r="AC107" s="18"/>
      <c r="AD107" s="18"/>
      <c r="AE107" s="18"/>
      <c r="AF107" s="18"/>
      <c r="AG107" s="18"/>
      <c r="AH107" s="18">
        <f>ROUND(IF(RFR_spot_no_VA!AH107&lt;0,RFR_spot_no_VA!AH107+VA!AH107,RFR_spot_no_VA!AH107-Shocks!$D107*ABS(RFR_spot_no_VA!AH107)+VA!AH107),5)</f>
        <v>2.6409999999999999E-2</v>
      </c>
      <c r="AI107" s="18"/>
      <c r="AJ107" s="18">
        <f>ROUND(IF(RFR_spot_no_VA!AJ107&lt;0,RFR_spot_no_VA!AJ107+VA!AJ107,RFR_spot_no_VA!AJ107-Shocks!$D107*ABS(RFR_spot_no_VA!AJ107)+VA!AJ107),5)</f>
        <v>1.685E-2</v>
      </c>
      <c r="AK107" s="18">
        <f>ROUND(IF(RFR_spot_no_VA!AK107&lt;0,RFR_spot_no_VA!AK107+VA!AK107,RFR_spot_no_VA!AK107-Shocks!$D107*ABS(RFR_spot_no_VA!AK107)+VA!AK107),5)</f>
        <v>2.4E-2</v>
      </c>
      <c r="AL107" s="18"/>
      <c r="AM107" s="18">
        <f>ROUND(IF(RFR_spot_no_VA!AM107&lt;0,RFR_spot_no_VA!AM107+VA!AM107,RFR_spot_no_VA!AM107-Shocks!$D107*ABS(RFR_spot_no_VA!AM107)+VA!AM107),5)</f>
        <v>2.6409999999999999E-2</v>
      </c>
      <c r="AN107" s="18"/>
      <c r="AO107" s="18"/>
      <c r="AP107" s="18"/>
      <c r="AQ107" s="18"/>
      <c r="AR107" s="18"/>
      <c r="AS107" s="18">
        <f>ROUND(IF(RFR_spot_no_VA!AS107&lt;0,RFR_spot_no_VA!AS107+VA!AS107,RFR_spot_no_VA!AS107-Shocks!$D107*ABS(RFR_spot_no_VA!AS107)+VA!AS107),5)</f>
        <v>1.804E-2</v>
      </c>
      <c r="AT107" s="18"/>
      <c r="AU107" s="18"/>
      <c r="AV107" s="18"/>
      <c r="AW107" s="18"/>
      <c r="AX107" s="18"/>
      <c r="AY107" s="18"/>
      <c r="AZ107" s="18"/>
      <c r="BA107" s="18"/>
      <c r="BB107" s="18"/>
      <c r="BC107" s="18">
        <f>ROUND(IF(RFR_spot_no_VA!BC107&lt;0,RFR_spot_no_VA!BC107+VA!BC107,RFR_spot_no_VA!BC107-Shocks!$D107*ABS(RFR_spot_no_VA!BC107)+VA!BC107),5)</f>
        <v>2.2089999999999999E-2</v>
      </c>
      <c r="BD107" s="8"/>
      <c r="BE107" s="7"/>
    </row>
    <row r="108" spans="1:57" x14ac:dyDescent="0.25">
      <c r="A108" s="7"/>
      <c r="B108" s="7">
        <f>RFR_spot_no_VA!B108</f>
        <v>98</v>
      </c>
      <c r="C108" s="17">
        <f>ROUND(IF(RFR_spot_no_VA!C108&lt;0,RFR_spot_no_VA!C108+VA!C108,RFR_spot_no_VA!C108-Shocks!$D108*ABS(RFR_spot_no_VA!C108)+VA!C108),5)</f>
        <v>2.273E-2</v>
      </c>
      <c r="D108" s="17"/>
      <c r="E108" s="17"/>
      <c r="F108" s="17"/>
      <c r="G108" s="17"/>
      <c r="H108" s="17"/>
      <c r="I108" s="17"/>
      <c r="J108" s="17">
        <f>ROUND(IF(RFR_spot_no_VA!J108&lt;0,RFR_spot_no_VA!J108+VA!J108,RFR_spot_no_VA!J108-Shocks!$D108*ABS(RFR_spot_no_VA!J108)+VA!J108),5)</f>
        <v>2.3769999999999999E-2</v>
      </c>
      <c r="K108" s="17"/>
      <c r="L108" s="17"/>
      <c r="M108" s="18"/>
      <c r="N108" s="18"/>
      <c r="O108" s="18"/>
      <c r="P108" s="18"/>
      <c r="Q108" s="18"/>
      <c r="R108" s="18"/>
      <c r="S108" s="18"/>
      <c r="T108" s="18"/>
      <c r="U108" s="18"/>
      <c r="V108" s="18"/>
      <c r="W108" s="18"/>
      <c r="X108" s="18"/>
      <c r="Y108" s="18"/>
      <c r="Z108" s="18">
        <f>ROUND(IF(RFR_spot_no_VA!Z108&lt;0,RFR_spot_no_VA!Z108+VA!Z108,RFR_spot_no_VA!Z108-Shocks!$D108*ABS(RFR_spot_no_VA!Z108)+VA!Z108),5)</f>
        <v>2.7439999999999999E-2</v>
      </c>
      <c r="AA108" s="18"/>
      <c r="AB108" s="18"/>
      <c r="AC108" s="18"/>
      <c r="AD108" s="18"/>
      <c r="AE108" s="18"/>
      <c r="AF108" s="18"/>
      <c r="AG108" s="18"/>
      <c r="AH108" s="18">
        <f>ROUND(IF(RFR_spot_no_VA!AH108&lt;0,RFR_spot_no_VA!AH108+VA!AH108,RFR_spot_no_VA!AH108-Shocks!$D108*ABS(RFR_spot_no_VA!AH108)+VA!AH108),5)</f>
        <v>2.6429999999999999E-2</v>
      </c>
      <c r="AI108" s="18"/>
      <c r="AJ108" s="18">
        <f>ROUND(IF(RFR_spot_no_VA!AJ108&lt;0,RFR_spot_no_VA!AJ108+VA!AJ108,RFR_spot_no_VA!AJ108-Shocks!$D108*ABS(RFR_spot_no_VA!AJ108)+VA!AJ108),5)</f>
        <v>1.6969999999999999E-2</v>
      </c>
      <c r="AK108" s="18">
        <f>ROUND(IF(RFR_spot_no_VA!AK108&lt;0,RFR_spot_no_VA!AK108+VA!AK108,RFR_spot_no_VA!AK108-Shocks!$D108*ABS(RFR_spot_no_VA!AK108)+VA!AK108),5)</f>
        <v>2.4049999999999998E-2</v>
      </c>
      <c r="AL108" s="18"/>
      <c r="AM108" s="18">
        <f>ROUND(IF(RFR_spot_no_VA!AM108&lt;0,RFR_spot_no_VA!AM108+VA!AM108,RFR_spot_no_VA!AM108-Shocks!$D108*ABS(RFR_spot_no_VA!AM108)+VA!AM108),5)</f>
        <v>2.6429999999999999E-2</v>
      </c>
      <c r="AN108" s="18"/>
      <c r="AO108" s="18"/>
      <c r="AP108" s="18"/>
      <c r="AQ108" s="18"/>
      <c r="AR108" s="18"/>
      <c r="AS108" s="18">
        <f>ROUND(IF(RFR_spot_no_VA!AS108&lt;0,RFR_spot_no_VA!AS108+VA!AS108,RFR_spot_no_VA!AS108-Shocks!$D108*ABS(RFR_spot_no_VA!AS108)+VA!AS108),5)</f>
        <v>1.8149999999999999E-2</v>
      </c>
      <c r="AT108" s="18"/>
      <c r="AU108" s="18"/>
      <c r="AV108" s="18"/>
      <c r="AW108" s="18"/>
      <c r="AX108" s="18"/>
      <c r="AY108" s="18"/>
      <c r="AZ108" s="18"/>
      <c r="BA108" s="18"/>
      <c r="BB108" s="18"/>
      <c r="BC108" s="18">
        <f>ROUND(IF(RFR_spot_no_VA!BC108&lt;0,RFR_spot_no_VA!BC108+VA!BC108,RFR_spot_no_VA!BC108-Shocks!$D108*ABS(RFR_spot_no_VA!BC108)+VA!BC108),5)</f>
        <v>2.215E-2</v>
      </c>
      <c r="BD108" s="8"/>
      <c r="BE108" s="7"/>
    </row>
    <row r="109" spans="1:57" x14ac:dyDescent="0.25">
      <c r="A109" s="7"/>
      <c r="B109" s="7">
        <f>RFR_spot_no_VA!B109</f>
        <v>99</v>
      </c>
      <c r="C109" s="17">
        <f>ROUND(IF(RFR_spot_no_VA!C109&lt;0,RFR_spot_no_VA!C109+VA!C109,RFR_spot_no_VA!C109-Shocks!$D109*ABS(RFR_spot_no_VA!C109)+VA!C109),5)</f>
        <v>2.2790000000000001E-2</v>
      </c>
      <c r="D109" s="17"/>
      <c r="E109" s="17"/>
      <c r="F109" s="17"/>
      <c r="G109" s="17"/>
      <c r="H109" s="17"/>
      <c r="I109" s="17"/>
      <c r="J109" s="17">
        <f>ROUND(IF(RFR_spot_no_VA!J109&lt;0,RFR_spot_no_VA!J109+VA!J109,RFR_spot_no_VA!J109-Shocks!$D109*ABS(RFR_spot_no_VA!J109)+VA!J109),5)</f>
        <v>2.3820000000000001E-2</v>
      </c>
      <c r="K109" s="17"/>
      <c r="L109" s="17"/>
      <c r="M109" s="18"/>
      <c r="N109" s="18"/>
      <c r="O109" s="18"/>
      <c r="P109" s="18"/>
      <c r="Q109" s="18"/>
      <c r="R109" s="18"/>
      <c r="S109" s="18"/>
      <c r="T109" s="18"/>
      <c r="U109" s="18"/>
      <c r="V109" s="18"/>
      <c r="W109" s="18"/>
      <c r="X109" s="18"/>
      <c r="Y109" s="18"/>
      <c r="Z109" s="18">
        <f>ROUND(IF(RFR_spot_no_VA!Z109&lt;0,RFR_spot_no_VA!Z109+VA!Z109,RFR_spot_no_VA!Z109-Shocks!$D109*ABS(RFR_spot_no_VA!Z109)+VA!Z109),5)</f>
        <v>2.7449999999999999E-2</v>
      </c>
      <c r="AA109" s="18"/>
      <c r="AB109" s="18"/>
      <c r="AC109" s="18"/>
      <c r="AD109" s="18"/>
      <c r="AE109" s="18"/>
      <c r="AF109" s="18"/>
      <c r="AG109" s="18"/>
      <c r="AH109" s="18">
        <f>ROUND(IF(RFR_spot_no_VA!AH109&lt;0,RFR_spot_no_VA!AH109+VA!AH109,RFR_spot_no_VA!AH109-Shocks!$D109*ABS(RFR_spot_no_VA!AH109)+VA!AH109),5)</f>
        <v>2.6450000000000001E-2</v>
      </c>
      <c r="AI109" s="18"/>
      <c r="AJ109" s="18">
        <f>ROUND(IF(RFR_spot_no_VA!AJ109&lt;0,RFR_spot_no_VA!AJ109+VA!AJ109,RFR_spot_no_VA!AJ109-Shocks!$D109*ABS(RFR_spot_no_VA!AJ109)+VA!AJ109),5)</f>
        <v>1.7090000000000001E-2</v>
      </c>
      <c r="AK109" s="18">
        <f>ROUND(IF(RFR_spot_no_VA!AK109&lt;0,RFR_spot_no_VA!AK109+VA!AK109,RFR_spot_no_VA!AK109-Shocks!$D109*ABS(RFR_spot_no_VA!AK109)+VA!AK109),5)</f>
        <v>2.41E-2</v>
      </c>
      <c r="AL109" s="18"/>
      <c r="AM109" s="18">
        <f>ROUND(IF(RFR_spot_no_VA!AM109&lt;0,RFR_spot_no_VA!AM109+VA!AM109,RFR_spot_no_VA!AM109-Shocks!$D109*ABS(RFR_spot_no_VA!AM109)+VA!AM109),5)</f>
        <v>2.6450000000000001E-2</v>
      </c>
      <c r="AN109" s="18"/>
      <c r="AO109" s="18"/>
      <c r="AP109" s="18"/>
      <c r="AQ109" s="18"/>
      <c r="AR109" s="18"/>
      <c r="AS109" s="18">
        <f>ROUND(IF(RFR_spot_no_VA!AS109&lt;0,RFR_spot_no_VA!AS109+VA!AS109,RFR_spot_no_VA!AS109-Shocks!$D109*ABS(RFR_spot_no_VA!AS109)+VA!AS109),5)</f>
        <v>1.8239999999999999E-2</v>
      </c>
      <c r="AT109" s="18"/>
      <c r="AU109" s="18"/>
      <c r="AV109" s="18"/>
      <c r="AW109" s="18"/>
      <c r="AX109" s="18"/>
      <c r="AY109" s="18"/>
      <c r="AZ109" s="18"/>
      <c r="BA109" s="18"/>
      <c r="BB109" s="18"/>
      <c r="BC109" s="18">
        <f>ROUND(IF(RFR_spot_no_VA!BC109&lt;0,RFR_spot_no_VA!BC109+VA!BC109,RFR_spot_no_VA!BC109-Shocks!$D109*ABS(RFR_spot_no_VA!BC109)+VA!BC109),5)</f>
        <v>2.222E-2</v>
      </c>
      <c r="BD109" s="8"/>
      <c r="BE109" s="7"/>
    </row>
    <row r="110" spans="1:57" x14ac:dyDescent="0.25">
      <c r="A110" s="7"/>
      <c r="B110" s="19">
        <f>RFR_spot_no_VA!B110</f>
        <v>100</v>
      </c>
      <c r="C110" s="20">
        <f>ROUND(IF(RFR_spot_no_VA!C110&lt;0,RFR_spot_no_VA!C110+VA!C110,RFR_spot_no_VA!C110-Shocks!$D110*ABS(RFR_spot_no_VA!C110)+VA!C110),5)</f>
        <v>2.2849999999999999E-2</v>
      </c>
      <c r="D110" s="20"/>
      <c r="E110" s="20"/>
      <c r="F110" s="20"/>
      <c r="G110" s="20"/>
      <c r="H110" s="20"/>
      <c r="I110" s="20"/>
      <c r="J110" s="20">
        <f>ROUND(IF(RFR_spot_no_VA!J110&lt;0,RFR_spot_no_VA!J110+VA!J110,RFR_spot_no_VA!J110-Shocks!$D110*ABS(RFR_spot_no_VA!J110)+VA!J110),5)</f>
        <v>2.3859999999999999E-2</v>
      </c>
      <c r="K110" s="20"/>
      <c r="L110" s="20"/>
      <c r="M110" s="6"/>
      <c r="N110" s="6"/>
      <c r="O110" s="6"/>
      <c r="P110" s="6"/>
      <c r="Q110" s="6"/>
      <c r="R110" s="6"/>
      <c r="S110" s="6"/>
      <c r="T110" s="6"/>
      <c r="U110" s="6"/>
      <c r="V110" s="6"/>
      <c r="W110" s="6"/>
      <c r="X110" s="6"/>
      <c r="Y110" s="6"/>
      <c r="Z110" s="6">
        <f>ROUND(IF(RFR_spot_no_VA!Z110&lt;0,RFR_spot_no_VA!Z110+VA!Z110,RFR_spot_no_VA!Z110-Shocks!$D110*ABS(RFR_spot_no_VA!Z110)+VA!Z110),5)</f>
        <v>2.7470000000000001E-2</v>
      </c>
      <c r="AA110" s="6"/>
      <c r="AB110" s="6"/>
      <c r="AC110" s="6"/>
      <c r="AD110" s="6"/>
      <c r="AE110" s="6"/>
      <c r="AF110" s="6"/>
      <c r="AG110" s="6"/>
      <c r="AH110" s="6">
        <f>ROUND(IF(RFR_spot_no_VA!AH110&lt;0,RFR_spot_no_VA!AH110+VA!AH110,RFR_spot_no_VA!AH110-Shocks!$D110*ABS(RFR_spot_no_VA!AH110)+VA!AH110),5)</f>
        <v>2.647E-2</v>
      </c>
      <c r="AI110" s="6"/>
      <c r="AJ110" s="6">
        <f>ROUND(IF(RFR_spot_no_VA!AJ110&lt;0,RFR_spot_no_VA!AJ110+VA!AJ110,RFR_spot_no_VA!AJ110-Shocks!$D110*ABS(RFR_spot_no_VA!AJ110)+VA!AJ110),5)</f>
        <v>1.721E-2</v>
      </c>
      <c r="AK110" s="6">
        <f>ROUND(IF(RFR_spot_no_VA!AK110&lt;0,RFR_spot_no_VA!AK110+VA!AK110,RFR_spot_no_VA!AK110-Shocks!$D110*ABS(RFR_spot_no_VA!AK110)+VA!AK110),5)</f>
        <v>2.4140000000000002E-2</v>
      </c>
      <c r="AL110" s="6"/>
      <c r="AM110" s="6">
        <f>ROUND(IF(RFR_spot_no_VA!AM110&lt;0,RFR_spot_no_VA!AM110+VA!AM110,RFR_spot_no_VA!AM110-Shocks!$D110*ABS(RFR_spot_no_VA!AM110)+VA!AM110),5)</f>
        <v>2.647E-2</v>
      </c>
      <c r="AN110" s="6"/>
      <c r="AO110" s="6"/>
      <c r="AP110" s="6"/>
      <c r="AQ110" s="6"/>
      <c r="AR110" s="6"/>
      <c r="AS110" s="6">
        <f>ROUND(IF(RFR_spot_no_VA!AS110&lt;0,RFR_spot_no_VA!AS110+VA!AS110,RFR_spot_no_VA!AS110-Shocks!$D110*ABS(RFR_spot_no_VA!AS110)+VA!AS110),5)</f>
        <v>1.8339999999999999E-2</v>
      </c>
      <c r="AT110" s="6"/>
      <c r="AU110" s="6"/>
      <c r="AV110" s="6"/>
      <c r="AW110" s="6"/>
      <c r="AX110" s="6"/>
      <c r="AY110" s="6"/>
      <c r="AZ110" s="6"/>
      <c r="BA110" s="6"/>
      <c r="BB110" s="6"/>
      <c r="BC110" s="6">
        <f>ROUND(IF(RFR_spot_no_VA!BC110&lt;0,RFR_spot_no_VA!BC110+VA!BC110,RFR_spot_no_VA!BC110-Shocks!$D110*ABS(RFR_spot_no_VA!BC110)+VA!BC110),5)</f>
        <v>2.2290000000000001E-2</v>
      </c>
      <c r="BD110" s="8"/>
      <c r="BE110" s="7"/>
    </row>
    <row r="111" spans="1:57" x14ac:dyDescent="0.25">
      <c r="A111" s="7"/>
      <c r="B111" s="7">
        <f>RFR_spot_no_VA!B111</f>
        <v>101</v>
      </c>
      <c r="C111" s="17">
        <f>ROUND(IF(RFR_spot_no_VA!C111&lt;0,RFR_spot_no_VA!C111+VA!C111,RFR_spot_no_VA!C111-Shocks!$D111*ABS(RFR_spot_no_VA!C111)+VA!C111),5)</f>
        <v>2.2919999999999999E-2</v>
      </c>
      <c r="D111" s="17"/>
      <c r="E111" s="17"/>
      <c r="F111" s="17"/>
      <c r="G111" s="17"/>
      <c r="H111" s="17"/>
      <c r="I111" s="17"/>
      <c r="J111" s="17">
        <f>ROUND(IF(RFR_spot_no_VA!J111&lt;0,RFR_spot_no_VA!J111+VA!J111,RFR_spot_no_VA!J111-Shocks!$D111*ABS(RFR_spot_no_VA!J111)+VA!J111),5)</f>
        <v>2.3910000000000001E-2</v>
      </c>
      <c r="K111" s="17"/>
      <c r="L111" s="17"/>
      <c r="M111" s="18"/>
      <c r="N111" s="18"/>
      <c r="O111" s="18"/>
      <c r="P111" s="18"/>
      <c r="Q111" s="18"/>
      <c r="R111" s="18"/>
      <c r="S111" s="18"/>
      <c r="T111" s="18"/>
      <c r="U111" s="18"/>
      <c r="V111" s="18"/>
      <c r="W111" s="18"/>
      <c r="X111" s="18"/>
      <c r="Y111" s="18"/>
      <c r="Z111" s="18">
        <f>ROUND(IF(RFR_spot_no_VA!Z111&lt;0,RFR_spot_no_VA!Z111+VA!Z111,RFR_spot_no_VA!Z111-Shocks!$D111*ABS(RFR_spot_no_VA!Z111)+VA!Z111),5)</f>
        <v>2.7480000000000001E-2</v>
      </c>
      <c r="AA111" s="18"/>
      <c r="AB111" s="18"/>
      <c r="AC111" s="18"/>
      <c r="AD111" s="18"/>
      <c r="AE111" s="18"/>
      <c r="AF111" s="18"/>
      <c r="AG111" s="18"/>
      <c r="AH111" s="18">
        <f>ROUND(IF(RFR_spot_no_VA!AH111&lt;0,RFR_spot_no_VA!AH111+VA!AH111,RFR_spot_no_VA!AH111-Shocks!$D111*ABS(RFR_spot_no_VA!AH111)+VA!AH111),5)</f>
        <v>2.6499999999999999E-2</v>
      </c>
      <c r="AI111" s="18"/>
      <c r="AJ111" s="18">
        <f>ROUND(IF(RFR_spot_no_VA!AJ111&lt;0,RFR_spot_no_VA!AJ111+VA!AJ111,RFR_spot_no_VA!AJ111-Shocks!$D111*ABS(RFR_spot_no_VA!AJ111)+VA!AJ111),5)</f>
        <v>1.7319999999999999E-2</v>
      </c>
      <c r="AK111" s="18">
        <f>ROUND(IF(RFR_spot_no_VA!AK111&lt;0,RFR_spot_no_VA!AK111+VA!AK111,RFR_spot_no_VA!AK111-Shocks!$D111*ABS(RFR_spot_no_VA!AK111)+VA!AK111),5)</f>
        <v>2.4199999999999999E-2</v>
      </c>
      <c r="AL111" s="18"/>
      <c r="AM111" s="18">
        <f>ROUND(IF(RFR_spot_no_VA!AM111&lt;0,RFR_spot_no_VA!AM111+VA!AM111,RFR_spot_no_VA!AM111-Shocks!$D111*ABS(RFR_spot_no_VA!AM111)+VA!AM111),5)</f>
        <v>2.6499999999999999E-2</v>
      </c>
      <c r="AN111" s="18"/>
      <c r="AO111" s="18"/>
      <c r="AP111" s="18"/>
      <c r="AQ111" s="18"/>
      <c r="AR111" s="18"/>
      <c r="AS111" s="18">
        <f>ROUND(IF(RFR_spot_no_VA!AS111&lt;0,RFR_spot_no_VA!AS111+VA!AS111,RFR_spot_no_VA!AS111-Shocks!$D111*ABS(RFR_spot_no_VA!AS111)+VA!AS111),5)</f>
        <v>1.8429999999999998E-2</v>
      </c>
      <c r="AT111" s="18"/>
      <c r="AU111" s="18"/>
      <c r="AV111" s="18"/>
      <c r="AW111" s="18"/>
      <c r="AX111" s="18"/>
      <c r="AY111" s="18"/>
      <c r="AZ111" s="18"/>
      <c r="BA111" s="18"/>
      <c r="BB111" s="18"/>
      <c r="BC111" s="18">
        <f>ROUND(IF(RFR_spot_no_VA!BC111&lt;0,RFR_spot_no_VA!BC111+VA!BC111,RFR_spot_no_VA!BC111-Shocks!$D111*ABS(RFR_spot_no_VA!BC111)+VA!BC111),5)</f>
        <v>2.2349999999999998E-2</v>
      </c>
      <c r="BD111" s="8"/>
      <c r="BE111" s="7"/>
    </row>
    <row r="112" spans="1:57" x14ac:dyDescent="0.25">
      <c r="A112" s="7"/>
      <c r="B112" s="7">
        <f>RFR_spot_no_VA!B112</f>
        <v>102</v>
      </c>
      <c r="C112" s="17">
        <f>ROUND(IF(RFR_spot_no_VA!C112&lt;0,RFR_spot_no_VA!C112+VA!C112,RFR_spot_no_VA!C112-Shocks!$D112*ABS(RFR_spot_no_VA!C112)+VA!C112),5)</f>
        <v>2.2970000000000001E-2</v>
      </c>
      <c r="D112" s="17"/>
      <c r="E112" s="17"/>
      <c r="F112" s="17"/>
      <c r="G112" s="17"/>
      <c r="H112" s="17"/>
      <c r="I112" s="17"/>
      <c r="J112" s="17">
        <f>ROUND(IF(RFR_spot_no_VA!J112&lt;0,RFR_spot_no_VA!J112+VA!J112,RFR_spot_no_VA!J112-Shocks!$D112*ABS(RFR_spot_no_VA!J112)+VA!J112),5)</f>
        <v>2.3959999999999999E-2</v>
      </c>
      <c r="K112" s="17"/>
      <c r="L112" s="17"/>
      <c r="M112" s="18"/>
      <c r="N112" s="18"/>
      <c r="O112" s="18"/>
      <c r="P112" s="18"/>
      <c r="Q112" s="18"/>
      <c r="R112" s="18"/>
      <c r="S112" s="18"/>
      <c r="T112" s="18"/>
      <c r="U112" s="18"/>
      <c r="V112" s="18"/>
      <c r="W112" s="18"/>
      <c r="X112" s="18"/>
      <c r="Y112" s="18"/>
      <c r="Z112" s="18">
        <f>ROUND(IF(RFR_spot_no_VA!Z112&lt;0,RFR_spot_no_VA!Z112+VA!Z112,RFR_spot_no_VA!Z112-Shocks!$D112*ABS(RFR_spot_no_VA!Z112)+VA!Z112),5)</f>
        <v>2.7490000000000001E-2</v>
      </c>
      <c r="AA112" s="18"/>
      <c r="AB112" s="18"/>
      <c r="AC112" s="18"/>
      <c r="AD112" s="18"/>
      <c r="AE112" s="18"/>
      <c r="AF112" s="18"/>
      <c r="AG112" s="18"/>
      <c r="AH112" s="18">
        <f>ROUND(IF(RFR_spot_no_VA!AH112&lt;0,RFR_spot_no_VA!AH112+VA!AH112,RFR_spot_no_VA!AH112-Shocks!$D112*ABS(RFR_spot_no_VA!AH112)+VA!AH112),5)</f>
        <v>2.6519999999999998E-2</v>
      </c>
      <c r="AI112" s="18"/>
      <c r="AJ112" s="18">
        <f>ROUND(IF(RFR_spot_no_VA!AJ112&lt;0,RFR_spot_no_VA!AJ112+VA!AJ112,RFR_spot_no_VA!AJ112-Shocks!$D112*ABS(RFR_spot_no_VA!AJ112)+VA!AJ112),5)</f>
        <v>1.7430000000000001E-2</v>
      </c>
      <c r="AK112" s="18">
        <f>ROUND(IF(RFR_spot_no_VA!AK112&lt;0,RFR_spot_no_VA!AK112+VA!AK112,RFR_spot_no_VA!AK112-Shocks!$D112*ABS(RFR_spot_no_VA!AK112)+VA!AK112),5)</f>
        <v>2.4240000000000001E-2</v>
      </c>
      <c r="AL112" s="18"/>
      <c r="AM112" s="18">
        <f>ROUND(IF(RFR_spot_no_VA!AM112&lt;0,RFR_spot_no_VA!AM112+VA!AM112,RFR_spot_no_VA!AM112-Shocks!$D112*ABS(RFR_spot_no_VA!AM112)+VA!AM112),5)</f>
        <v>2.6519999999999998E-2</v>
      </c>
      <c r="AN112" s="18"/>
      <c r="AO112" s="18"/>
      <c r="AP112" s="18"/>
      <c r="AQ112" s="18"/>
      <c r="AR112" s="18"/>
      <c r="AS112" s="18">
        <f>ROUND(IF(RFR_spot_no_VA!AS112&lt;0,RFR_spot_no_VA!AS112+VA!AS112,RFR_spot_no_VA!AS112-Shocks!$D112*ABS(RFR_spot_no_VA!AS112)+VA!AS112),5)</f>
        <v>1.8530000000000001E-2</v>
      </c>
      <c r="AT112" s="18"/>
      <c r="AU112" s="18"/>
      <c r="AV112" s="18"/>
      <c r="AW112" s="18"/>
      <c r="AX112" s="18"/>
      <c r="AY112" s="18"/>
      <c r="AZ112" s="18"/>
      <c r="BA112" s="18"/>
      <c r="BB112" s="18"/>
      <c r="BC112" s="18">
        <f>ROUND(IF(RFR_spot_no_VA!BC112&lt;0,RFR_spot_no_VA!BC112+VA!BC112,RFR_spot_no_VA!BC112-Shocks!$D112*ABS(RFR_spot_no_VA!BC112)+VA!BC112),5)</f>
        <v>2.2409999999999999E-2</v>
      </c>
      <c r="BD112" s="8"/>
      <c r="BE112" s="7"/>
    </row>
    <row r="113" spans="1:57" x14ac:dyDescent="0.25">
      <c r="A113" s="7"/>
      <c r="B113" s="7">
        <f>RFR_spot_no_VA!B113</f>
        <v>103</v>
      </c>
      <c r="C113" s="17">
        <f>ROUND(IF(RFR_spot_no_VA!C113&lt;0,RFR_spot_no_VA!C113+VA!C113,RFR_spot_no_VA!C113-Shocks!$D113*ABS(RFR_spot_no_VA!C113)+VA!C113),5)</f>
        <v>2.3029999999999998E-2</v>
      </c>
      <c r="D113" s="17"/>
      <c r="E113" s="17"/>
      <c r="F113" s="17"/>
      <c r="G113" s="17"/>
      <c r="H113" s="17"/>
      <c r="I113" s="17"/>
      <c r="J113" s="17">
        <f>ROUND(IF(RFR_spot_no_VA!J113&lt;0,RFR_spot_no_VA!J113+VA!J113,RFR_spot_no_VA!J113-Shocks!$D113*ABS(RFR_spot_no_VA!J113)+VA!J113),5)</f>
        <v>2.4E-2</v>
      </c>
      <c r="K113" s="17"/>
      <c r="L113" s="17"/>
      <c r="M113" s="18"/>
      <c r="N113" s="18"/>
      <c r="O113" s="18"/>
      <c r="P113" s="18"/>
      <c r="Q113" s="18"/>
      <c r="R113" s="18"/>
      <c r="S113" s="18"/>
      <c r="T113" s="18"/>
      <c r="U113" s="18"/>
      <c r="V113" s="18"/>
      <c r="W113" s="18"/>
      <c r="X113" s="18"/>
      <c r="Y113" s="18"/>
      <c r="Z113" s="18">
        <f>ROUND(IF(RFR_spot_no_VA!Z113&lt;0,RFR_spot_no_VA!Z113+VA!Z113,RFR_spot_no_VA!Z113-Shocks!$D113*ABS(RFR_spot_no_VA!Z113)+VA!Z113),5)</f>
        <v>2.75E-2</v>
      </c>
      <c r="AA113" s="18"/>
      <c r="AB113" s="18"/>
      <c r="AC113" s="18"/>
      <c r="AD113" s="18"/>
      <c r="AE113" s="18"/>
      <c r="AF113" s="18"/>
      <c r="AG113" s="18"/>
      <c r="AH113" s="18">
        <f>ROUND(IF(RFR_spot_no_VA!AH113&lt;0,RFR_spot_no_VA!AH113+VA!AH113,RFR_spot_no_VA!AH113-Shocks!$D113*ABS(RFR_spot_no_VA!AH113)+VA!AH113),5)</f>
        <v>2.6540000000000001E-2</v>
      </c>
      <c r="AI113" s="18"/>
      <c r="AJ113" s="18">
        <f>ROUND(IF(RFR_spot_no_VA!AJ113&lt;0,RFR_spot_no_VA!AJ113+VA!AJ113,RFR_spot_no_VA!AJ113-Shocks!$D113*ABS(RFR_spot_no_VA!AJ113)+VA!AJ113),5)</f>
        <v>1.754E-2</v>
      </c>
      <c r="AK113" s="18">
        <f>ROUND(IF(RFR_spot_no_VA!AK113&lt;0,RFR_spot_no_VA!AK113+VA!AK113,RFR_spot_no_VA!AK113-Shocks!$D113*ABS(RFR_spot_no_VA!AK113)+VA!AK113),5)</f>
        <v>2.4289999999999999E-2</v>
      </c>
      <c r="AL113" s="18"/>
      <c r="AM113" s="18">
        <f>ROUND(IF(RFR_spot_no_VA!AM113&lt;0,RFR_spot_no_VA!AM113+VA!AM113,RFR_spot_no_VA!AM113-Shocks!$D113*ABS(RFR_spot_no_VA!AM113)+VA!AM113),5)</f>
        <v>2.6540000000000001E-2</v>
      </c>
      <c r="AN113" s="18"/>
      <c r="AO113" s="18"/>
      <c r="AP113" s="18"/>
      <c r="AQ113" s="18"/>
      <c r="AR113" s="18"/>
      <c r="AS113" s="18">
        <f>ROUND(IF(RFR_spot_no_VA!AS113&lt;0,RFR_spot_no_VA!AS113+VA!AS113,RFR_spot_no_VA!AS113-Shocks!$D113*ABS(RFR_spot_no_VA!AS113)+VA!AS113),5)</f>
        <v>1.8620000000000001E-2</v>
      </c>
      <c r="AT113" s="18"/>
      <c r="AU113" s="18"/>
      <c r="AV113" s="18"/>
      <c r="AW113" s="18"/>
      <c r="AX113" s="18"/>
      <c r="AY113" s="18"/>
      <c r="AZ113" s="18"/>
      <c r="BA113" s="18"/>
      <c r="BB113" s="18"/>
      <c r="BC113" s="18">
        <f>ROUND(IF(RFR_spot_no_VA!BC113&lt;0,RFR_spot_no_VA!BC113+VA!BC113,RFR_spot_no_VA!BC113-Shocks!$D113*ABS(RFR_spot_no_VA!BC113)+VA!BC113),5)</f>
        <v>2.247E-2</v>
      </c>
      <c r="BD113" s="8"/>
      <c r="BE113" s="7"/>
    </row>
    <row r="114" spans="1:57" x14ac:dyDescent="0.25">
      <c r="A114" s="7"/>
      <c r="B114" s="7">
        <f>RFR_spot_no_VA!B114</f>
        <v>104</v>
      </c>
      <c r="C114" s="17">
        <f>ROUND(IF(RFR_spot_no_VA!C114&lt;0,RFR_spot_no_VA!C114+VA!C114,RFR_spot_no_VA!C114-Shocks!$D114*ABS(RFR_spot_no_VA!C114)+VA!C114),5)</f>
        <v>2.308E-2</v>
      </c>
      <c r="D114" s="17"/>
      <c r="E114" s="17"/>
      <c r="F114" s="17"/>
      <c r="G114" s="17"/>
      <c r="H114" s="17"/>
      <c r="I114" s="17"/>
      <c r="J114" s="17">
        <f>ROUND(IF(RFR_spot_no_VA!J114&lt;0,RFR_spot_no_VA!J114+VA!J114,RFR_spot_no_VA!J114-Shocks!$D114*ABS(RFR_spot_no_VA!J114)+VA!J114),5)</f>
        <v>2.4060000000000002E-2</v>
      </c>
      <c r="K114" s="17"/>
      <c r="L114" s="17"/>
      <c r="M114" s="18"/>
      <c r="N114" s="18"/>
      <c r="O114" s="18"/>
      <c r="P114" s="18"/>
      <c r="Q114" s="18"/>
      <c r="R114" s="18"/>
      <c r="S114" s="18"/>
      <c r="T114" s="18"/>
      <c r="U114" s="18"/>
      <c r="V114" s="18"/>
      <c r="W114" s="18"/>
      <c r="X114" s="18"/>
      <c r="Y114" s="18"/>
      <c r="Z114" s="18">
        <f>ROUND(IF(RFR_spot_no_VA!Z114&lt;0,RFR_spot_no_VA!Z114+VA!Z114,RFR_spot_no_VA!Z114-Shocks!$D114*ABS(RFR_spot_no_VA!Z114)+VA!Z114),5)</f>
        <v>2.751E-2</v>
      </c>
      <c r="AA114" s="18"/>
      <c r="AB114" s="18"/>
      <c r="AC114" s="18"/>
      <c r="AD114" s="18"/>
      <c r="AE114" s="18"/>
      <c r="AF114" s="18"/>
      <c r="AG114" s="18"/>
      <c r="AH114" s="18">
        <f>ROUND(IF(RFR_spot_no_VA!AH114&lt;0,RFR_spot_no_VA!AH114+VA!AH114,RFR_spot_no_VA!AH114-Shocks!$D114*ABS(RFR_spot_no_VA!AH114)+VA!AH114),5)</f>
        <v>2.657E-2</v>
      </c>
      <c r="AI114" s="18"/>
      <c r="AJ114" s="18">
        <f>ROUND(IF(RFR_spot_no_VA!AJ114&lt;0,RFR_spot_no_VA!AJ114+VA!AJ114,RFR_spot_no_VA!AJ114-Shocks!$D114*ABS(RFR_spot_no_VA!AJ114)+VA!AJ114),5)</f>
        <v>1.7639999999999999E-2</v>
      </c>
      <c r="AK114" s="18">
        <f>ROUND(IF(RFR_spot_no_VA!AK114&lt;0,RFR_spot_no_VA!AK114+VA!AK114,RFR_spot_no_VA!AK114-Shocks!$D114*ABS(RFR_spot_no_VA!AK114)+VA!AK114),5)</f>
        <v>2.4320000000000001E-2</v>
      </c>
      <c r="AL114" s="18"/>
      <c r="AM114" s="18">
        <f>ROUND(IF(RFR_spot_no_VA!AM114&lt;0,RFR_spot_no_VA!AM114+VA!AM114,RFR_spot_no_VA!AM114-Shocks!$D114*ABS(RFR_spot_no_VA!AM114)+VA!AM114),5)</f>
        <v>2.657E-2</v>
      </c>
      <c r="AN114" s="18"/>
      <c r="AO114" s="18"/>
      <c r="AP114" s="18"/>
      <c r="AQ114" s="18"/>
      <c r="AR114" s="18"/>
      <c r="AS114" s="18">
        <f>ROUND(IF(RFR_spot_no_VA!AS114&lt;0,RFR_spot_no_VA!AS114+VA!AS114,RFR_spot_no_VA!AS114-Shocks!$D114*ABS(RFR_spot_no_VA!AS114)+VA!AS114),5)</f>
        <v>1.8710000000000001E-2</v>
      </c>
      <c r="AT114" s="18"/>
      <c r="AU114" s="18"/>
      <c r="AV114" s="18"/>
      <c r="AW114" s="18"/>
      <c r="AX114" s="18"/>
      <c r="AY114" s="18"/>
      <c r="AZ114" s="18"/>
      <c r="BA114" s="18"/>
      <c r="BB114" s="18"/>
      <c r="BC114" s="18">
        <f>ROUND(IF(RFR_spot_no_VA!BC114&lt;0,RFR_spot_no_VA!BC114+VA!BC114,RFR_spot_no_VA!BC114-Shocks!$D114*ABS(RFR_spot_no_VA!BC114)+VA!BC114),5)</f>
        <v>2.2530000000000001E-2</v>
      </c>
      <c r="BD114" s="8"/>
      <c r="BE114" s="7"/>
    </row>
    <row r="115" spans="1:57" x14ac:dyDescent="0.25">
      <c r="A115" s="7"/>
      <c r="B115" s="19">
        <f>RFR_spot_no_VA!B115</f>
        <v>105</v>
      </c>
      <c r="C115" s="20">
        <f>ROUND(IF(RFR_spot_no_VA!C115&lt;0,RFR_spot_no_VA!C115+VA!C115,RFR_spot_no_VA!C115-Shocks!$D115*ABS(RFR_spot_no_VA!C115)+VA!C115),5)</f>
        <v>2.3140000000000001E-2</v>
      </c>
      <c r="D115" s="20"/>
      <c r="E115" s="20"/>
      <c r="F115" s="20"/>
      <c r="G115" s="20"/>
      <c r="H115" s="20"/>
      <c r="I115" s="20"/>
      <c r="J115" s="20">
        <f>ROUND(IF(RFR_spot_no_VA!J115&lt;0,RFR_spot_no_VA!J115+VA!J115,RFR_spot_no_VA!J115-Shocks!$D115*ABS(RFR_spot_no_VA!J115)+VA!J115),5)</f>
        <v>2.41E-2</v>
      </c>
      <c r="K115" s="20"/>
      <c r="L115" s="20"/>
      <c r="M115" s="6"/>
      <c r="N115" s="6"/>
      <c r="O115" s="6"/>
      <c r="P115" s="6"/>
      <c r="Q115" s="6"/>
      <c r="R115" s="6"/>
      <c r="S115" s="6"/>
      <c r="T115" s="6"/>
      <c r="U115" s="6"/>
      <c r="V115" s="6"/>
      <c r="W115" s="6"/>
      <c r="X115" s="6"/>
      <c r="Y115" s="6"/>
      <c r="Z115" s="6">
        <f>ROUND(IF(RFR_spot_no_VA!Z115&lt;0,RFR_spot_no_VA!Z115+VA!Z115,RFR_spot_no_VA!Z115-Shocks!$D115*ABS(RFR_spot_no_VA!Z115)+VA!Z115),5)</f>
        <v>2.7529999999999999E-2</v>
      </c>
      <c r="AA115" s="6"/>
      <c r="AB115" s="6"/>
      <c r="AC115" s="6"/>
      <c r="AD115" s="6"/>
      <c r="AE115" s="6"/>
      <c r="AF115" s="6"/>
      <c r="AG115" s="6"/>
      <c r="AH115" s="6">
        <f>ROUND(IF(RFR_spot_no_VA!AH115&lt;0,RFR_spot_no_VA!AH115+VA!AH115,RFR_spot_no_VA!AH115-Shocks!$D115*ABS(RFR_spot_no_VA!AH115)+VA!AH115),5)</f>
        <v>2.6589999999999999E-2</v>
      </c>
      <c r="AI115" s="6"/>
      <c r="AJ115" s="6">
        <f>ROUND(IF(RFR_spot_no_VA!AJ115&lt;0,RFR_spot_no_VA!AJ115+VA!AJ115,RFR_spot_no_VA!AJ115-Shocks!$D115*ABS(RFR_spot_no_VA!AJ115)+VA!AJ115),5)</f>
        <v>1.7749999999999998E-2</v>
      </c>
      <c r="AK115" s="6">
        <f>ROUND(IF(RFR_spot_no_VA!AK115&lt;0,RFR_spot_no_VA!AK115+VA!AK115,RFR_spot_no_VA!AK115-Shocks!$D115*ABS(RFR_spot_no_VA!AK115)+VA!AK115),5)</f>
        <v>2.4369999999999999E-2</v>
      </c>
      <c r="AL115" s="6"/>
      <c r="AM115" s="6">
        <f>ROUND(IF(RFR_spot_no_VA!AM115&lt;0,RFR_spot_no_VA!AM115+VA!AM115,RFR_spot_no_VA!AM115-Shocks!$D115*ABS(RFR_spot_no_VA!AM115)+VA!AM115),5)</f>
        <v>2.6579999999999999E-2</v>
      </c>
      <c r="AN115" s="6"/>
      <c r="AO115" s="6"/>
      <c r="AP115" s="6"/>
      <c r="AQ115" s="6"/>
      <c r="AR115" s="6"/>
      <c r="AS115" s="6">
        <f>ROUND(IF(RFR_spot_no_VA!AS115&lt;0,RFR_spot_no_VA!AS115+VA!AS115,RFR_spot_no_VA!AS115-Shocks!$D115*ABS(RFR_spot_no_VA!AS115)+VA!AS115),5)</f>
        <v>1.8800000000000001E-2</v>
      </c>
      <c r="AT115" s="6"/>
      <c r="AU115" s="6"/>
      <c r="AV115" s="6"/>
      <c r="AW115" s="6"/>
      <c r="AX115" s="6"/>
      <c r="AY115" s="6"/>
      <c r="AZ115" s="6"/>
      <c r="BA115" s="6"/>
      <c r="BB115" s="6"/>
      <c r="BC115" s="6">
        <f>ROUND(IF(RFR_spot_no_VA!BC115&lt;0,RFR_spot_no_VA!BC115+VA!BC115,RFR_spot_no_VA!BC115-Shocks!$D115*ABS(RFR_spot_no_VA!BC115)+VA!BC115),5)</f>
        <v>2.2599999999999999E-2</v>
      </c>
      <c r="BD115" s="8"/>
      <c r="BE115" s="7"/>
    </row>
    <row r="116" spans="1:57" x14ac:dyDescent="0.25">
      <c r="A116" s="7"/>
      <c r="B116" s="7">
        <f>RFR_spot_no_VA!B116</f>
        <v>106</v>
      </c>
      <c r="C116" s="17">
        <f>ROUND(IF(RFR_spot_no_VA!C116&lt;0,RFR_spot_no_VA!C116+VA!C116,RFR_spot_no_VA!C116-Shocks!$D116*ABS(RFR_spot_no_VA!C116)+VA!C116),5)</f>
        <v>2.3189999999999999E-2</v>
      </c>
      <c r="D116" s="17"/>
      <c r="E116" s="17"/>
      <c r="F116" s="17"/>
      <c r="G116" s="17"/>
      <c r="H116" s="17"/>
      <c r="I116" s="17"/>
      <c r="J116" s="17">
        <f>ROUND(IF(RFR_spot_no_VA!J116&lt;0,RFR_spot_no_VA!J116+VA!J116,RFR_spot_no_VA!J116-Shocks!$D116*ABS(RFR_spot_no_VA!J116)+VA!J116),5)</f>
        <v>2.4140000000000002E-2</v>
      </c>
      <c r="K116" s="17"/>
      <c r="L116" s="17"/>
      <c r="M116" s="18"/>
      <c r="N116" s="18"/>
      <c r="O116" s="18"/>
      <c r="P116" s="18"/>
      <c r="Q116" s="18"/>
      <c r="R116" s="18"/>
      <c r="S116" s="18"/>
      <c r="T116" s="18"/>
      <c r="U116" s="18"/>
      <c r="V116" s="18"/>
      <c r="W116" s="18"/>
      <c r="X116" s="18"/>
      <c r="Y116" s="18"/>
      <c r="Z116" s="18">
        <f>ROUND(IF(RFR_spot_no_VA!Z116&lt;0,RFR_spot_no_VA!Z116+VA!Z116,RFR_spot_no_VA!Z116-Shocks!$D116*ABS(RFR_spot_no_VA!Z116)+VA!Z116),5)</f>
        <v>2.7539999999999999E-2</v>
      </c>
      <c r="AA116" s="18"/>
      <c r="AB116" s="18"/>
      <c r="AC116" s="18"/>
      <c r="AD116" s="18"/>
      <c r="AE116" s="18"/>
      <c r="AF116" s="18"/>
      <c r="AG116" s="18"/>
      <c r="AH116" s="18">
        <f>ROUND(IF(RFR_spot_no_VA!AH116&lt;0,RFR_spot_no_VA!AH116+VA!AH116,RFR_spot_no_VA!AH116-Shocks!$D116*ABS(RFR_spot_no_VA!AH116)+VA!AH116),5)</f>
        <v>2.6599999999999999E-2</v>
      </c>
      <c r="AI116" s="18"/>
      <c r="AJ116" s="18">
        <f>ROUND(IF(RFR_spot_no_VA!AJ116&lt;0,RFR_spot_no_VA!AJ116+VA!AJ116,RFR_spot_no_VA!AJ116-Shocks!$D116*ABS(RFR_spot_no_VA!AJ116)+VA!AJ116),5)</f>
        <v>1.7850000000000001E-2</v>
      </c>
      <c r="AK116" s="18">
        <f>ROUND(IF(RFR_spot_no_VA!AK116&lt;0,RFR_spot_no_VA!AK116+VA!AK116,RFR_spot_no_VA!AK116-Shocks!$D116*ABS(RFR_spot_no_VA!AK116)+VA!AK116),5)</f>
        <v>2.4410000000000001E-2</v>
      </c>
      <c r="AL116" s="18"/>
      <c r="AM116" s="18">
        <f>ROUND(IF(RFR_spot_no_VA!AM116&lt;0,RFR_spot_no_VA!AM116+VA!AM116,RFR_spot_no_VA!AM116-Shocks!$D116*ABS(RFR_spot_no_VA!AM116)+VA!AM116),5)</f>
        <v>2.6610000000000002E-2</v>
      </c>
      <c r="AN116" s="18"/>
      <c r="AO116" s="18"/>
      <c r="AP116" s="18"/>
      <c r="AQ116" s="18"/>
      <c r="AR116" s="18"/>
      <c r="AS116" s="18">
        <f>ROUND(IF(RFR_spot_no_VA!AS116&lt;0,RFR_spot_no_VA!AS116+VA!AS116,RFR_spot_no_VA!AS116-Shocks!$D116*ABS(RFR_spot_no_VA!AS116)+VA!AS116),5)</f>
        <v>1.8890000000000001E-2</v>
      </c>
      <c r="AT116" s="18"/>
      <c r="AU116" s="18"/>
      <c r="AV116" s="18"/>
      <c r="AW116" s="18"/>
      <c r="AX116" s="18"/>
      <c r="AY116" s="18"/>
      <c r="AZ116" s="18"/>
      <c r="BA116" s="18"/>
      <c r="BB116" s="18"/>
      <c r="BC116" s="18">
        <f>ROUND(IF(RFR_spot_no_VA!BC116&lt;0,RFR_spot_no_VA!BC116+VA!BC116,RFR_spot_no_VA!BC116-Shocks!$D116*ABS(RFR_spot_no_VA!BC116)+VA!BC116),5)</f>
        <v>2.265E-2</v>
      </c>
      <c r="BD116" s="8"/>
      <c r="BE116" s="7"/>
    </row>
    <row r="117" spans="1:57" x14ac:dyDescent="0.25">
      <c r="A117" s="7"/>
      <c r="B117" s="7">
        <f>RFR_spot_no_VA!B117</f>
        <v>107</v>
      </c>
      <c r="C117" s="17">
        <f>ROUND(IF(RFR_spot_no_VA!C117&lt;0,RFR_spot_no_VA!C117+VA!C117,RFR_spot_no_VA!C117-Shocks!$D117*ABS(RFR_spot_no_VA!C117)+VA!C117),5)</f>
        <v>2.324E-2</v>
      </c>
      <c r="D117" s="17"/>
      <c r="E117" s="17"/>
      <c r="F117" s="17"/>
      <c r="G117" s="17"/>
      <c r="H117" s="17"/>
      <c r="I117" s="17"/>
      <c r="J117" s="17">
        <f>ROUND(IF(RFR_spot_no_VA!J117&lt;0,RFR_spot_no_VA!J117+VA!J117,RFR_spot_no_VA!J117-Shocks!$D117*ABS(RFR_spot_no_VA!J117)+VA!J117),5)</f>
        <v>2.419E-2</v>
      </c>
      <c r="K117" s="17"/>
      <c r="L117" s="17"/>
      <c r="M117" s="18"/>
      <c r="N117" s="18"/>
      <c r="O117" s="18"/>
      <c r="P117" s="18"/>
      <c r="Q117" s="18"/>
      <c r="R117" s="18"/>
      <c r="S117" s="18"/>
      <c r="T117" s="18"/>
      <c r="U117" s="18"/>
      <c r="V117" s="18"/>
      <c r="W117" s="18"/>
      <c r="X117" s="18"/>
      <c r="Y117" s="18"/>
      <c r="Z117" s="18">
        <f>ROUND(IF(RFR_spot_no_VA!Z117&lt;0,RFR_spot_no_VA!Z117+VA!Z117,RFR_spot_no_VA!Z117-Shocks!$D117*ABS(RFR_spot_no_VA!Z117)+VA!Z117),5)</f>
        <v>2.7550000000000002E-2</v>
      </c>
      <c r="AA117" s="18"/>
      <c r="AB117" s="18"/>
      <c r="AC117" s="18"/>
      <c r="AD117" s="18"/>
      <c r="AE117" s="18"/>
      <c r="AF117" s="18"/>
      <c r="AG117" s="18"/>
      <c r="AH117" s="18">
        <f>ROUND(IF(RFR_spot_no_VA!AH117&lt;0,RFR_spot_no_VA!AH117+VA!AH117,RFR_spot_no_VA!AH117-Shocks!$D117*ABS(RFR_spot_no_VA!AH117)+VA!AH117),5)</f>
        <v>2.6630000000000001E-2</v>
      </c>
      <c r="AI117" s="18"/>
      <c r="AJ117" s="18">
        <f>ROUND(IF(RFR_spot_no_VA!AJ117&lt;0,RFR_spot_no_VA!AJ117+VA!AJ117,RFR_spot_no_VA!AJ117-Shocks!$D117*ABS(RFR_spot_no_VA!AJ117)+VA!AJ117),5)</f>
        <v>1.796E-2</v>
      </c>
      <c r="AK117" s="18">
        <f>ROUND(IF(RFR_spot_no_VA!AK117&lt;0,RFR_spot_no_VA!AK117+VA!AK117,RFR_spot_no_VA!AK117-Shocks!$D117*ABS(RFR_spot_no_VA!AK117)+VA!AK117),5)</f>
        <v>2.445E-2</v>
      </c>
      <c r="AL117" s="18"/>
      <c r="AM117" s="18">
        <f>ROUND(IF(RFR_spot_no_VA!AM117&lt;0,RFR_spot_no_VA!AM117+VA!AM117,RFR_spot_no_VA!AM117-Shocks!$D117*ABS(RFR_spot_no_VA!AM117)+VA!AM117),5)</f>
        <v>2.6630000000000001E-2</v>
      </c>
      <c r="AN117" s="18"/>
      <c r="AO117" s="18"/>
      <c r="AP117" s="18"/>
      <c r="AQ117" s="18"/>
      <c r="AR117" s="18"/>
      <c r="AS117" s="18">
        <f>ROUND(IF(RFR_spot_no_VA!AS117&lt;0,RFR_spot_no_VA!AS117+VA!AS117,RFR_spot_no_VA!AS117-Shocks!$D117*ABS(RFR_spot_no_VA!AS117)+VA!AS117),5)</f>
        <v>1.8970000000000001E-2</v>
      </c>
      <c r="AT117" s="18"/>
      <c r="AU117" s="18"/>
      <c r="AV117" s="18"/>
      <c r="AW117" s="18"/>
      <c r="AX117" s="18"/>
      <c r="AY117" s="18"/>
      <c r="AZ117" s="18"/>
      <c r="BA117" s="18"/>
      <c r="BB117" s="18"/>
      <c r="BC117" s="18">
        <f>ROUND(IF(RFR_spot_no_VA!BC117&lt;0,RFR_spot_no_VA!BC117+VA!BC117,RFR_spot_no_VA!BC117-Shocks!$D117*ABS(RFR_spot_no_VA!BC117)+VA!BC117),5)</f>
        <v>2.2710000000000001E-2</v>
      </c>
      <c r="BD117" s="8"/>
      <c r="BE117" s="7"/>
    </row>
    <row r="118" spans="1:57" x14ac:dyDescent="0.25">
      <c r="A118" s="7"/>
      <c r="B118" s="7">
        <f>RFR_spot_no_VA!B118</f>
        <v>108</v>
      </c>
      <c r="C118" s="17">
        <f>ROUND(IF(RFR_spot_no_VA!C118&lt;0,RFR_spot_no_VA!C118+VA!C118,RFR_spot_no_VA!C118-Shocks!$D118*ABS(RFR_spot_no_VA!C118)+VA!C118),5)</f>
        <v>2.3300000000000001E-2</v>
      </c>
      <c r="D118" s="17"/>
      <c r="E118" s="17"/>
      <c r="F118" s="17"/>
      <c r="G118" s="17"/>
      <c r="H118" s="17"/>
      <c r="I118" s="17"/>
      <c r="J118" s="17">
        <f>ROUND(IF(RFR_spot_no_VA!J118&lt;0,RFR_spot_no_VA!J118+VA!J118,RFR_spot_no_VA!J118-Shocks!$D118*ABS(RFR_spot_no_VA!J118)+VA!J118),5)</f>
        <v>2.4230000000000002E-2</v>
      </c>
      <c r="K118" s="17"/>
      <c r="L118" s="17"/>
      <c r="M118" s="18"/>
      <c r="N118" s="18"/>
      <c r="O118" s="18"/>
      <c r="P118" s="18"/>
      <c r="Q118" s="18"/>
      <c r="R118" s="18"/>
      <c r="S118" s="18"/>
      <c r="T118" s="18"/>
      <c r="U118" s="18"/>
      <c r="V118" s="18"/>
      <c r="W118" s="18"/>
      <c r="X118" s="18"/>
      <c r="Y118" s="18"/>
      <c r="Z118" s="18">
        <f>ROUND(IF(RFR_spot_no_VA!Z118&lt;0,RFR_spot_no_VA!Z118+VA!Z118,RFR_spot_no_VA!Z118-Shocks!$D118*ABS(RFR_spot_no_VA!Z118)+VA!Z118),5)</f>
        <v>2.7570000000000001E-2</v>
      </c>
      <c r="AA118" s="18"/>
      <c r="AB118" s="18"/>
      <c r="AC118" s="18"/>
      <c r="AD118" s="18"/>
      <c r="AE118" s="18"/>
      <c r="AF118" s="18"/>
      <c r="AG118" s="18"/>
      <c r="AH118" s="18">
        <f>ROUND(IF(RFR_spot_no_VA!AH118&lt;0,RFR_spot_no_VA!AH118+VA!AH118,RFR_spot_no_VA!AH118-Shocks!$D118*ABS(RFR_spot_no_VA!AH118)+VA!AH118),5)</f>
        <v>2.665E-2</v>
      </c>
      <c r="AI118" s="18"/>
      <c r="AJ118" s="18">
        <f>ROUND(IF(RFR_spot_no_VA!AJ118&lt;0,RFR_spot_no_VA!AJ118+VA!AJ118,RFR_spot_no_VA!AJ118-Shocks!$D118*ABS(RFR_spot_no_VA!AJ118)+VA!AJ118),5)</f>
        <v>1.806E-2</v>
      </c>
      <c r="AK118" s="18">
        <f>ROUND(IF(RFR_spot_no_VA!AK118&lt;0,RFR_spot_no_VA!AK118+VA!AK118,RFR_spot_no_VA!AK118-Shocks!$D118*ABS(RFR_spot_no_VA!AK118)+VA!AK118),5)</f>
        <v>2.4490000000000001E-2</v>
      </c>
      <c r="AL118" s="18"/>
      <c r="AM118" s="18">
        <f>ROUND(IF(RFR_spot_no_VA!AM118&lt;0,RFR_spot_no_VA!AM118+VA!AM118,RFR_spot_no_VA!AM118-Shocks!$D118*ABS(RFR_spot_no_VA!AM118)+VA!AM118),5)</f>
        <v>2.665E-2</v>
      </c>
      <c r="AN118" s="18"/>
      <c r="AO118" s="18"/>
      <c r="AP118" s="18"/>
      <c r="AQ118" s="18"/>
      <c r="AR118" s="18"/>
      <c r="AS118" s="18">
        <f>ROUND(IF(RFR_spot_no_VA!AS118&lt;0,RFR_spot_no_VA!AS118+VA!AS118,RFR_spot_no_VA!AS118-Shocks!$D118*ABS(RFR_spot_no_VA!AS118)+VA!AS118),5)</f>
        <v>1.9050000000000001E-2</v>
      </c>
      <c r="AT118" s="18"/>
      <c r="AU118" s="18"/>
      <c r="AV118" s="18"/>
      <c r="AW118" s="18"/>
      <c r="AX118" s="18"/>
      <c r="AY118" s="18"/>
      <c r="AZ118" s="18"/>
      <c r="BA118" s="18"/>
      <c r="BB118" s="18"/>
      <c r="BC118" s="18">
        <f>ROUND(IF(RFR_spot_no_VA!BC118&lt;0,RFR_spot_no_VA!BC118+VA!BC118,RFR_spot_no_VA!BC118-Shocks!$D118*ABS(RFR_spot_no_VA!BC118)+VA!BC118),5)</f>
        <v>2.2769999999999999E-2</v>
      </c>
      <c r="BD118" s="8"/>
      <c r="BE118" s="7"/>
    </row>
    <row r="119" spans="1:57" x14ac:dyDescent="0.25">
      <c r="A119" s="7"/>
      <c r="B119" s="7">
        <f>RFR_spot_no_VA!B119</f>
        <v>109</v>
      </c>
      <c r="C119" s="17">
        <f>ROUND(IF(RFR_spot_no_VA!C119&lt;0,RFR_spot_no_VA!C119+VA!C119,RFR_spot_no_VA!C119-Shocks!$D119*ABS(RFR_spot_no_VA!C119)+VA!C119),5)</f>
        <v>2.334E-2</v>
      </c>
      <c r="D119" s="17"/>
      <c r="E119" s="17"/>
      <c r="F119" s="17"/>
      <c r="G119" s="17"/>
      <c r="H119" s="17"/>
      <c r="I119" s="17"/>
      <c r="J119" s="17">
        <f>ROUND(IF(RFR_spot_no_VA!J119&lt;0,RFR_spot_no_VA!J119+VA!J119,RFR_spot_no_VA!J119-Shocks!$D119*ABS(RFR_spot_no_VA!J119)+VA!J119),5)</f>
        <v>2.427E-2</v>
      </c>
      <c r="K119" s="17"/>
      <c r="L119" s="17"/>
      <c r="M119" s="18"/>
      <c r="N119" s="18"/>
      <c r="O119" s="18"/>
      <c r="P119" s="18"/>
      <c r="Q119" s="18"/>
      <c r="R119" s="18"/>
      <c r="S119" s="18"/>
      <c r="T119" s="18"/>
      <c r="U119" s="18"/>
      <c r="V119" s="18"/>
      <c r="W119" s="18"/>
      <c r="X119" s="18"/>
      <c r="Y119" s="18"/>
      <c r="Z119" s="18">
        <f>ROUND(IF(RFR_spot_no_VA!Z119&lt;0,RFR_spot_no_VA!Z119+VA!Z119,RFR_spot_no_VA!Z119-Shocks!$D119*ABS(RFR_spot_no_VA!Z119)+VA!Z119),5)</f>
        <v>2.758E-2</v>
      </c>
      <c r="AA119" s="18"/>
      <c r="AB119" s="18"/>
      <c r="AC119" s="18"/>
      <c r="AD119" s="18"/>
      <c r="AE119" s="18"/>
      <c r="AF119" s="18"/>
      <c r="AG119" s="18"/>
      <c r="AH119" s="18">
        <f>ROUND(IF(RFR_spot_no_VA!AH119&lt;0,RFR_spot_no_VA!AH119+VA!AH119,RFR_spot_no_VA!AH119-Shocks!$D119*ABS(RFR_spot_no_VA!AH119)+VA!AH119),5)</f>
        <v>2.666E-2</v>
      </c>
      <c r="AI119" s="18"/>
      <c r="AJ119" s="18">
        <f>ROUND(IF(RFR_spot_no_VA!AJ119&lt;0,RFR_spot_no_VA!AJ119+VA!AJ119,RFR_spot_no_VA!AJ119-Shocks!$D119*ABS(RFR_spot_no_VA!AJ119)+VA!AJ119),5)</f>
        <v>1.8159999999999999E-2</v>
      </c>
      <c r="AK119" s="18">
        <f>ROUND(IF(RFR_spot_no_VA!AK119&lt;0,RFR_spot_no_VA!AK119+VA!AK119,RFR_spot_no_VA!AK119-Shocks!$D119*ABS(RFR_spot_no_VA!AK119)+VA!AK119),5)</f>
        <v>2.453E-2</v>
      </c>
      <c r="AL119" s="18"/>
      <c r="AM119" s="18">
        <f>ROUND(IF(RFR_spot_no_VA!AM119&lt;0,RFR_spot_no_VA!AM119+VA!AM119,RFR_spot_no_VA!AM119-Shocks!$D119*ABS(RFR_spot_no_VA!AM119)+VA!AM119),5)</f>
        <v>2.666E-2</v>
      </c>
      <c r="AN119" s="18"/>
      <c r="AO119" s="18"/>
      <c r="AP119" s="18"/>
      <c r="AQ119" s="18"/>
      <c r="AR119" s="18"/>
      <c r="AS119" s="18">
        <f>ROUND(IF(RFR_spot_no_VA!AS119&lt;0,RFR_spot_no_VA!AS119+VA!AS119,RFR_spot_no_VA!AS119-Shocks!$D119*ABS(RFR_spot_no_VA!AS119)+VA!AS119),5)</f>
        <v>1.9130000000000001E-2</v>
      </c>
      <c r="AT119" s="18"/>
      <c r="AU119" s="18"/>
      <c r="AV119" s="18"/>
      <c r="AW119" s="18"/>
      <c r="AX119" s="18"/>
      <c r="AY119" s="18"/>
      <c r="AZ119" s="18"/>
      <c r="BA119" s="18"/>
      <c r="BB119" s="18"/>
      <c r="BC119" s="18">
        <f>ROUND(IF(RFR_spot_no_VA!BC119&lt;0,RFR_spot_no_VA!BC119+VA!BC119,RFR_spot_no_VA!BC119-Shocks!$D119*ABS(RFR_spot_no_VA!BC119)+VA!BC119),5)</f>
        <v>2.282E-2</v>
      </c>
      <c r="BD119" s="8"/>
      <c r="BE119" s="7"/>
    </row>
    <row r="120" spans="1:57" x14ac:dyDescent="0.25">
      <c r="A120" s="7"/>
      <c r="B120" s="19">
        <f>RFR_spot_no_VA!B120</f>
        <v>110</v>
      </c>
      <c r="C120" s="20">
        <f>ROUND(IF(RFR_spot_no_VA!C120&lt;0,RFR_spot_no_VA!C120+VA!C120,RFR_spot_no_VA!C120-Shocks!$D120*ABS(RFR_spot_no_VA!C120)+VA!C120),5)</f>
        <v>2.3400000000000001E-2</v>
      </c>
      <c r="D120" s="20"/>
      <c r="E120" s="20"/>
      <c r="F120" s="20"/>
      <c r="G120" s="20"/>
      <c r="H120" s="20"/>
      <c r="I120" s="20"/>
      <c r="J120" s="20">
        <f>ROUND(IF(RFR_spot_no_VA!J120&lt;0,RFR_spot_no_VA!J120+VA!J120,RFR_spot_no_VA!J120-Shocks!$D120*ABS(RFR_spot_no_VA!J120)+VA!J120),5)</f>
        <v>2.4309999999999998E-2</v>
      </c>
      <c r="K120" s="20"/>
      <c r="L120" s="20"/>
      <c r="M120" s="6"/>
      <c r="N120" s="6"/>
      <c r="O120" s="6"/>
      <c r="P120" s="6"/>
      <c r="Q120" s="6"/>
      <c r="R120" s="6"/>
      <c r="S120" s="6"/>
      <c r="T120" s="6"/>
      <c r="U120" s="6"/>
      <c r="V120" s="6"/>
      <c r="W120" s="6"/>
      <c r="X120" s="6"/>
      <c r="Y120" s="6"/>
      <c r="Z120" s="6">
        <f>ROUND(IF(RFR_spot_no_VA!Z120&lt;0,RFR_spot_no_VA!Z120+VA!Z120,RFR_spot_no_VA!Z120-Shocks!$D120*ABS(RFR_spot_no_VA!Z120)+VA!Z120),5)</f>
        <v>2.759E-2</v>
      </c>
      <c r="AA120" s="6"/>
      <c r="AB120" s="6"/>
      <c r="AC120" s="6"/>
      <c r="AD120" s="6"/>
      <c r="AE120" s="6"/>
      <c r="AF120" s="6"/>
      <c r="AG120" s="6"/>
      <c r="AH120" s="6">
        <f>ROUND(IF(RFR_spot_no_VA!AH120&lt;0,RFR_spot_no_VA!AH120+VA!AH120,RFR_spot_no_VA!AH120-Shocks!$D120*ABS(RFR_spot_no_VA!AH120)+VA!AH120),5)</f>
        <v>2.6689999999999998E-2</v>
      </c>
      <c r="AI120" s="6"/>
      <c r="AJ120" s="6">
        <f>ROUND(IF(RFR_spot_no_VA!AJ120&lt;0,RFR_spot_no_VA!AJ120+VA!AJ120,RFR_spot_no_VA!AJ120-Shocks!$D120*ABS(RFR_spot_no_VA!AJ120)+VA!AJ120),5)</f>
        <v>1.8249999999999999E-2</v>
      </c>
      <c r="AK120" s="6">
        <f>ROUND(IF(RFR_spot_no_VA!AK120&lt;0,RFR_spot_no_VA!AK120+VA!AK120,RFR_spot_no_VA!AK120-Shocks!$D120*ABS(RFR_spot_no_VA!AK120)+VA!AK120),5)</f>
        <v>2.4570000000000002E-2</v>
      </c>
      <c r="AL120" s="6"/>
      <c r="AM120" s="6">
        <f>ROUND(IF(RFR_spot_no_VA!AM120&lt;0,RFR_spot_no_VA!AM120+VA!AM120,RFR_spot_no_VA!AM120-Shocks!$D120*ABS(RFR_spot_no_VA!AM120)+VA!AM120),5)</f>
        <v>2.6689999999999998E-2</v>
      </c>
      <c r="AN120" s="6"/>
      <c r="AO120" s="6"/>
      <c r="AP120" s="6"/>
      <c r="AQ120" s="6"/>
      <c r="AR120" s="6"/>
      <c r="AS120" s="6">
        <f>ROUND(IF(RFR_spot_no_VA!AS120&lt;0,RFR_spot_no_VA!AS120+VA!AS120,RFR_spot_no_VA!AS120-Shocks!$D120*ABS(RFR_spot_no_VA!AS120)+VA!AS120),5)</f>
        <v>1.9210000000000001E-2</v>
      </c>
      <c r="AT120" s="6"/>
      <c r="AU120" s="6"/>
      <c r="AV120" s="6"/>
      <c r="AW120" s="6"/>
      <c r="AX120" s="6"/>
      <c r="AY120" s="6"/>
      <c r="AZ120" s="6"/>
      <c r="BA120" s="6"/>
      <c r="BB120" s="6"/>
      <c r="BC120" s="6">
        <f>ROUND(IF(RFR_spot_no_VA!BC120&lt;0,RFR_spot_no_VA!BC120+VA!BC120,RFR_spot_no_VA!BC120-Shocks!$D120*ABS(RFR_spot_no_VA!BC120)+VA!BC120),5)</f>
        <v>2.2880000000000001E-2</v>
      </c>
      <c r="BD120" s="8"/>
      <c r="BE120" s="7"/>
    </row>
    <row r="121" spans="1:57" x14ac:dyDescent="0.25">
      <c r="A121" s="7"/>
      <c r="B121" s="7">
        <f>RFR_spot_no_VA!B121</f>
        <v>111</v>
      </c>
      <c r="C121" s="17">
        <f>ROUND(IF(RFR_spot_no_VA!C121&lt;0,RFR_spot_no_VA!C121+VA!C121,RFR_spot_no_VA!C121-Shocks!$D121*ABS(RFR_spot_no_VA!C121)+VA!C121),5)</f>
        <v>2.3439999999999999E-2</v>
      </c>
      <c r="D121" s="17"/>
      <c r="E121" s="17"/>
      <c r="F121" s="17"/>
      <c r="G121" s="17"/>
      <c r="H121" s="17"/>
      <c r="I121" s="17"/>
      <c r="J121" s="17">
        <f>ROUND(IF(RFR_spot_no_VA!J121&lt;0,RFR_spot_no_VA!J121+VA!J121,RFR_spot_no_VA!J121-Shocks!$D121*ABS(RFR_spot_no_VA!J121)+VA!J121),5)</f>
        <v>2.435E-2</v>
      </c>
      <c r="K121" s="17"/>
      <c r="L121" s="17"/>
      <c r="M121" s="18"/>
      <c r="N121" s="18"/>
      <c r="O121" s="18"/>
      <c r="P121" s="18"/>
      <c r="Q121" s="18"/>
      <c r="R121" s="18"/>
      <c r="S121" s="18"/>
      <c r="T121" s="18"/>
      <c r="U121" s="18"/>
      <c r="V121" s="18"/>
      <c r="W121" s="18"/>
      <c r="X121" s="18"/>
      <c r="Y121" s="18"/>
      <c r="Z121" s="18">
        <f>ROUND(IF(RFR_spot_no_VA!Z121&lt;0,RFR_spot_no_VA!Z121+VA!Z121,RFR_spot_no_VA!Z121-Shocks!$D121*ABS(RFR_spot_no_VA!Z121)+VA!Z121),5)</f>
        <v>2.76E-2</v>
      </c>
      <c r="AA121" s="18"/>
      <c r="AB121" s="18"/>
      <c r="AC121" s="18"/>
      <c r="AD121" s="18"/>
      <c r="AE121" s="18"/>
      <c r="AF121" s="18"/>
      <c r="AG121" s="18"/>
      <c r="AH121" s="18">
        <f>ROUND(IF(RFR_spot_no_VA!AH121&lt;0,RFR_spot_no_VA!AH121+VA!AH121,RFR_spot_no_VA!AH121-Shocks!$D121*ABS(RFR_spot_no_VA!AH121)+VA!AH121),5)</f>
        <v>2.6700000000000002E-2</v>
      </c>
      <c r="AI121" s="18"/>
      <c r="AJ121" s="18">
        <f>ROUND(IF(RFR_spot_no_VA!AJ121&lt;0,RFR_spot_no_VA!AJ121+VA!AJ121,RFR_spot_no_VA!AJ121-Shocks!$D121*ABS(RFR_spot_no_VA!AJ121)+VA!AJ121),5)</f>
        <v>1.8339999999999999E-2</v>
      </c>
      <c r="AK121" s="18">
        <f>ROUND(IF(RFR_spot_no_VA!AK121&lt;0,RFR_spot_no_VA!AK121+VA!AK121,RFR_spot_no_VA!AK121-Shocks!$D121*ABS(RFR_spot_no_VA!AK121)+VA!AK121),5)</f>
        <v>2.46E-2</v>
      </c>
      <c r="AL121" s="18"/>
      <c r="AM121" s="18">
        <f>ROUND(IF(RFR_spot_no_VA!AM121&lt;0,RFR_spot_no_VA!AM121+VA!AM121,RFR_spot_no_VA!AM121-Shocks!$D121*ABS(RFR_spot_no_VA!AM121)+VA!AM121),5)</f>
        <v>2.6710000000000001E-2</v>
      </c>
      <c r="AN121" s="18"/>
      <c r="AO121" s="18"/>
      <c r="AP121" s="18"/>
      <c r="AQ121" s="18"/>
      <c r="AR121" s="18"/>
      <c r="AS121" s="18">
        <f>ROUND(IF(RFR_spot_no_VA!AS121&lt;0,RFR_spot_no_VA!AS121+VA!AS121,RFR_spot_no_VA!AS121-Shocks!$D121*ABS(RFR_spot_no_VA!AS121)+VA!AS121),5)</f>
        <v>1.9290000000000002E-2</v>
      </c>
      <c r="AT121" s="18"/>
      <c r="AU121" s="18"/>
      <c r="AV121" s="18"/>
      <c r="AW121" s="18"/>
      <c r="AX121" s="18"/>
      <c r="AY121" s="18"/>
      <c r="AZ121" s="18"/>
      <c r="BA121" s="18"/>
      <c r="BB121" s="18"/>
      <c r="BC121" s="18">
        <f>ROUND(IF(RFR_spot_no_VA!BC121&lt;0,RFR_spot_no_VA!BC121+VA!BC121,RFR_spot_no_VA!BC121-Shocks!$D121*ABS(RFR_spot_no_VA!BC121)+VA!BC121),5)</f>
        <v>2.2919999999999999E-2</v>
      </c>
      <c r="BD121" s="8"/>
      <c r="BE121" s="7"/>
    </row>
    <row r="122" spans="1:57" x14ac:dyDescent="0.25">
      <c r="A122" s="7"/>
      <c r="B122" s="7">
        <f>RFR_spot_no_VA!B122</f>
        <v>112</v>
      </c>
      <c r="C122" s="17">
        <f>ROUND(IF(RFR_spot_no_VA!C122&lt;0,RFR_spot_no_VA!C122+VA!C122,RFR_spot_no_VA!C122-Shocks!$D122*ABS(RFR_spot_no_VA!C122)+VA!C122),5)</f>
        <v>2.3480000000000001E-2</v>
      </c>
      <c r="D122" s="17"/>
      <c r="E122" s="17"/>
      <c r="F122" s="17"/>
      <c r="G122" s="17"/>
      <c r="H122" s="17"/>
      <c r="I122" s="17"/>
      <c r="J122" s="17">
        <f>ROUND(IF(RFR_spot_no_VA!J122&lt;0,RFR_spot_no_VA!J122+VA!J122,RFR_spot_no_VA!J122-Shocks!$D122*ABS(RFR_spot_no_VA!J122)+VA!J122),5)</f>
        <v>2.4389999999999998E-2</v>
      </c>
      <c r="K122" s="17"/>
      <c r="L122" s="17"/>
      <c r="M122" s="18"/>
      <c r="N122" s="18"/>
      <c r="O122" s="18"/>
      <c r="P122" s="18"/>
      <c r="Q122" s="18"/>
      <c r="R122" s="18"/>
      <c r="S122" s="18"/>
      <c r="T122" s="18"/>
      <c r="U122" s="18"/>
      <c r="V122" s="18"/>
      <c r="W122" s="18"/>
      <c r="X122" s="18"/>
      <c r="Y122" s="18"/>
      <c r="Z122" s="18">
        <f>ROUND(IF(RFR_spot_no_VA!Z122&lt;0,RFR_spot_no_VA!Z122+VA!Z122,RFR_spot_no_VA!Z122-Shocks!$D122*ABS(RFR_spot_no_VA!Z122)+VA!Z122),5)</f>
        <v>2.7609999999999999E-2</v>
      </c>
      <c r="AA122" s="18"/>
      <c r="AB122" s="18"/>
      <c r="AC122" s="18"/>
      <c r="AD122" s="18"/>
      <c r="AE122" s="18"/>
      <c r="AF122" s="18"/>
      <c r="AG122" s="18"/>
      <c r="AH122" s="18">
        <f>ROUND(IF(RFR_spot_no_VA!AH122&lt;0,RFR_spot_no_VA!AH122+VA!AH122,RFR_spot_no_VA!AH122-Shocks!$D122*ABS(RFR_spot_no_VA!AH122)+VA!AH122),5)</f>
        <v>2.673E-2</v>
      </c>
      <c r="AI122" s="18"/>
      <c r="AJ122" s="18">
        <f>ROUND(IF(RFR_spot_no_VA!AJ122&lt;0,RFR_spot_no_VA!AJ122+VA!AJ122,RFR_spot_no_VA!AJ122-Shocks!$D122*ABS(RFR_spot_no_VA!AJ122)+VA!AJ122),5)</f>
        <v>1.8440000000000002E-2</v>
      </c>
      <c r="AK122" s="18">
        <f>ROUND(IF(RFR_spot_no_VA!AK122&lt;0,RFR_spot_no_VA!AK122+VA!AK122,RFR_spot_no_VA!AK122-Shocks!$D122*ABS(RFR_spot_no_VA!AK122)+VA!AK122),5)</f>
        <v>2.4639999999999999E-2</v>
      </c>
      <c r="AL122" s="18"/>
      <c r="AM122" s="18">
        <f>ROUND(IF(RFR_spot_no_VA!AM122&lt;0,RFR_spot_no_VA!AM122+VA!AM122,RFR_spot_no_VA!AM122-Shocks!$D122*ABS(RFR_spot_no_VA!AM122)+VA!AM122),5)</f>
        <v>2.673E-2</v>
      </c>
      <c r="AN122" s="18"/>
      <c r="AO122" s="18"/>
      <c r="AP122" s="18"/>
      <c r="AQ122" s="18"/>
      <c r="AR122" s="18"/>
      <c r="AS122" s="18">
        <f>ROUND(IF(RFR_spot_no_VA!AS122&lt;0,RFR_spot_no_VA!AS122+VA!AS122,RFR_spot_no_VA!AS122-Shocks!$D122*ABS(RFR_spot_no_VA!AS122)+VA!AS122),5)</f>
        <v>1.9369999999999998E-2</v>
      </c>
      <c r="AT122" s="18"/>
      <c r="AU122" s="18"/>
      <c r="AV122" s="18"/>
      <c r="AW122" s="18"/>
      <c r="AX122" s="18"/>
      <c r="AY122" s="18"/>
      <c r="AZ122" s="18"/>
      <c r="BA122" s="18"/>
      <c r="BB122" s="18"/>
      <c r="BC122" s="18">
        <f>ROUND(IF(RFR_spot_no_VA!BC122&lt;0,RFR_spot_no_VA!BC122+VA!BC122,RFR_spot_no_VA!BC122-Shocks!$D122*ABS(RFR_spot_no_VA!BC122)+VA!BC122),5)</f>
        <v>2.298E-2</v>
      </c>
      <c r="BD122" s="8"/>
      <c r="BE122" s="7"/>
    </row>
    <row r="123" spans="1:57" x14ac:dyDescent="0.25">
      <c r="A123" s="7"/>
      <c r="B123" s="7">
        <f>RFR_spot_no_VA!B123</f>
        <v>113</v>
      </c>
      <c r="C123" s="17">
        <f>ROUND(IF(RFR_spot_no_VA!C123&lt;0,RFR_spot_no_VA!C123+VA!C123,RFR_spot_no_VA!C123-Shocks!$D123*ABS(RFR_spot_no_VA!C123)+VA!C123),5)</f>
        <v>2.3539999999999998E-2</v>
      </c>
      <c r="D123" s="17"/>
      <c r="E123" s="17"/>
      <c r="F123" s="17"/>
      <c r="G123" s="17"/>
      <c r="H123" s="17"/>
      <c r="I123" s="17"/>
      <c r="J123" s="17">
        <f>ROUND(IF(RFR_spot_no_VA!J123&lt;0,RFR_spot_no_VA!J123+VA!J123,RFR_spot_no_VA!J123-Shocks!$D123*ABS(RFR_spot_no_VA!J123)+VA!J123),5)</f>
        <v>2.443E-2</v>
      </c>
      <c r="K123" s="17"/>
      <c r="L123" s="17"/>
      <c r="M123" s="18"/>
      <c r="N123" s="18"/>
      <c r="O123" s="18"/>
      <c r="P123" s="18"/>
      <c r="Q123" s="18"/>
      <c r="R123" s="18"/>
      <c r="S123" s="18"/>
      <c r="T123" s="18"/>
      <c r="U123" s="18"/>
      <c r="V123" s="18"/>
      <c r="W123" s="18"/>
      <c r="X123" s="18"/>
      <c r="Y123" s="18"/>
      <c r="Z123" s="18">
        <f>ROUND(IF(RFR_spot_no_VA!Z123&lt;0,RFR_spot_no_VA!Z123+VA!Z123,RFR_spot_no_VA!Z123-Shocks!$D123*ABS(RFR_spot_no_VA!Z123)+VA!Z123),5)</f>
        <v>2.7619999999999999E-2</v>
      </c>
      <c r="AA123" s="18"/>
      <c r="AB123" s="18"/>
      <c r="AC123" s="18"/>
      <c r="AD123" s="18"/>
      <c r="AE123" s="18"/>
      <c r="AF123" s="18"/>
      <c r="AG123" s="18"/>
      <c r="AH123" s="18">
        <f>ROUND(IF(RFR_spot_no_VA!AH123&lt;0,RFR_spot_no_VA!AH123+VA!AH123,RFR_spot_no_VA!AH123-Shocks!$D123*ABS(RFR_spot_no_VA!AH123)+VA!AH123),5)</f>
        <v>2.674E-2</v>
      </c>
      <c r="AI123" s="18"/>
      <c r="AJ123" s="18">
        <f>ROUND(IF(RFR_spot_no_VA!AJ123&lt;0,RFR_spot_no_VA!AJ123+VA!AJ123,RFR_spot_no_VA!AJ123-Shocks!$D123*ABS(RFR_spot_no_VA!AJ123)+VA!AJ123),5)</f>
        <v>1.8530000000000001E-2</v>
      </c>
      <c r="AK123" s="18">
        <f>ROUND(IF(RFR_spot_no_VA!AK123&lt;0,RFR_spot_no_VA!AK123+VA!AK123,RFR_spot_no_VA!AK123-Shocks!$D123*ABS(RFR_spot_no_VA!AK123)+VA!AK123),5)</f>
        <v>2.4680000000000001E-2</v>
      </c>
      <c r="AL123" s="18"/>
      <c r="AM123" s="18">
        <f>ROUND(IF(RFR_spot_no_VA!AM123&lt;0,RFR_spot_no_VA!AM123+VA!AM123,RFR_spot_no_VA!AM123-Shocks!$D123*ABS(RFR_spot_no_VA!AM123)+VA!AM123),5)</f>
        <v>2.6749999999999999E-2</v>
      </c>
      <c r="AN123" s="18"/>
      <c r="AO123" s="18"/>
      <c r="AP123" s="18"/>
      <c r="AQ123" s="18"/>
      <c r="AR123" s="18"/>
      <c r="AS123" s="18">
        <f>ROUND(IF(RFR_spot_no_VA!AS123&lt;0,RFR_spot_no_VA!AS123+VA!AS123,RFR_spot_no_VA!AS123-Shocks!$D123*ABS(RFR_spot_no_VA!AS123)+VA!AS123),5)</f>
        <v>1.9449999999999999E-2</v>
      </c>
      <c r="AT123" s="18"/>
      <c r="AU123" s="18"/>
      <c r="AV123" s="18"/>
      <c r="AW123" s="18"/>
      <c r="AX123" s="18"/>
      <c r="AY123" s="18"/>
      <c r="AZ123" s="18"/>
      <c r="BA123" s="18"/>
      <c r="BB123" s="18"/>
      <c r="BC123" s="18">
        <f>ROUND(IF(RFR_spot_no_VA!BC123&lt;0,RFR_spot_no_VA!BC123+VA!BC123,RFR_spot_no_VA!BC123-Shocks!$D123*ABS(RFR_spot_no_VA!BC123)+VA!BC123),5)</f>
        <v>2.3029999999999998E-2</v>
      </c>
      <c r="BD123" s="8"/>
      <c r="BE123" s="7"/>
    </row>
    <row r="124" spans="1:57" x14ac:dyDescent="0.25">
      <c r="A124" s="7"/>
      <c r="B124" s="7">
        <f>RFR_spot_no_VA!B124</f>
        <v>114</v>
      </c>
      <c r="C124" s="17">
        <f>ROUND(IF(RFR_spot_no_VA!C124&lt;0,RFR_spot_no_VA!C124+VA!C124,RFR_spot_no_VA!C124-Shocks!$D124*ABS(RFR_spot_no_VA!C124)+VA!C124),5)</f>
        <v>2.359E-2</v>
      </c>
      <c r="D124" s="17"/>
      <c r="E124" s="17"/>
      <c r="F124" s="17"/>
      <c r="G124" s="17"/>
      <c r="H124" s="17"/>
      <c r="I124" s="17"/>
      <c r="J124" s="17">
        <f>ROUND(IF(RFR_spot_no_VA!J124&lt;0,RFR_spot_no_VA!J124+VA!J124,RFR_spot_no_VA!J124-Shocks!$D124*ABS(RFR_spot_no_VA!J124)+VA!J124),5)</f>
        <v>2.4469999999999999E-2</v>
      </c>
      <c r="K124" s="17"/>
      <c r="L124" s="17"/>
      <c r="M124" s="18"/>
      <c r="N124" s="18"/>
      <c r="O124" s="18"/>
      <c r="P124" s="18"/>
      <c r="Q124" s="18"/>
      <c r="R124" s="18"/>
      <c r="S124" s="18"/>
      <c r="T124" s="18"/>
      <c r="U124" s="18"/>
      <c r="V124" s="18"/>
      <c r="W124" s="18"/>
      <c r="X124" s="18"/>
      <c r="Y124" s="18"/>
      <c r="Z124" s="18">
        <f>ROUND(IF(RFR_spot_no_VA!Z124&lt;0,RFR_spot_no_VA!Z124+VA!Z124,RFR_spot_no_VA!Z124-Shocks!$D124*ABS(RFR_spot_no_VA!Z124)+VA!Z124),5)</f>
        <v>2.7640000000000001E-2</v>
      </c>
      <c r="AA124" s="18"/>
      <c r="AB124" s="18"/>
      <c r="AC124" s="18"/>
      <c r="AD124" s="18"/>
      <c r="AE124" s="18"/>
      <c r="AF124" s="18"/>
      <c r="AG124" s="18"/>
      <c r="AH124" s="18">
        <f>ROUND(IF(RFR_spot_no_VA!AH124&lt;0,RFR_spot_no_VA!AH124+VA!AH124,RFR_spot_no_VA!AH124-Shocks!$D124*ABS(RFR_spot_no_VA!AH124)+VA!AH124),5)</f>
        <v>2.6749999999999999E-2</v>
      </c>
      <c r="AI124" s="18"/>
      <c r="AJ124" s="18">
        <f>ROUND(IF(RFR_spot_no_VA!AJ124&lt;0,RFR_spot_no_VA!AJ124+VA!AJ124,RFR_spot_no_VA!AJ124-Shocks!$D124*ABS(RFR_spot_no_VA!AJ124)+VA!AJ124),5)</f>
        <v>1.8620000000000001E-2</v>
      </c>
      <c r="AK124" s="18">
        <f>ROUND(IF(RFR_spot_no_VA!AK124&lt;0,RFR_spot_no_VA!AK124+VA!AK124,RFR_spot_no_VA!AK124-Shocks!$D124*ABS(RFR_spot_no_VA!AK124)+VA!AK124),5)</f>
        <v>2.4719999999999999E-2</v>
      </c>
      <c r="AL124" s="18"/>
      <c r="AM124" s="18">
        <f>ROUND(IF(RFR_spot_no_VA!AM124&lt;0,RFR_spot_no_VA!AM124+VA!AM124,RFR_spot_no_VA!AM124-Shocks!$D124*ABS(RFR_spot_no_VA!AM124)+VA!AM124),5)</f>
        <v>2.6759999999999999E-2</v>
      </c>
      <c r="AN124" s="18"/>
      <c r="AO124" s="18"/>
      <c r="AP124" s="18"/>
      <c r="AQ124" s="18"/>
      <c r="AR124" s="18"/>
      <c r="AS124" s="18">
        <f>ROUND(IF(RFR_spot_no_VA!AS124&lt;0,RFR_spot_no_VA!AS124+VA!AS124,RFR_spot_no_VA!AS124-Shocks!$D124*ABS(RFR_spot_no_VA!AS124)+VA!AS124),5)</f>
        <v>1.9519999999999999E-2</v>
      </c>
      <c r="AT124" s="18"/>
      <c r="AU124" s="18"/>
      <c r="AV124" s="18"/>
      <c r="AW124" s="18"/>
      <c r="AX124" s="18"/>
      <c r="AY124" s="18"/>
      <c r="AZ124" s="18"/>
      <c r="BA124" s="18"/>
      <c r="BB124" s="18"/>
      <c r="BC124" s="18">
        <f>ROUND(IF(RFR_spot_no_VA!BC124&lt;0,RFR_spot_no_VA!BC124+VA!BC124,RFR_spot_no_VA!BC124-Shocks!$D124*ABS(RFR_spot_no_VA!BC124)+VA!BC124),5)</f>
        <v>2.308E-2</v>
      </c>
      <c r="BD124" s="8"/>
      <c r="BE124" s="7"/>
    </row>
    <row r="125" spans="1:57" x14ac:dyDescent="0.25">
      <c r="A125" s="7"/>
      <c r="B125" s="19">
        <f>RFR_spot_no_VA!B125</f>
        <v>115</v>
      </c>
      <c r="C125" s="20">
        <f>ROUND(IF(RFR_spot_no_VA!C125&lt;0,RFR_spot_no_VA!C125+VA!C125,RFR_spot_no_VA!C125-Shocks!$D125*ABS(RFR_spot_no_VA!C125)+VA!C125),5)</f>
        <v>2.3630000000000002E-2</v>
      </c>
      <c r="D125" s="20"/>
      <c r="E125" s="20"/>
      <c r="F125" s="20"/>
      <c r="G125" s="20"/>
      <c r="H125" s="20"/>
      <c r="I125" s="20"/>
      <c r="J125" s="20">
        <f>ROUND(IF(RFR_spot_no_VA!J125&lt;0,RFR_spot_no_VA!J125+VA!J125,RFR_spot_no_VA!J125-Shocks!$D125*ABS(RFR_spot_no_VA!J125)+VA!J125),5)</f>
        <v>2.4510000000000001E-2</v>
      </c>
      <c r="K125" s="20"/>
      <c r="L125" s="20"/>
      <c r="M125" s="6"/>
      <c r="N125" s="6"/>
      <c r="O125" s="6"/>
      <c r="P125" s="6"/>
      <c r="Q125" s="6"/>
      <c r="R125" s="6"/>
      <c r="S125" s="6"/>
      <c r="T125" s="6"/>
      <c r="U125" s="6"/>
      <c r="V125" s="6"/>
      <c r="W125" s="6"/>
      <c r="X125" s="6"/>
      <c r="Y125" s="6"/>
      <c r="Z125" s="6">
        <f>ROUND(IF(RFR_spot_no_VA!Z125&lt;0,RFR_spot_no_VA!Z125+VA!Z125,RFR_spot_no_VA!Z125-Shocks!$D125*ABS(RFR_spot_no_VA!Z125)+VA!Z125),5)</f>
        <v>2.7640000000000001E-2</v>
      </c>
      <c r="AA125" s="6"/>
      <c r="AB125" s="6"/>
      <c r="AC125" s="6"/>
      <c r="AD125" s="6"/>
      <c r="AE125" s="6"/>
      <c r="AF125" s="6"/>
      <c r="AG125" s="6"/>
      <c r="AH125" s="6">
        <f>ROUND(IF(RFR_spot_no_VA!AH125&lt;0,RFR_spot_no_VA!AH125+VA!AH125,RFR_spot_no_VA!AH125-Shocks!$D125*ABS(RFR_spot_no_VA!AH125)+VA!AH125),5)</f>
        <v>2.6780000000000002E-2</v>
      </c>
      <c r="AI125" s="6"/>
      <c r="AJ125" s="6">
        <f>ROUND(IF(RFR_spot_no_VA!AJ125&lt;0,RFR_spot_no_VA!AJ125+VA!AJ125,RFR_spot_no_VA!AJ125-Shocks!$D125*ABS(RFR_spot_no_VA!AJ125)+VA!AJ125),5)</f>
        <v>1.8700000000000001E-2</v>
      </c>
      <c r="AK125" s="6">
        <f>ROUND(IF(RFR_spot_no_VA!AK125&lt;0,RFR_spot_no_VA!AK125+VA!AK125,RFR_spot_no_VA!AK125-Shocks!$D125*ABS(RFR_spot_no_VA!AK125)+VA!AK125),5)</f>
        <v>2.4750000000000001E-2</v>
      </c>
      <c r="AL125" s="6"/>
      <c r="AM125" s="6">
        <f>ROUND(IF(RFR_spot_no_VA!AM125&lt;0,RFR_spot_no_VA!AM125+VA!AM125,RFR_spot_no_VA!AM125-Shocks!$D125*ABS(RFR_spot_no_VA!AM125)+VA!AM125),5)</f>
        <v>2.6780000000000002E-2</v>
      </c>
      <c r="AN125" s="6"/>
      <c r="AO125" s="6"/>
      <c r="AP125" s="6"/>
      <c r="AQ125" s="6"/>
      <c r="AR125" s="6"/>
      <c r="AS125" s="6">
        <f>ROUND(IF(RFR_spot_no_VA!AS125&lt;0,RFR_spot_no_VA!AS125+VA!AS125,RFR_spot_no_VA!AS125-Shocks!$D125*ABS(RFR_spot_no_VA!AS125)+VA!AS125),5)</f>
        <v>1.959E-2</v>
      </c>
      <c r="AT125" s="6"/>
      <c r="AU125" s="6"/>
      <c r="AV125" s="6"/>
      <c r="AW125" s="6"/>
      <c r="AX125" s="6"/>
      <c r="AY125" s="6"/>
      <c r="AZ125" s="6"/>
      <c r="BA125" s="6"/>
      <c r="BB125" s="6"/>
      <c r="BC125" s="6">
        <f>ROUND(IF(RFR_spot_no_VA!BC125&lt;0,RFR_spot_no_VA!BC125+VA!BC125,RFR_spot_no_VA!BC125-Shocks!$D125*ABS(RFR_spot_no_VA!BC125)+VA!BC125),5)</f>
        <v>2.3130000000000001E-2</v>
      </c>
      <c r="BD125" s="8"/>
      <c r="BE125" s="7"/>
    </row>
    <row r="126" spans="1:57" x14ac:dyDescent="0.25">
      <c r="A126" s="7"/>
      <c r="B126" s="7">
        <f>RFR_spot_no_VA!B126</f>
        <v>116</v>
      </c>
      <c r="C126" s="17">
        <f>ROUND(IF(RFR_spot_no_VA!C126&lt;0,RFR_spot_no_VA!C126+VA!C126,RFR_spot_no_VA!C126-Shocks!$D126*ABS(RFR_spot_no_VA!C126)+VA!C126),5)</f>
        <v>2.367E-2</v>
      </c>
      <c r="D126" s="17"/>
      <c r="E126" s="17"/>
      <c r="F126" s="17"/>
      <c r="G126" s="17"/>
      <c r="H126" s="17"/>
      <c r="I126" s="17"/>
      <c r="J126" s="17">
        <f>ROUND(IF(RFR_spot_no_VA!J126&lt;0,RFR_spot_no_VA!J126+VA!J126,RFR_spot_no_VA!J126-Shocks!$D126*ABS(RFR_spot_no_VA!J126)+VA!J126),5)</f>
        <v>2.4539999999999999E-2</v>
      </c>
      <c r="K126" s="17"/>
      <c r="L126" s="17"/>
      <c r="M126" s="18"/>
      <c r="N126" s="18"/>
      <c r="O126" s="18"/>
      <c r="P126" s="18"/>
      <c r="Q126" s="18"/>
      <c r="R126" s="18"/>
      <c r="S126" s="18"/>
      <c r="T126" s="18"/>
      <c r="U126" s="18"/>
      <c r="V126" s="18"/>
      <c r="W126" s="18"/>
      <c r="X126" s="18"/>
      <c r="Y126" s="18"/>
      <c r="Z126" s="18">
        <f>ROUND(IF(RFR_spot_no_VA!Z126&lt;0,RFR_spot_no_VA!Z126+VA!Z126,RFR_spot_no_VA!Z126-Shocks!$D126*ABS(RFR_spot_no_VA!Z126)+VA!Z126),5)</f>
        <v>2.7650000000000001E-2</v>
      </c>
      <c r="AA126" s="18"/>
      <c r="AB126" s="18"/>
      <c r="AC126" s="18"/>
      <c r="AD126" s="18"/>
      <c r="AE126" s="18"/>
      <c r="AF126" s="18"/>
      <c r="AG126" s="18"/>
      <c r="AH126" s="18">
        <f>ROUND(IF(RFR_spot_no_VA!AH126&lt;0,RFR_spot_no_VA!AH126+VA!AH126,RFR_spot_no_VA!AH126-Shocks!$D126*ABS(RFR_spot_no_VA!AH126)+VA!AH126),5)</f>
        <v>2.6790000000000001E-2</v>
      </c>
      <c r="AI126" s="18"/>
      <c r="AJ126" s="18">
        <f>ROUND(IF(RFR_spot_no_VA!AJ126&lt;0,RFR_spot_no_VA!AJ126+VA!AJ126,RFR_spot_no_VA!AJ126-Shocks!$D126*ABS(RFR_spot_no_VA!AJ126)+VA!AJ126),5)</f>
        <v>1.8800000000000001E-2</v>
      </c>
      <c r="AK126" s="18">
        <f>ROUND(IF(RFR_spot_no_VA!AK126&lt;0,RFR_spot_no_VA!AK126+VA!AK126,RFR_spot_no_VA!AK126-Shocks!$D126*ABS(RFR_spot_no_VA!AK126)+VA!AK126),5)</f>
        <v>2.478E-2</v>
      </c>
      <c r="AL126" s="18"/>
      <c r="AM126" s="18">
        <f>ROUND(IF(RFR_spot_no_VA!AM126&lt;0,RFR_spot_no_VA!AM126+VA!AM126,RFR_spot_no_VA!AM126-Shocks!$D126*ABS(RFR_spot_no_VA!AM126)+VA!AM126),5)</f>
        <v>2.6790000000000001E-2</v>
      </c>
      <c r="AN126" s="18"/>
      <c r="AO126" s="18"/>
      <c r="AP126" s="18"/>
      <c r="AQ126" s="18"/>
      <c r="AR126" s="18"/>
      <c r="AS126" s="18">
        <f>ROUND(IF(RFR_spot_no_VA!AS126&lt;0,RFR_spot_no_VA!AS126+VA!AS126,RFR_spot_no_VA!AS126-Shocks!$D126*ABS(RFR_spot_no_VA!AS126)+VA!AS126),5)</f>
        <v>1.966E-2</v>
      </c>
      <c r="AT126" s="18"/>
      <c r="AU126" s="18"/>
      <c r="AV126" s="18"/>
      <c r="AW126" s="18"/>
      <c r="AX126" s="18"/>
      <c r="AY126" s="18"/>
      <c r="AZ126" s="18"/>
      <c r="BA126" s="18"/>
      <c r="BB126" s="18"/>
      <c r="BC126" s="18">
        <f>ROUND(IF(RFR_spot_no_VA!BC126&lt;0,RFR_spot_no_VA!BC126+VA!BC126,RFR_spot_no_VA!BC126-Shocks!$D126*ABS(RFR_spot_no_VA!BC126)+VA!BC126),5)</f>
        <v>2.3179999999999999E-2</v>
      </c>
      <c r="BD126" s="8"/>
      <c r="BE126" s="7"/>
    </row>
    <row r="127" spans="1:57" x14ac:dyDescent="0.25">
      <c r="A127" s="7"/>
      <c r="B127" s="7">
        <f>RFR_spot_no_VA!B127</f>
        <v>117</v>
      </c>
      <c r="C127" s="17">
        <f>ROUND(IF(RFR_spot_no_VA!C127&lt;0,RFR_spot_no_VA!C127+VA!C127,RFR_spot_no_VA!C127-Shocks!$D127*ABS(RFR_spot_no_VA!C127)+VA!C127),5)</f>
        <v>2.3709999999999998E-2</v>
      </c>
      <c r="D127" s="17"/>
      <c r="E127" s="17"/>
      <c r="F127" s="17"/>
      <c r="G127" s="17"/>
      <c r="H127" s="17"/>
      <c r="I127" s="17"/>
      <c r="J127" s="17">
        <f>ROUND(IF(RFR_spot_no_VA!J127&lt;0,RFR_spot_no_VA!J127+VA!J127,RFR_spot_no_VA!J127-Shocks!$D127*ABS(RFR_spot_no_VA!J127)+VA!J127),5)</f>
        <v>2.4580000000000001E-2</v>
      </c>
      <c r="K127" s="17"/>
      <c r="L127" s="17"/>
      <c r="M127" s="18"/>
      <c r="N127" s="18"/>
      <c r="O127" s="18"/>
      <c r="P127" s="18"/>
      <c r="Q127" s="18"/>
      <c r="R127" s="18"/>
      <c r="S127" s="18"/>
      <c r="T127" s="18"/>
      <c r="U127" s="18"/>
      <c r="V127" s="18"/>
      <c r="W127" s="18"/>
      <c r="X127" s="18"/>
      <c r="Y127" s="18"/>
      <c r="Z127" s="18">
        <f>ROUND(IF(RFR_spot_no_VA!Z127&lt;0,RFR_spot_no_VA!Z127+VA!Z127,RFR_spot_no_VA!Z127-Shocks!$D127*ABS(RFR_spot_no_VA!Z127)+VA!Z127),5)</f>
        <v>2.7660000000000001E-2</v>
      </c>
      <c r="AA127" s="18"/>
      <c r="AB127" s="18"/>
      <c r="AC127" s="18"/>
      <c r="AD127" s="18"/>
      <c r="AE127" s="18"/>
      <c r="AF127" s="18"/>
      <c r="AG127" s="18"/>
      <c r="AH127" s="18">
        <f>ROUND(IF(RFR_spot_no_VA!AH127&lt;0,RFR_spot_no_VA!AH127+VA!AH127,RFR_spot_no_VA!AH127-Shocks!$D127*ABS(RFR_spot_no_VA!AH127)+VA!AH127),5)</f>
        <v>2.681E-2</v>
      </c>
      <c r="AI127" s="18"/>
      <c r="AJ127" s="18">
        <f>ROUND(IF(RFR_spot_no_VA!AJ127&lt;0,RFR_spot_no_VA!AJ127+VA!AJ127,RFR_spot_no_VA!AJ127-Shocks!$D127*ABS(RFR_spot_no_VA!AJ127)+VA!AJ127),5)</f>
        <v>1.8880000000000001E-2</v>
      </c>
      <c r="AK127" s="18">
        <f>ROUND(IF(RFR_spot_no_VA!AK127&lt;0,RFR_spot_no_VA!AK127+VA!AK127,RFR_spot_no_VA!AK127-Shocks!$D127*ABS(RFR_spot_no_VA!AK127)+VA!AK127),5)</f>
        <v>2.4819999999999998E-2</v>
      </c>
      <c r="AL127" s="18"/>
      <c r="AM127" s="18">
        <f>ROUND(IF(RFR_spot_no_VA!AM127&lt;0,RFR_spot_no_VA!AM127+VA!AM127,RFR_spot_no_VA!AM127-Shocks!$D127*ABS(RFR_spot_no_VA!AM127)+VA!AM127),5)</f>
        <v>2.681E-2</v>
      </c>
      <c r="AN127" s="18"/>
      <c r="AO127" s="18"/>
      <c r="AP127" s="18"/>
      <c r="AQ127" s="18"/>
      <c r="AR127" s="18"/>
      <c r="AS127" s="18">
        <f>ROUND(IF(RFR_spot_no_VA!AS127&lt;0,RFR_spot_no_VA!AS127+VA!AS127,RFR_spot_no_VA!AS127-Shocks!$D127*ABS(RFR_spot_no_VA!AS127)+VA!AS127),5)</f>
        <v>1.9730000000000001E-2</v>
      </c>
      <c r="AT127" s="18"/>
      <c r="AU127" s="18"/>
      <c r="AV127" s="18"/>
      <c r="AW127" s="18"/>
      <c r="AX127" s="18"/>
      <c r="AY127" s="18"/>
      <c r="AZ127" s="18"/>
      <c r="BA127" s="18"/>
      <c r="BB127" s="18"/>
      <c r="BC127" s="18">
        <f>ROUND(IF(RFR_spot_no_VA!BC127&lt;0,RFR_spot_no_VA!BC127+VA!BC127,RFR_spot_no_VA!BC127-Shocks!$D127*ABS(RFR_spot_no_VA!BC127)+VA!BC127),5)</f>
        <v>2.3230000000000001E-2</v>
      </c>
      <c r="BD127" s="8"/>
      <c r="BE127" s="7"/>
    </row>
    <row r="128" spans="1:57" x14ac:dyDescent="0.25">
      <c r="A128" s="7"/>
      <c r="B128" s="7">
        <f>RFR_spot_no_VA!B128</f>
        <v>118</v>
      </c>
      <c r="C128" s="17">
        <f>ROUND(IF(RFR_spot_no_VA!C128&lt;0,RFR_spot_no_VA!C128+VA!C128,RFR_spot_no_VA!C128-Shocks!$D128*ABS(RFR_spot_no_VA!C128)+VA!C128),5)</f>
        <v>2.376E-2</v>
      </c>
      <c r="D128" s="17"/>
      <c r="E128" s="17"/>
      <c r="F128" s="17"/>
      <c r="G128" s="17"/>
      <c r="H128" s="17"/>
      <c r="I128" s="17"/>
      <c r="J128" s="17">
        <f>ROUND(IF(RFR_spot_no_VA!J128&lt;0,RFR_spot_no_VA!J128+VA!J128,RFR_spot_no_VA!J128-Shocks!$D128*ABS(RFR_spot_no_VA!J128)+VA!J128),5)</f>
        <v>2.461E-2</v>
      </c>
      <c r="K128" s="17"/>
      <c r="L128" s="17"/>
      <c r="M128" s="18"/>
      <c r="N128" s="18"/>
      <c r="O128" s="18"/>
      <c r="P128" s="18"/>
      <c r="Q128" s="18"/>
      <c r="R128" s="18"/>
      <c r="S128" s="18"/>
      <c r="T128" s="18"/>
      <c r="U128" s="18"/>
      <c r="V128" s="18"/>
      <c r="W128" s="18"/>
      <c r="X128" s="18"/>
      <c r="Y128" s="18"/>
      <c r="Z128" s="18">
        <f>ROUND(IF(RFR_spot_no_VA!Z128&lt;0,RFR_spot_no_VA!Z128+VA!Z128,RFR_spot_no_VA!Z128-Shocks!$D128*ABS(RFR_spot_no_VA!Z128)+VA!Z128),5)</f>
        <v>2.767E-2</v>
      </c>
      <c r="AA128" s="18"/>
      <c r="AB128" s="18"/>
      <c r="AC128" s="18"/>
      <c r="AD128" s="18"/>
      <c r="AE128" s="18"/>
      <c r="AF128" s="18"/>
      <c r="AG128" s="18"/>
      <c r="AH128" s="18">
        <f>ROUND(IF(RFR_spot_no_VA!AH128&lt;0,RFR_spot_no_VA!AH128+VA!AH128,RFR_spot_no_VA!AH128-Shocks!$D128*ABS(RFR_spot_no_VA!AH128)+VA!AH128),5)</f>
        <v>2.683E-2</v>
      </c>
      <c r="AI128" s="18"/>
      <c r="AJ128" s="18">
        <f>ROUND(IF(RFR_spot_no_VA!AJ128&lt;0,RFR_spot_no_VA!AJ128+VA!AJ128,RFR_spot_no_VA!AJ128-Shocks!$D128*ABS(RFR_spot_no_VA!AJ128)+VA!AJ128),5)</f>
        <v>1.8960000000000001E-2</v>
      </c>
      <c r="AK128" s="18">
        <f>ROUND(IF(RFR_spot_no_VA!AK128&lt;0,RFR_spot_no_VA!AK128+VA!AK128,RFR_spot_no_VA!AK128-Shocks!$D128*ABS(RFR_spot_no_VA!AK128)+VA!AK128),5)</f>
        <v>2.486E-2</v>
      </c>
      <c r="AL128" s="18"/>
      <c r="AM128" s="18">
        <f>ROUND(IF(RFR_spot_no_VA!AM128&lt;0,RFR_spot_no_VA!AM128+VA!AM128,RFR_spot_no_VA!AM128-Shocks!$D128*ABS(RFR_spot_no_VA!AM128)+VA!AM128),5)</f>
        <v>2.683E-2</v>
      </c>
      <c r="AN128" s="18"/>
      <c r="AO128" s="18"/>
      <c r="AP128" s="18"/>
      <c r="AQ128" s="18"/>
      <c r="AR128" s="18"/>
      <c r="AS128" s="18">
        <f>ROUND(IF(RFR_spot_no_VA!AS128&lt;0,RFR_spot_no_VA!AS128+VA!AS128,RFR_spot_no_VA!AS128-Shocks!$D128*ABS(RFR_spot_no_VA!AS128)+VA!AS128),5)</f>
        <v>1.9810000000000001E-2</v>
      </c>
      <c r="AT128" s="18"/>
      <c r="AU128" s="18"/>
      <c r="AV128" s="18"/>
      <c r="AW128" s="18"/>
      <c r="AX128" s="18"/>
      <c r="AY128" s="18"/>
      <c r="AZ128" s="18"/>
      <c r="BA128" s="18"/>
      <c r="BB128" s="18"/>
      <c r="BC128" s="18">
        <f>ROUND(IF(RFR_spot_no_VA!BC128&lt;0,RFR_spot_no_VA!BC128+VA!BC128,RFR_spot_no_VA!BC128-Shocks!$D128*ABS(RFR_spot_no_VA!BC128)+VA!BC128),5)</f>
        <v>2.3269999999999999E-2</v>
      </c>
      <c r="BD128" s="8"/>
      <c r="BE128" s="7"/>
    </row>
    <row r="129" spans="1:57" x14ac:dyDescent="0.25">
      <c r="A129" s="7"/>
      <c r="B129" s="7">
        <f>RFR_spot_no_VA!B129</f>
        <v>119</v>
      </c>
      <c r="C129" s="17">
        <f>ROUND(IF(RFR_spot_no_VA!C129&lt;0,RFR_spot_no_VA!C129+VA!C129,RFR_spot_no_VA!C129-Shocks!$D129*ABS(RFR_spot_no_VA!C129)+VA!C129),5)</f>
        <v>2.3800000000000002E-2</v>
      </c>
      <c r="D129" s="17"/>
      <c r="E129" s="17"/>
      <c r="F129" s="17"/>
      <c r="G129" s="17"/>
      <c r="H129" s="17"/>
      <c r="I129" s="17"/>
      <c r="J129" s="17">
        <f>ROUND(IF(RFR_spot_no_VA!J129&lt;0,RFR_spot_no_VA!J129+VA!J129,RFR_spot_no_VA!J129-Shocks!$D129*ABS(RFR_spot_no_VA!J129)+VA!J129),5)</f>
        <v>2.4649999999999998E-2</v>
      </c>
      <c r="K129" s="17"/>
      <c r="L129" s="17"/>
      <c r="M129" s="18"/>
      <c r="N129" s="18"/>
      <c r="O129" s="18"/>
      <c r="P129" s="18"/>
      <c r="Q129" s="18"/>
      <c r="R129" s="18"/>
      <c r="S129" s="18"/>
      <c r="T129" s="18"/>
      <c r="U129" s="18"/>
      <c r="V129" s="18"/>
      <c r="W129" s="18"/>
      <c r="X129" s="18"/>
      <c r="Y129" s="18"/>
      <c r="Z129" s="18">
        <f>ROUND(IF(RFR_spot_no_VA!Z129&lt;0,RFR_spot_no_VA!Z129+VA!Z129,RFR_spot_no_VA!Z129-Shocks!$D129*ABS(RFR_spot_no_VA!Z129)+VA!Z129),5)</f>
        <v>2.768E-2</v>
      </c>
      <c r="AA129" s="18"/>
      <c r="AB129" s="18"/>
      <c r="AC129" s="18"/>
      <c r="AD129" s="18"/>
      <c r="AE129" s="18"/>
      <c r="AF129" s="18"/>
      <c r="AG129" s="18"/>
      <c r="AH129" s="18">
        <f>ROUND(IF(RFR_spot_no_VA!AH129&lt;0,RFR_spot_no_VA!AH129+VA!AH129,RFR_spot_no_VA!AH129-Shocks!$D129*ABS(RFR_spot_no_VA!AH129)+VA!AH129),5)</f>
        <v>2.6849999999999999E-2</v>
      </c>
      <c r="AI129" s="18"/>
      <c r="AJ129" s="18">
        <f>ROUND(IF(RFR_spot_no_VA!AJ129&lt;0,RFR_spot_no_VA!AJ129+VA!AJ129,RFR_spot_no_VA!AJ129-Shocks!$D129*ABS(RFR_spot_no_VA!AJ129)+VA!AJ129),5)</f>
        <v>1.9040000000000001E-2</v>
      </c>
      <c r="AK129" s="18">
        <f>ROUND(IF(RFR_spot_no_VA!AK129&lt;0,RFR_spot_no_VA!AK129+VA!AK129,RFR_spot_no_VA!AK129-Shocks!$D129*ABS(RFR_spot_no_VA!AK129)+VA!AK129),5)</f>
        <v>2.4889999999999999E-2</v>
      </c>
      <c r="AL129" s="18"/>
      <c r="AM129" s="18">
        <f>ROUND(IF(RFR_spot_no_VA!AM129&lt;0,RFR_spot_no_VA!AM129+VA!AM129,RFR_spot_no_VA!AM129-Shocks!$D129*ABS(RFR_spot_no_VA!AM129)+VA!AM129),5)</f>
        <v>2.6849999999999999E-2</v>
      </c>
      <c r="AN129" s="18"/>
      <c r="AO129" s="18"/>
      <c r="AP129" s="18"/>
      <c r="AQ129" s="18"/>
      <c r="AR129" s="18"/>
      <c r="AS129" s="18">
        <f>ROUND(IF(RFR_spot_no_VA!AS129&lt;0,RFR_spot_no_VA!AS129+VA!AS129,RFR_spot_no_VA!AS129-Shocks!$D129*ABS(RFR_spot_no_VA!AS129)+VA!AS129),5)</f>
        <v>1.9879999999999998E-2</v>
      </c>
      <c r="AT129" s="18"/>
      <c r="AU129" s="18"/>
      <c r="AV129" s="18"/>
      <c r="AW129" s="18"/>
      <c r="AX129" s="18"/>
      <c r="AY129" s="18"/>
      <c r="AZ129" s="18"/>
      <c r="BA129" s="18"/>
      <c r="BB129" s="18"/>
      <c r="BC129" s="18">
        <f>ROUND(IF(RFR_spot_no_VA!BC129&lt;0,RFR_spot_no_VA!BC129+VA!BC129,RFR_spot_no_VA!BC129-Shocks!$D129*ABS(RFR_spot_no_VA!BC129)+VA!BC129),5)</f>
        <v>2.332E-2</v>
      </c>
      <c r="BD129" s="8"/>
      <c r="BE129" s="7"/>
    </row>
    <row r="130" spans="1:57" x14ac:dyDescent="0.25">
      <c r="A130" s="7"/>
      <c r="B130" s="19">
        <f>RFR_spot_no_VA!B130</f>
        <v>120</v>
      </c>
      <c r="C130" s="20">
        <f>ROUND(IF(RFR_spot_no_VA!C130&lt;0,RFR_spot_no_VA!C130+VA!C130,RFR_spot_no_VA!C130-Shocks!$D130*ABS(RFR_spot_no_VA!C130)+VA!C130),5)</f>
        <v>2.384E-2</v>
      </c>
      <c r="D130" s="20"/>
      <c r="E130" s="20"/>
      <c r="F130" s="20"/>
      <c r="G130" s="20"/>
      <c r="H130" s="20"/>
      <c r="I130" s="20"/>
      <c r="J130" s="20">
        <f>ROUND(IF(RFR_spot_no_VA!J130&lt;0,RFR_spot_no_VA!J130+VA!J130,RFR_spot_no_VA!J130-Shocks!$D130*ABS(RFR_spot_no_VA!J130)+VA!J130),5)</f>
        <v>2.469E-2</v>
      </c>
      <c r="K130" s="20"/>
      <c r="L130" s="20"/>
      <c r="M130" s="6"/>
      <c r="N130" s="6"/>
      <c r="O130" s="6"/>
      <c r="P130" s="6"/>
      <c r="Q130" s="6"/>
      <c r="R130" s="6"/>
      <c r="S130" s="6"/>
      <c r="T130" s="6"/>
      <c r="U130" s="6"/>
      <c r="V130" s="6"/>
      <c r="W130" s="6"/>
      <c r="X130" s="6"/>
      <c r="Y130" s="6"/>
      <c r="Z130" s="6">
        <f>ROUND(IF(RFR_spot_no_VA!Z130&lt;0,RFR_spot_no_VA!Z130+VA!Z130,RFR_spot_no_VA!Z130-Shocks!$D130*ABS(RFR_spot_no_VA!Z130)+VA!Z130),5)</f>
        <v>2.7689999999999999E-2</v>
      </c>
      <c r="AA130" s="6"/>
      <c r="AB130" s="6"/>
      <c r="AC130" s="6"/>
      <c r="AD130" s="6"/>
      <c r="AE130" s="6"/>
      <c r="AF130" s="6"/>
      <c r="AG130" s="6"/>
      <c r="AH130" s="6">
        <f>ROUND(IF(RFR_spot_no_VA!AH130&lt;0,RFR_spot_no_VA!AH130+VA!AH130,RFR_spot_no_VA!AH130-Shocks!$D130*ABS(RFR_spot_no_VA!AH130)+VA!AH130),5)</f>
        <v>2.6859999999999998E-2</v>
      </c>
      <c r="AI130" s="6"/>
      <c r="AJ130" s="6">
        <f>ROUND(IF(RFR_spot_no_VA!AJ130&lt;0,RFR_spot_no_VA!AJ130+VA!AJ130,RFR_spot_no_VA!AJ130-Shocks!$D130*ABS(RFR_spot_no_VA!AJ130)+VA!AJ130),5)</f>
        <v>1.9130000000000001E-2</v>
      </c>
      <c r="AK130" s="6">
        <f>ROUND(IF(RFR_spot_no_VA!AK130&lt;0,RFR_spot_no_VA!AK130+VA!AK130,RFR_spot_no_VA!AK130-Shocks!$D130*ABS(RFR_spot_no_VA!AK130)+VA!AK130),5)</f>
        <v>2.4920000000000001E-2</v>
      </c>
      <c r="AL130" s="6"/>
      <c r="AM130" s="6">
        <f>ROUND(IF(RFR_spot_no_VA!AM130&lt;0,RFR_spot_no_VA!AM130+VA!AM130,RFR_spot_no_VA!AM130-Shocks!$D130*ABS(RFR_spot_no_VA!AM130)+VA!AM130),5)</f>
        <v>2.6859999999999998E-2</v>
      </c>
      <c r="AN130" s="6"/>
      <c r="AO130" s="6"/>
      <c r="AP130" s="6"/>
      <c r="AQ130" s="6"/>
      <c r="AR130" s="6"/>
      <c r="AS130" s="6">
        <f>ROUND(IF(RFR_spot_no_VA!AS130&lt;0,RFR_spot_no_VA!AS130+VA!AS130,RFR_spot_no_VA!AS130-Shocks!$D130*ABS(RFR_spot_no_VA!AS130)+VA!AS130),5)</f>
        <v>1.9939999999999999E-2</v>
      </c>
      <c r="AT130" s="6"/>
      <c r="AU130" s="6"/>
      <c r="AV130" s="6"/>
      <c r="AW130" s="6"/>
      <c r="AX130" s="6"/>
      <c r="AY130" s="6"/>
      <c r="AZ130" s="6"/>
      <c r="BA130" s="6"/>
      <c r="BB130" s="6"/>
      <c r="BC130" s="6">
        <f>ROUND(IF(RFR_spot_no_VA!BC130&lt;0,RFR_spot_no_VA!BC130+VA!BC130,RFR_spot_no_VA!BC130-Shocks!$D130*ABS(RFR_spot_no_VA!BC130)+VA!BC130),5)</f>
        <v>2.3359999999999999E-2</v>
      </c>
      <c r="BD130" s="8"/>
      <c r="BE130" s="7"/>
    </row>
    <row r="131" spans="1:57" x14ac:dyDescent="0.25">
      <c r="A131" s="7"/>
      <c r="B131" s="7">
        <f>RFR_spot_no_VA!B131</f>
        <v>121</v>
      </c>
      <c r="C131" s="17">
        <f>ROUND(IF(RFR_spot_no_VA!C131&lt;0,RFR_spot_no_VA!C131+VA!C131,RFR_spot_no_VA!C131-Shocks!$D131*ABS(RFR_spot_no_VA!C131)+VA!C131),5)</f>
        <v>2.3879999999999998E-2</v>
      </c>
      <c r="D131" s="17"/>
      <c r="E131" s="17"/>
      <c r="F131" s="17"/>
      <c r="G131" s="17"/>
      <c r="H131" s="17"/>
      <c r="I131" s="17"/>
      <c r="J131" s="17">
        <f>ROUND(IF(RFR_spot_no_VA!J131&lt;0,RFR_spot_no_VA!J131+VA!J131,RFR_spot_no_VA!J131-Shocks!$D131*ABS(RFR_spot_no_VA!J131)+VA!J131),5)</f>
        <v>2.4719999999999999E-2</v>
      </c>
      <c r="K131" s="17"/>
      <c r="L131" s="17"/>
      <c r="M131" s="18"/>
      <c r="N131" s="18"/>
      <c r="O131" s="18"/>
      <c r="P131" s="18"/>
      <c r="Q131" s="18"/>
      <c r="R131" s="18"/>
      <c r="S131" s="18"/>
      <c r="T131" s="18"/>
      <c r="U131" s="18"/>
      <c r="V131" s="18"/>
      <c r="W131" s="18"/>
      <c r="X131" s="18"/>
      <c r="Y131" s="18"/>
      <c r="Z131" s="18">
        <f>ROUND(IF(RFR_spot_no_VA!Z131&lt;0,RFR_spot_no_VA!Z131+VA!Z131,RFR_spot_no_VA!Z131-Shocks!$D131*ABS(RFR_spot_no_VA!Z131)+VA!Z131),5)</f>
        <v>2.7689999999999999E-2</v>
      </c>
      <c r="AA131" s="18"/>
      <c r="AB131" s="18"/>
      <c r="AC131" s="18"/>
      <c r="AD131" s="18"/>
      <c r="AE131" s="18"/>
      <c r="AF131" s="18"/>
      <c r="AG131" s="18"/>
      <c r="AH131" s="18">
        <f>ROUND(IF(RFR_spot_no_VA!AH131&lt;0,RFR_spot_no_VA!AH131+VA!AH131,RFR_spot_no_VA!AH131-Shocks!$D131*ABS(RFR_spot_no_VA!AH131)+VA!AH131),5)</f>
        <v>2.6880000000000001E-2</v>
      </c>
      <c r="AI131" s="18"/>
      <c r="AJ131" s="18">
        <f>ROUND(IF(RFR_spot_no_VA!AJ131&lt;0,RFR_spot_no_VA!AJ131+VA!AJ131,RFR_spot_no_VA!AJ131-Shocks!$D131*ABS(RFR_spot_no_VA!AJ131)+VA!AJ131),5)</f>
        <v>1.9199999999999998E-2</v>
      </c>
      <c r="AK131" s="18">
        <f>ROUND(IF(RFR_spot_no_VA!AK131&lt;0,RFR_spot_no_VA!AK131+VA!AK131,RFR_spot_no_VA!AK131-Shocks!$D131*ABS(RFR_spot_no_VA!AK131)+VA!AK131),5)</f>
        <v>2.496E-2</v>
      </c>
      <c r="AL131" s="18"/>
      <c r="AM131" s="18">
        <f>ROUND(IF(RFR_spot_no_VA!AM131&lt;0,RFR_spot_no_VA!AM131+VA!AM131,RFR_spot_no_VA!AM131-Shocks!$D131*ABS(RFR_spot_no_VA!AM131)+VA!AM131),5)</f>
        <v>2.6880000000000001E-2</v>
      </c>
      <c r="AN131" s="18"/>
      <c r="AO131" s="18"/>
      <c r="AP131" s="18"/>
      <c r="AQ131" s="18"/>
      <c r="AR131" s="18"/>
      <c r="AS131" s="18">
        <f>ROUND(IF(RFR_spot_no_VA!AS131&lt;0,RFR_spot_no_VA!AS131+VA!AS131,RFR_spot_no_VA!AS131-Shocks!$D131*ABS(RFR_spot_no_VA!AS131)+VA!AS131),5)</f>
        <v>0.02</v>
      </c>
      <c r="AT131" s="18"/>
      <c r="AU131" s="18"/>
      <c r="AV131" s="18"/>
      <c r="AW131" s="18"/>
      <c r="AX131" s="18"/>
      <c r="AY131" s="18"/>
      <c r="AZ131" s="18"/>
      <c r="BA131" s="18"/>
      <c r="BB131" s="18"/>
      <c r="BC131" s="18">
        <f>ROUND(IF(RFR_spot_no_VA!BC131&lt;0,RFR_spot_no_VA!BC131+VA!BC131,RFR_spot_no_VA!BC131-Shocks!$D131*ABS(RFR_spot_no_VA!BC131)+VA!BC131),5)</f>
        <v>2.341E-2</v>
      </c>
      <c r="BD131" s="8"/>
      <c r="BE131" s="7"/>
    </row>
    <row r="132" spans="1:57" x14ac:dyDescent="0.25">
      <c r="A132" s="7"/>
      <c r="B132" s="7">
        <f>RFR_spot_no_VA!B132</f>
        <v>122</v>
      </c>
      <c r="C132" s="17">
        <f>ROUND(IF(RFR_spot_no_VA!C132&lt;0,RFR_spot_no_VA!C132+VA!C132,RFR_spot_no_VA!C132-Shocks!$D132*ABS(RFR_spot_no_VA!C132)+VA!C132),5)</f>
        <v>2.392E-2</v>
      </c>
      <c r="D132" s="17"/>
      <c r="E132" s="17"/>
      <c r="F132" s="17"/>
      <c r="G132" s="17"/>
      <c r="H132" s="17"/>
      <c r="I132" s="17"/>
      <c r="J132" s="17">
        <f>ROUND(IF(RFR_spot_no_VA!J132&lt;0,RFR_spot_no_VA!J132+VA!J132,RFR_spot_no_VA!J132-Shocks!$D132*ABS(RFR_spot_no_VA!J132)+VA!J132),5)</f>
        <v>2.4750000000000001E-2</v>
      </c>
      <c r="K132" s="17"/>
      <c r="L132" s="17"/>
      <c r="M132" s="18"/>
      <c r="N132" s="18"/>
      <c r="O132" s="18"/>
      <c r="P132" s="18"/>
      <c r="Q132" s="18"/>
      <c r="R132" s="18"/>
      <c r="S132" s="18"/>
      <c r="T132" s="18"/>
      <c r="U132" s="18"/>
      <c r="V132" s="18"/>
      <c r="W132" s="18"/>
      <c r="X132" s="18"/>
      <c r="Y132" s="18"/>
      <c r="Z132" s="18">
        <f>ROUND(IF(RFR_spot_no_VA!Z132&lt;0,RFR_spot_no_VA!Z132+VA!Z132,RFR_spot_no_VA!Z132-Shocks!$D132*ABS(RFR_spot_no_VA!Z132)+VA!Z132),5)</f>
        <v>2.7709999999999999E-2</v>
      </c>
      <c r="AA132" s="18"/>
      <c r="AB132" s="18"/>
      <c r="AC132" s="18"/>
      <c r="AD132" s="18"/>
      <c r="AE132" s="18"/>
      <c r="AF132" s="18"/>
      <c r="AG132" s="18"/>
      <c r="AH132" s="18">
        <f>ROUND(IF(RFR_spot_no_VA!AH132&lt;0,RFR_spot_no_VA!AH132+VA!AH132,RFR_spot_no_VA!AH132-Shocks!$D132*ABS(RFR_spot_no_VA!AH132)+VA!AH132),5)</f>
        <v>2.6890000000000001E-2</v>
      </c>
      <c r="AI132" s="18"/>
      <c r="AJ132" s="18">
        <f>ROUND(IF(RFR_spot_no_VA!AJ132&lt;0,RFR_spot_no_VA!AJ132+VA!AJ132,RFR_spot_no_VA!AJ132-Shocks!$D132*ABS(RFR_spot_no_VA!AJ132)+VA!AJ132),5)</f>
        <v>1.9290000000000002E-2</v>
      </c>
      <c r="AK132" s="18">
        <f>ROUND(IF(RFR_spot_no_VA!AK132&lt;0,RFR_spot_no_VA!AK132+VA!AK132,RFR_spot_no_VA!AK132-Shocks!$D132*ABS(RFR_spot_no_VA!AK132)+VA!AK132),5)</f>
        <v>2.4979999999999999E-2</v>
      </c>
      <c r="AL132" s="18"/>
      <c r="AM132" s="18">
        <f>ROUND(IF(RFR_spot_no_VA!AM132&lt;0,RFR_spot_no_VA!AM132+VA!AM132,RFR_spot_no_VA!AM132-Shocks!$D132*ABS(RFR_spot_no_VA!AM132)+VA!AM132),5)</f>
        <v>2.6890000000000001E-2</v>
      </c>
      <c r="AN132" s="18"/>
      <c r="AO132" s="18"/>
      <c r="AP132" s="18"/>
      <c r="AQ132" s="18"/>
      <c r="AR132" s="18"/>
      <c r="AS132" s="18">
        <f>ROUND(IF(RFR_spot_no_VA!AS132&lt;0,RFR_spot_no_VA!AS132+VA!AS132,RFR_spot_no_VA!AS132-Shocks!$D132*ABS(RFR_spot_no_VA!AS132)+VA!AS132),5)</f>
        <v>2.0080000000000001E-2</v>
      </c>
      <c r="AT132" s="18"/>
      <c r="AU132" s="18"/>
      <c r="AV132" s="18"/>
      <c r="AW132" s="18"/>
      <c r="AX132" s="18"/>
      <c r="AY132" s="18"/>
      <c r="AZ132" s="18"/>
      <c r="BA132" s="18"/>
      <c r="BB132" s="18"/>
      <c r="BC132" s="18">
        <f>ROUND(IF(RFR_spot_no_VA!BC132&lt;0,RFR_spot_no_VA!BC132+VA!BC132,RFR_spot_no_VA!BC132-Shocks!$D132*ABS(RFR_spot_no_VA!BC132)+VA!BC132),5)</f>
        <v>2.3449999999999999E-2</v>
      </c>
      <c r="BD132" s="8"/>
      <c r="BE132" s="7"/>
    </row>
    <row r="133" spans="1:57" x14ac:dyDescent="0.25">
      <c r="A133" s="7"/>
      <c r="B133" s="7">
        <f>RFR_spot_no_VA!B133</f>
        <v>123</v>
      </c>
      <c r="C133" s="17">
        <f>ROUND(IF(RFR_spot_no_VA!C133&lt;0,RFR_spot_no_VA!C133+VA!C133,RFR_spot_no_VA!C133-Shocks!$D133*ABS(RFR_spot_no_VA!C133)+VA!C133),5)</f>
        <v>2.3970000000000002E-2</v>
      </c>
      <c r="D133" s="17"/>
      <c r="E133" s="17"/>
      <c r="F133" s="17"/>
      <c r="G133" s="17"/>
      <c r="H133" s="17"/>
      <c r="I133" s="17"/>
      <c r="J133" s="17">
        <f>ROUND(IF(RFR_spot_no_VA!J133&lt;0,RFR_spot_no_VA!J133+VA!J133,RFR_spot_no_VA!J133-Shocks!$D133*ABS(RFR_spot_no_VA!J133)+VA!J133),5)</f>
        <v>2.478E-2</v>
      </c>
      <c r="K133" s="17"/>
      <c r="L133" s="17"/>
      <c r="M133" s="18"/>
      <c r="N133" s="18"/>
      <c r="O133" s="18"/>
      <c r="P133" s="18"/>
      <c r="Q133" s="18"/>
      <c r="R133" s="18"/>
      <c r="S133" s="18"/>
      <c r="T133" s="18"/>
      <c r="U133" s="18"/>
      <c r="V133" s="18"/>
      <c r="W133" s="18"/>
      <c r="X133" s="18"/>
      <c r="Y133" s="18"/>
      <c r="Z133" s="18">
        <f>ROUND(IF(RFR_spot_no_VA!Z133&lt;0,RFR_spot_no_VA!Z133+VA!Z133,RFR_spot_no_VA!Z133-Shocks!$D133*ABS(RFR_spot_no_VA!Z133)+VA!Z133),5)</f>
        <v>2.7709999999999999E-2</v>
      </c>
      <c r="AA133" s="18"/>
      <c r="AB133" s="18"/>
      <c r="AC133" s="18"/>
      <c r="AD133" s="18"/>
      <c r="AE133" s="18"/>
      <c r="AF133" s="18"/>
      <c r="AG133" s="18"/>
      <c r="AH133" s="18">
        <f>ROUND(IF(RFR_spot_no_VA!AH133&lt;0,RFR_spot_no_VA!AH133+VA!AH133,RFR_spot_no_VA!AH133-Shocks!$D133*ABS(RFR_spot_no_VA!AH133)+VA!AH133),5)</f>
        <v>2.691E-2</v>
      </c>
      <c r="AI133" s="18"/>
      <c r="AJ133" s="18">
        <f>ROUND(IF(RFR_spot_no_VA!AJ133&lt;0,RFR_spot_no_VA!AJ133+VA!AJ133,RFR_spot_no_VA!AJ133-Shocks!$D133*ABS(RFR_spot_no_VA!AJ133)+VA!AJ133),5)</f>
        <v>1.9359999999999999E-2</v>
      </c>
      <c r="AK133" s="18">
        <f>ROUND(IF(RFR_spot_no_VA!AK133&lt;0,RFR_spot_no_VA!AK133+VA!AK133,RFR_spot_no_VA!AK133-Shocks!$D133*ABS(RFR_spot_no_VA!AK133)+VA!AK133),5)</f>
        <v>2.5010000000000001E-2</v>
      </c>
      <c r="AL133" s="18"/>
      <c r="AM133" s="18">
        <f>ROUND(IF(RFR_spot_no_VA!AM133&lt;0,RFR_spot_no_VA!AM133+VA!AM133,RFR_spot_no_VA!AM133-Shocks!$D133*ABS(RFR_spot_no_VA!AM133)+VA!AM133),5)</f>
        <v>2.691E-2</v>
      </c>
      <c r="AN133" s="18"/>
      <c r="AO133" s="18"/>
      <c r="AP133" s="18"/>
      <c r="AQ133" s="18"/>
      <c r="AR133" s="18"/>
      <c r="AS133" s="18">
        <f>ROUND(IF(RFR_spot_no_VA!AS133&lt;0,RFR_spot_no_VA!AS133+VA!AS133,RFR_spot_no_VA!AS133-Shocks!$D133*ABS(RFR_spot_no_VA!AS133)+VA!AS133),5)</f>
        <v>2.0140000000000002E-2</v>
      </c>
      <c r="AT133" s="18"/>
      <c r="AU133" s="18"/>
      <c r="AV133" s="18"/>
      <c r="AW133" s="18"/>
      <c r="AX133" s="18"/>
      <c r="AY133" s="18"/>
      <c r="AZ133" s="18"/>
      <c r="BA133" s="18"/>
      <c r="BB133" s="18"/>
      <c r="BC133" s="18">
        <f>ROUND(IF(RFR_spot_no_VA!BC133&lt;0,RFR_spot_no_VA!BC133+VA!BC133,RFR_spot_no_VA!BC133-Shocks!$D133*ABS(RFR_spot_no_VA!BC133)+VA!BC133),5)</f>
        <v>2.35E-2</v>
      </c>
      <c r="BD133" s="8"/>
      <c r="BE133" s="7"/>
    </row>
    <row r="134" spans="1:57" x14ac:dyDescent="0.25">
      <c r="A134" s="7"/>
      <c r="B134" s="7">
        <f>RFR_spot_no_VA!B134</f>
        <v>124</v>
      </c>
      <c r="C134" s="17">
        <f>ROUND(IF(RFR_spot_no_VA!C134&lt;0,RFR_spot_no_VA!C134+VA!C134,RFR_spot_no_VA!C134-Shocks!$D134*ABS(RFR_spot_no_VA!C134)+VA!C134),5)</f>
        <v>2.4E-2</v>
      </c>
      <c r="D134" s="17"/>
      <c r="E134" s="17"/>
      <c r="F134" s="17"/>
      <c r="G134" s="17"/>
      <c r="H134" s="17"/>
      <c r="I134" s="17"/>
      <c r="J134" s="17">
        <f>ROUND(IF(RFR_spot_no_VA!J134&lt;0,RFR_spot_no_VA!J134+VA!J134,RFR_spot_no_VA!J134-Shocks!$D134*ABS(RFR_spot_no_VA!J134)+VA!J134),5)</f>
        <v>2.4819999999999998E-2</v>
      </c>
      <c r="K134" s="17"/>
      <c r="L134" s="17"/>
      <c r="M134" s="18"/>
      <c r="N134" s="18"/>
      <c r="O134" s="18"/>
      <c r="P134" s="18"/>
      <c r="Q134" s="18"/>
      <c r="R134" s="18"/>
      <c r="S134" s="18"/>
      <c r="T134" s="18"/>
      <c r="U134" s="18"/>
      <c r="V134" s="18"/>
      <c r="W134" s="18"/>
      <c r="X134" s="18"/>
      <c r="Y134" s="18"/>
      <c r="Z134" s="18">
        <f>ROUND(IF(RFR_spot_no_VA!Z134&lt;0,RFR_spot_no_VA!Z134+VA!Z134,RFR_spot_no_VA!Z134-Shocks!$D134*ABS(RFR_spot_no_VA!Z134)+VA!Z134),5)</f>
        <v>2.7730000000000001E-2</v>
      </c>
      <c r="AA134" s="18"/>
      <c r="AB134" s="18"/>
      <c r="AC134" s="18"/>
      <c r="AD134" s="18"/>
      <c r="AE134" s="18"/>
      <c r="AF134" s="18"/>
      <c r="AG134" s="18"/>
      <c r="AH134" s="18">
        <f>ROUND(IF(RFR_spot_no_VA!AH134&lt;0,RFR_spot_no_VA!AH134+VA!AH134,RFR_spot_no_VA!AH134-Shocks!$D134*ABS(RFR_spot_no_VA!AH134)+VA!AH134),5)</f>
        <v>2.6919999999999999E-2</v>
      </c>
      <c r="AI134" s="18"/>
      <c r="AJ134" s="18">
        <f>ROUND(IF(RFR_spot_no_VA!AJ134&lt;0,RFR_spot_no_VA!AJ134+VA!AJ134,RFR_spot_no_VA!AJ134-Shocks!$D134*ABS(RFR_spot_no_VA!AJ134)+VA!AJ134),5)</f>
        <v>1.9439999999999999E-2</v>
      </c>
      <c r="AK134" s="18">
        <f>ROUND(IF(RFR_spot_no_VA!AK134&lt;0,RFR_spot_no_VA!AK134+VA!AK134,RFR_spot_no_VA!AK134-Shocks!$D134*ABS(RFR_spot_no_VA!AK134)+VA!AK134),5)</f>
        <v>2.504E-2</v>
      </c>
      <c r="AL134" s="18"/>
      <c r="AM134" s="18">
        <f>ROUND(IF(RFR_spot_no_VA!AM134&lt;0,RFR_spot_no_VA!AM134+VA!AM134,RFR_spot_no_VA!AM134-Shocks!$D134*ABS(RFR_spot_no_VA!AM134)+VA!AM134),5)</f>
        <v>2.6919999999999999E-2</v>
      </c>
      <c r="AN134" s="18"/>
      <c r="AO134" s="18"/>
      <c r="AP134" s="18"/>
      <c r="AQ134" s="18"/>
      <c r="AR134" s="18"/>
      <c r="AS134" s="18">
        <f>ROUND(IF(RFR_spot_no_VA!AS134&lt;0,RFR_spot_no_VA!AS134+VA!AS134,RFR_spot_no_VA!AS134-Shocks!$D134*ABS(RFR_spot_no_VA!AS134)+VA!AS134),5)</f>
        <v>2.0199999999999999E-2</v>
      </c>
      <c r="AT134" s="18"/>
      <c r="AU134" s="18"/>
      <c r="AV134" s="18"/>
      <c r="AW134" s="18"/>
      <c r="AX134" s="18"/>
      <c r="AY134" s="18"/>
      <c r="AZ134" s="18"/>
      <c r="BA134" s="18"/>
      <c r="BB134" s="18"/>
      <c r="BC134" s="18">
        <f>ROUND(IF(RFR_spot_no_VA!BC134&lt;0,RFR_spot_no_VA!BC134+VA!BC134,RFR_spot_no_VA!BC134-Shocks!$D134*ABS(RFR_spot_no_VA!BC134)+VA!BC134),5)</f>
        <v>2.3539999999999998E-2</v>
      </c>
      <c r="BD134" s="8"/>
      <c r="BE134" s="7"/>
    </row>
    <row r="135" spans="1:57" x14ac:dyDescent="0.25">
      <c r="A135" s="7"/>
      <c r="B135" s="19">
        <f>RFR_spot_no_VA!B135</f>
        <v>125</v>
      </c>
      <c r="C135" s="20">
        <f>ROUND(IF(RFR_spot_no_VA!C135&lt;0,RFR_spot_no_VA!C135+VA!C135,RFR_spot_no_VA!C135-Shocks!$D135*ABS(RFR_spot_no_VA!C135)+VA!C135),5)</f>
        <v>2.4039999999999999E-2</v>
      </c>
      <c r="D135" s="20"/>
      <c r="E135" s="20"/>
      <c r="F135" s="20"/>
      <c r="G135" s="20"/>
      <c r="H135" s="20"/>
      <c r="I135" s="20"/>
      <c r="J135" s="20">
        <f>ROUND(IF(RFR_spot_no_VA!J135&lt;0,RFR_spot_no_VA!J135+VA!J135,RFR_spot_no_VA!J135-Shocks!$D135*ABS(RFR_spot_no_VA!J135)+VA!J135),5)</f>
        <v>2.4850000000000001E-2</v>
      </c>
      <c r="K135" s="20"/>
      <c r="L135" s="20"/>
      <c r="M135" s="6"/>
      <c r="N135" s="6"/>
      <c r="O135" s="6"/>
      <c r="P135" s="6"/>
      <c r="Q135" s="6"/>
      <c r="R135" s="6"/>
      <c r="S135" s="6"/>
      <c r="T135" s="6"/>
      <c r="U135" s="6"/>
      <c r="V135" s="6"/>
      <c r="W135" s="6"/>
      <c r="X135" s="6"/>
      <c r="Y135" s="6"/>
      <c r="Z135" s="6">
        <f>ROUND(IF(RFR_spot_no_VA!Z135&lt;0,RFR_spot_no_VA!Z135+VA!Z135,RFR_spot_no_VA!Z135-Shocks!$D135*ABS(RFR_spot_no_VA!Z135)+VA!Z135),5)</f>
        <v>2.7730000000000001E-2</v>
      </c>
      <c r="AA135" s="6"/>
      <c r="AB135" s="6"/>
      <c r="AC135" s="6"/>
      <c r="AD135" s="6"/>
      <c r="AE135" s="6"/>
      <c r="AF135" s="6"/>
      <c r="AG135" s="6"/>
      <c r="AH135" s="6">
        <f>ROUND(IF(RFR_spot_no_VA!AH135&lt;0,RFR_spot_no_VA!AH135+VA!AH135,RFR_spot_no_VA!AH135-Shocks!$D135*ABS(RFR_spot_no_VA!AH135)+VA!AH135),5)</f>
        <v>2.6939999999999999E-2</v>
      </c>
      <c r="AI135" s="6"/>
      <c r="AJ135" s="6">
        <f>ROUND(IF(RFR_spot_no_VA!AJ135&lt;0,RFR_spot_no_VA!AJ135+VA!AJ135,RFR_spot_no_VA!AJ135-Shocks!$D135*ABS(RFR_spot_no_VA!AJ135)+VA!AJ135),5)</f>
        <v>1.951E-2</v>
      </c>
      <c r="AK135" s="6">
        <f>ROUND(IF(RFR_spot_no_VA!AK135&lt;0,RFR_spot_no_VA!AK135+VA!AK135,RFR_spot_no_VA!AK135-Shocks!$D135*ABS(RFR_spot_no_VA!AK135)+VA!AK135),5)</f>
        <v>2.5069999999999999E-2</v>
      </c>
      <c r="AL135" s="6"/>
      <c r="AM135" s="6">
        <f>ROUND(IF(RFR_spot_no_VA!AM135&lt;0,RFR_spot_no_VA!AM135+VA!AM135,RFR_spot_no_VA!AM135-Shocks!$D135*ABS(RFR_spot_no_VA!AM135)+VA!AM135),5)</f>
        <v>2.6939999999999999E-2</v>
      </c>
      <c r="AN135" s="6"/>
      <c r="AO135" s="6"/>
      <c r="AP135" s="6"/>
      <c r="AQ135" s="6"/>
      <c r="AR135" s="6"/>
      <c r="AS135" s="6">
        <f>ROUND(IF(RFR_spot_no_VA!AS135&lt;0,RFR_spot_no_VA!AS135+VA!AS135,RFR_spot_no_VA!AS135-Shocks!$D135*ABS(RFR_spot_no_VA!AS135)+VA!AS135),5)</f>
        <v>2.026E-2</v>
      </c>
      <c r="AT135" s="6"/>
      <c r="AU135" s="6"/>
      <c r="AV135" s="6"/>
      <c r="AW135" s="6"/>
      <c r="AX135" s="6"/>
      <c r="AY135" s="6"/>
      <c r="AZ135" s="6"/>
      <c r="BA135" s="6"/>
      <c r="BB135" s="6"/>
      <c r="BC135" s="6">
        <f>ROUND(IF(RFR_spot_no_VA!BC135&lt;0,RFR_spot_no_VA!BC135+VA!BC135,RFR_spot_no_VA!BC135-Shocks!$D135*ABS(RFR_spot_no_VA!BC135)+VA!BC135),5)</f>
        <v>2.358E-2</v>
      </c>
      <c r="BD135" s="8"/>
      <c r="BE135" s="7"/>
    </row>
    <row r="136" spans="1:57" x14ac:dyDescent="0.25">
      <c r="A136" s="7"/>
      <c r="B136" s="7">
        <f>RFR_spot_no_VA!B136</f>
        <v>126</v>
      </c>
      <c r="C136" s="17">
        <f>ROUND(IF(RFR_spot_no_VA!C136&lt;0,RFR_spot_no_VA!C136+VA!C136,RFR_spot_no_VA!C136-Shocks!$D136*ABS(RFR_spot_no_VA!C136)+VA!C136),5)</f>
        <v>2.4080000000000001E-2</v>
      </c>
      <c r="D136" s="17"/>
      <c r="E136" s="17"/>
      <c r="F136" s="17"/>
      <c r="G136" s="17"/>
      <c r="H136" s="17"/>
      <c r="I136" s="17"/>
      <c r="J136" s="17">
        <f>ROUND(IF(RFR_spot_no_VA!J136&lt;0,RFR_spot_no_VA!J136+VA!J136,RFR_spot_no_VA!J136-Shocks!$D136*ABS(RFR_spot_no_VA!J136)+VA!J136),5)</f>
        <v>2.4879999999999999E-2</v>
      </c>
      <c r="K136" s="17"/>
      <c r="L136" s="17"/>
      <c r="M136" s="18"/>
      <c r="N136" s="18"/>
      <c r="O136" s="18"/>
      <c r="P136" s="18"/>
      <c r="Q136" s="18"/>
      <c r="R136" s="18"/>
      <c r="S136" s="18"/>
      <c r="T136" s="18"/>
      <c r="U136" s="18"/>
      <c r="V136" s="18"/>
      <c r="W136" s="18"/>
      <c r="X136" s="18"/>
      <c r="Y136" s="18"/>
      <c r="Z136" s="18">
        <f>ROUND(IF(RFR_spot_no_VA!Z136&lt;0,RFR_spot_no_VA!Z136+VA!Z136,RFR_spot_no_VA!Z136-Shocks!$D136*ABS(RFR_spot_no_VA!Z136)+VA!Z136),5)</f>
        <v>2.7740000000000001E-2</v>
      </c>
      <c r="AA136" s="18"/>
      <c r="AB136" s="18"/>
      <c r="AC136" s="18"/>
      <c r="AD136" s="18"/>
      <c r="AE136" s="18"/>
      <c r="AF136" s="18"/>
      <c r="AG136" s="18"/>
      <c r="AH136" s="18">
        <f>ROUND(IF(RFR_spot_no_VA!AH136&lt;0,RFR_spot_no_VA!AH136+VA!AH136,RFR_spot_no_VA!AH136-Shocks!$D136*ABS(RFR_spot_no_VA!AH136)+VA!AH136),5)</f>
        <v>2.6950000000000002E-2</v>
      </c>
      <c r="AI136" s="18"/>
      <c r="AJ136" s="18">
        <f>ROUND(IF(RFR_spot_no_VA!AJ136&lt;0,RFR_spot_no_VA!AJ136+VA!AJ136,RFR_spot_no_VA!AJ136-Shocks!$D136*ABS(RFR_spot_no_VA!AJ136)+VA!AJ136),5)</f>
        <v>1.959E-2</v>
      </c>
      <c r="AK136" s="18">
        <f>ROUND(IF(RFR_spot_no_VA!AK136&lt;0,RFR_spot_no_VA!AK136+VA!AK136,RFR_spot_no_VA!AK136-Shocks!$D136*ABS(RFR_spot_no_VA!AK136)+VA!AK136),5)</f>
        <v>2.5100000000000001E-2</v>
      </c>
      <c r="AL136" s="18"/>
      <c r="AM136" s="18">
        <f>ROUND(IF(RFR_spot_no_VA!AM136&lt;0,RFR_spot_no_VA!AM136+VA!AM136,RFR_spot_no_VA!AM136-Shocks!$D136*ABS(RFR_spot_no_VA!AM136)+VA!AM136),5)</f>
        <v>2.6950000000000002E-2</v>
      </c>
      <c r="AN136" s="18"/>
      <c r="AO136" s="18"/>
      <c r="AP136" s="18"/>
      <c r="AQ136" s="18"/>
      <c r="AR136" s="18"/>
      <c r="AS136" s="18">
        <f>ROUND(IF(RFR_spot_no_VA!AS136&lt;0,RFR_spot_no_VA!AS136+VA!AS136,RFR_spot_no_VA!AS136-Shocks!$D136*ABS(RFR_spot_no_VA!AS136)+VA!AS136),5)</f>
        <v>2.0320000000000001E-2</v>
      </c>
      <c r="AT136" s="18"/>
      <c r="AU136" s="18"/>
      <c r="AV136" s="18"/>
      <c r="AW136" s="18"/>
      <c r="AX136" s="18"/>
      <c r="AY136" s="18"/>
      <c r="AZ136" s="18"/>
      <c r="BA136" s="18"/>
      <c r="BB136" s="18"/>
      <c r="BC136" s="18">
        <f>ROUND(IF(RFR_spot_no_VA!BC136&lt;0,RFR_spot_no_VA!BC136+VA!BC136,RFR_spot_no_VA!BC136-Shocks!$D136*ABS(RFR_spot_no_VA!BC136)+VA!BC136),5)</f>
        <v>2.3619999999999999E-2</v>
      </c>
      <c r="BD136" s="8"/>
      <c r="BE136" s="7"/>
    </row>
    <row r="137" spans="1:57" x14ac:dyDescent="0.25">
      <c r="A137" s="7"/>
      <c r="B137" s="7">
        <f>RFR_spot_no_VA!B137</f>
        <v>127</v>
      </c>
      <c r="C137" s="17">
        <f>ROUND(IF(RFR_spot_no_VA!C137&lt;0,RFR_spot_no_VA!C137+VA!C137,RFR_spot_no_VA!C137-Shocks!$D137*ABS(RFR_spot_no_VA!C137)+VA!C137),5)</f>
        <v>2.4119999999999999E-2</v>
      </c>
      <c r="D137" s="17"/>
      <c r="E137" s="17"/>
      <c r="F137" s="17"/>
      <c r="G137" s="17"/>
      <c r="H137" s="17"/>
      <c r="I137" s="17"/>
      <c r="J137" s="17">
        <f>ROUND(IF(RFR_spot_no_VA!J137&lt;0,RFR_spot_no_VA!J137+VA!J137,RFR_spot_no_VA!J137-Shocks!$D137*ABS(RFR_spot_no_VA!J137)+VA!J137),5)</f>
        <v>2.4910000000000002E-2</v>
      </c>
      <c r="K137" s="17"/>
      <c r="L137" s="17"/>
      <c r="M137" s="18"/>
      <c r="N137" s="18"/>
      <c r="O137" s="18"/>
      <c r="P137" s="18"/>
      <c r="Q137" s="18"/>
      <c r="R137" s="18"/>
      <c r="S137" s="18"/>
      <c r="T137" s="18"/>
      <c r="U137" s="18"/>
      <c r="V137" s="18"/>
      <c r="W137" s="18"/>
      <c r="X137" s="18"/>
      <c r="Y137" s="18"/>
      <c r="Z137" s="18">
        <f>ROUND(IF(RFR_spot_no_VA!Z137&lt;0,RFR_spot_no_VA!Z137+VA!Z137,RFR_spot_no_VA!Z137-Shocks!$D137*ABS(RFR_spot_no_VA!Z137)+VA!Z137),5)</f>
        <v>2.775E-2</v>
      </c>
      <c r="AA137" s="18"/>
      <c r="AB137" s="18"/>
      <c r="AC137" s="18"/>
      <c r="AD137" s="18"/>
      <c r="AE137" s="18"/>
      <c r="AF137" s="18"/>
      <c r="AG137" s="18"/>
      <c r="AH137" s="18">
        <f>ROUND(IF(RFR_spot_no_VA!AH137&lt;0,RFR_spot_no_VA!AH137+VA!AH137,RFR_spot_no_VA!AH137-Shocks!$D137*ABS(RFR_spot_no_VA!AH137)+VA!AH137),5)</f>
        <v>2.6970000000000001E-2</v>
      </c>
      <c r="AI137" s="18"/>
      <c r="AJ137" s="18">
        <f>ROUND(IF(RFR_spot_no_VA!AJ137&lt;0,RFR_spot_no_VA!AJ137+VA!AJ137,RFR_spot_no_VA!AJ137-Shocks!$D137*ABS(RFR_spot_no_VA!AJ137)+VA!AJ137),5)</f>
        <v>1.9650000000000001E-2</v>
      </c>
      <c r="AK137" s="18">
        <f>ROUND(IF(RFR_spot_no_VA!AK137&lt;0,RFR_spot_no_VA!AK137+VA!AK137,RFR_spot_no_VA!AK137-Shocks!$D137*ABS(RFR_spot_no_VA!AK137)+VA!AK137),5)</f>
        <v>2.513E-2</v>
      </c>
      <c r="AL137" s="18"/>
      <c r="AM137" s="18">
        <f>ROUND(IF(RFR_spot_no_VA!AM137&lt;0,RFR_spot_no_VA!AM137+VA!AM137,RFR_spot_no_VA!AM137-Shocks!$D137*ABS(RFR_spot_no_VA!AM137)+VA!AM137),5)</f>
        <v>2.6970000000000001E-2</v>
      </c>
      <c r="AN137" s="18"/>
      <c r="AO137" s="18"/>
      <c r="AP137" s="18"/>
      <c r="AQ137" s="18"/>
      <c r="AR137" s="18"/>
      <c r="AS137" s="18">
        <f>ROUND(IF(RFR_spot_no_VA!AS137&lt;0,RFR_spot_no_VA!AS137+VA!AS137,RFR_spot_no_VA!AS137-Shocks!$D137*ABS(RFR_spot_no_VA!AS137)+VA!AS137),5)</f>
        <v>2.0389999999999998E-2</v>
      </c>
      <c r="AT137" s="18"/>
      <c r="AU137" s="18"/>
      <c r="AV137" s="18"/>
      <c r="AW137" s="18"/>
      <c r="AX137" s="18"/>
      <c r="AY137" s="18"/>
      <c r="AZ137" s="18"/>
      <c r="BA137" s="18"/>
      <c r="BB137" s="18"/>
      <c r="BC137" s="18">
        <f>ROUND(IF(RFR_spot_no_VA!BC137&lt;0,RFR_spot_no_VA!BC137+VA!BC137,RFR_spot_no_VA!BC137-Shocks!$D137*ABS(RFR_spot_no_VA!BC137)+VA!BC137),5)</f>
        <v>2.367E-2</v>
      </c>
      <c r="BD137" s="8"/>
      <c r="BE137" s="7"/>
    </row>
    <row r="138" spans="1:57" x14ac:dyDescent="0.25">
      <c r="A138" s="7"/>
      <c r="B138" s="7">
        <f>RFR_spot_no_VA!B138</f>
        <v>128</v>
      </c>
      <c r="C138" s="17">
        <f>ROUND(IF(RFR_spot_no_VA!C138&lt;0,RFR_spot_no_VA!C138+VA!C138,RFR_spot_no_VA!C138-Shocks!$D138*ABS(RFR_spot_no_VA!C138)+VA!C138),5)</f>
        <v>2.4150000000000001E-2</v>
      </c>
      <c r="D138" s="17"/>
      <c r="E138" s="17"/>
      <c r="F138" s="17"/>
      <c r="G138" s="17"/>
      <c r="H138" s="17"/>
      <c r="I138" s="17"/>
      <c r="J138" s="17">
        <f>ROUND(IF(RFR_spot_no_VA!J138&lt;0,RFR_spot_no_VA!J138+VA!J138,RFR_spot_no_VA!J138-Shocks!$D138*ABS(RFR_spot_no_VA!J138)+VA!J138),5)</f>
        <v>2.494E-2</v>
      </c>
      <c r="K138" s="17"/>
      <c r="L138" s="17"/>
      <c r="M138" s="18"/>
      <c r="N138" s="18"/>
      <c r="O138" s="18"/>
      <c r="P138" s="18"/>
      <c r="Q138" s="18"/>
      <c r="R138" s="18"/>
      <c r="S138" s="18"/>
      <c r="T138" s="18"/>
      <c r="U138" s="18"/>
      <c r="V138" s="18"/>
      <c r="W138" s="18"/>
      <c r="X138" s="18"/>
      <c r="Y138" s="18"/>
      <c r="Z138" s="18">
        <f>ROUND(IF(RFR_spot_no_VA!Z138&lt;0,RFR_spot_no_VA!Z138+VA!Z138,RFR_spot_no_VA!Z138-Shocks!$D138*ABS(RFR_spot_no_VA!Z138)+VA!Z138),5)</f>
        <v>2.776E-2</v>
      </c>
      <c r="AA138" s="18"/>
      <c r="AB138" s="18"/>
      <c r="AC138" s="18"/>
      <c r="AD138" s="18"/>
      <c r="AE138" s="18"/>
      <c r="AF138" s="18"/>
      <c r="AG138" s="18"/>
      <c r="AH138" s="18">
        <f>ROUND(IF(RFR_spot_no_VA!AH138&lt;0,RFR_spot_no_VA!AH138+VA!AH138,RFR_spot_no_VA!AH138-Shocks!$D138*ABS(RFR_spot_no_VA!AH138)+VA!AH138),5)</f>
        <v>2.699E-2</v>
      </c>
      <c r="AI138" s="18"/>
      <c r="AJ138" s="18">
        <f>ROUND(IF(RFR_spot_no_VA!AJ138&lt;0,RFR_spot_no_VA!AJ138+VA!AJ138,RFR_spot_no_VA!AJ138-Shocks!$D138*ABS(RFR_spot_no_VA!AJ138)+VA!AJ138),5)</f>
        <v>1.9730000000000001E-2</v>
      </c>
      <c r="AK138" s="18">
        <f>ROUND(IF(RFR_spot_no_VA!AK138&lt;0,RFR_spot_no_VA!AK138+VA!AK138,RFR_spot_no_VA!AK138-Shocks!$D138*ABS(RFR_spot_no_VA!AK138)+VA!AK138),5)</f>
        <v>2.5159999999999998E-2</v>
      </c>
      <c r="AL138" s="18"/>
      <c r="AM138" s="18">
        <f>ROUND(IF(RFR_spot_no_VA!AM138&lt;0,RFR_spot_no_VA!AM138+VA!AM138,RFR_spot_no_VA!AM138-Shocks!$D138*ABS(RFR_spot_no_VA!AM138)+VA!AM138),5)</f>
        <v>2.6980000000000001E-2</v>
      </c>
      <c r="AN138" s="18"/>
      <c r="AO138" s="18"/>
      <c r="AP138" s="18"/>
      <c r="AQ138" s="18"/>
      <c r="AR138" s="18"/>
      <c r="AS138" s="18">
        <f>ROUND(IF(RFR_spot_no_VA!AS138&lt;0,RFR_spot_no_VA!AS138+VA!AS138,RFR_spot_no_VA!AS138-Shocks!$D138*ABS(RFR_spot_no_VA!AS138)+VA!AS138),5)</f>
        <v>2.044E-2</v>
      </c>
      <c r="AT138" s="18"/>
      <c r="AU138" s="18"/>
      <c r="AV138" s="18"/>
      <c r="AW138" s="18"/>
      <c r="AX138" s="18"/>
      <c r="AY138" s="18"/>
      <c r="AZ138" s="18"/>
      <c r="BA138" s="18"/>
      <c r="BB138" s="18"/>
      <c r="BC138" s="18">
        <f>ROUND(IF(RFR_spot_no_VA!BC138&lt;0,RFR_spot_no_VA!BC138+VA!BC138,RFR_spot_no_VA!BC138-Shocks!$D138*ABS(RFR_spot_no_VA!BC138)+VA!BC138),5)</f>
        <v>2.3709999999999998E-2</v>
      </c>
      <c r="BD138" s="8"/>
      <c r="BE138" s="7"/>
    </row>
    <row r="139" spans="1:57" x14ac:dyDescent="0.25">
      <c r="A139" s="7"/>
      <c r="B139" s="7">
        <f>RFR_spot_no_VA!B139</f>
        <v>129</v>
      </c>
      <c r="C139" s="17">
        <f>ROUND(IF(RFR_spot_no_VA!C139&lt;0,RFR_spot_no_VA!C139+VA!C139,RFR_spot_no_VA!C139-Shocks!$D139*ABS(RFR_spot_no_VA!C139)+VA!C139),5)</f>
        <v>2.419E-2</v>
      </c>
      <c r="D139" s="17"/>
      <c r="E139" s="17"/>
      <c r="F139" s="17"/>
      <c r="G139" s="17"/>
      <c r="H139" s="17"/>
      <c r="I139" s="17"/>
      <c r="J139" s="17">
        <f>ROUND(IF(RFR_spot_no_VA!J139&lt;0,RFR_spot_no_VA!J139+VA!J139,RFR_spot_no_VA!J139-Shocks!$D139*ABS(RFR_spot_no_VA!J139)+VA!J139),5)</f>
        <v>2.4969999999999999E-2</v>
      </c>
      <c r="K139" s="17"/>
      <c r="L139" s="17"/>
      <c r="M139" s="18"/>
      <c r="N139" s="18"/>
      <c r="O139" s="18"/>
      <c r="P139" s="18"/>
      <c r="Q139" s="18"/>
      <c r="R139" s="18"/>
      <c r="S139" s="18"/>
      <c r="T139" s="18"/>
      <c r="U139" s="18"/>
      <c r="V139" s="18"/>
      <c r="W139" s="18"/>
      <c r="X139" s="18"/>
      <c r="Y139" s="18"/>
      <c r="Z139" s="18">
        <f>ROUND(IF(RFR_spot_no_VA!Z139&lt;0,RFR_spot_no_VA!Z139+VA!Z139,RFR_spot_no_VA!Z139-Shocks!$D139*ABS(RFR_spot_no_VA!Z139)+VA!Z139),5)</f>
        <v>2.776E-2</v>
      </c>
      <c r="AA139" s="18"/>
      <c r="AB139" s="18"/>
      <c r="AC139" s="18"/>
      <c r="AD139" s="18"/>
      <c r="AE139" s="18"/>
      <c r="AF139" s="18"/>
      <c r="AG139" s="18"/>
      <c r="AH139" s="18">
        <f>ROUND(IF(RFR_spot_no_VA!AH139&lt;0,RFR_spot_no_VA!AH139+VA!AH139,RFR_spot_no_VA!AH139-Shocks!$D139*ABS(RFR_spot_no_VA!AH139)+VA!AH139),5)</f>
        <v>2.7E-2</v>
      </c>
      <c r="AI139" s="18"/>
      <c r="AJ139" s="18">
        <f>ROUND(IF(RFR_spot_no_VA!AJ139&lt;0,RFR_spot_no_VA!AJ139+VA!AJ139,RFR_spot_no_VA!AJ139-Shocks!$D139*ABS(RFR_spot_no_VA!AJ139)+VA!AJ139),5)</f>
        <v>1.9800000000000002E-2</v>
      </c>
      <c r="AK139" s="18">
        <f>ROUND(IF(RFR_spot_no_VA!AK139&lt;0,RFR_spot_no_VA!AK139+VA!AK139,RFR_spot_no_VA!AK139-Shocks!$D139*ABS(RFR_spot_no_VA!AK139)+VA!AK139),5)</f>
        <v>2.5190000000000001E-2</v>
      </c>
      <c r="AL139" s="18"/>
      <c r="AM139" s="18">
        <f>ROUND(IF(RFR_spot_no_VA!AM139&lt;0,RFR_spot_no_VA!AM139+VA!AM139,RFR_spot_no_VA!AM139-Shocks!$D139*ABS(RFR_spot_no_VA!AM139)+VA!AM139),5)</f>
        <v>2.7E-2</v>
      </c>
      <c r="AN139" s="18"/>
      <c r="AO139" s="18"/>
      <c r="AP139" s="18"/>
      <c r="AQ139" s="18"/>
      <c r="AR139" s="18"/>
      <c r="AS139" s="18">
        <f>ROUND(IF(RFR_spot_no_VA!AS139&lt;0,RFR_spot_no_VA!AS139+VA!AS139,RFR_spot_no_VA!AS139-Shocks!$D139*ABS(RFR_spot_no_VA!AS139)+VA!AS139),5)</f>
        <v>2.0500000000000001E-2</v>
      </c>
      <c r="AT139" s="18"/>
      <c r="AU139" s="18"/>
      <c r="AV139" s="18"/>
      <c r="AW139" s="18"/>
      <c r="AX139" s="18"/>
      <c r="AY139" s="18"/>
      <c r="AZ139" s="18"/>
      <c r="BA139" s="18"/>
      <c r="BB139" s="18"/>
      <c r="BC139" s="18">
        <f>ROUND(IF(RFR_spot_no_VA!BC139&lt;0,RFR_spot_no_VA!BC139+VA!BC139,RFR_spot_no_VA!BC139-Shocks!$D139*ABS(RFR_spot_no_VA!BC139)+VA!BC139),5)</f>
        <v>2.375E-2</v>
      </c>
      <c r="BD139" s="8"/>
      <c r="BE139" s="7"/>
    </row>
    <row r="140" spans="1:57" x14ac:dyDescent="0.25">
      <c r="A140" s="7"/>
      <c r="B140" s="19">
        <f>RFR_spot_no_VA!B140</f>
        <v>130</v>
      </c>
      <c r="C140" s="20">
        <f>ROUND(IF(RFR_spot_no_VA!C140&lt;0,RFR_spot_no_VA!C140+VA!C140,RFR_spot_no_VA!C140-Shocks!$D140*ABS(RFR_spot_no_VA!C140)+VA!C140),5)</f>
        <v>2.4230000000000002E-2</v>
      </c>
      <c r="D140" s="20"/>
      <c r="E140" s="20"/>
      <c r="F140" s="20"/>
      <c r="G140" s="20"/>
      <c r="H140" s="20"/>
      <c r="I140" s="20"/>
      <c r="J140" s="20">
        <f>ROUND(IF(RFR_spot_no_VA!J140&lt;0,RFR_spot_no_VA!J140+VA!J140,RFR_spot_no_VA!J140-Shocks!$D140*ABS(RFR_spot_no_VA!J140)+VA!J140),5)</f>
        <v>2.5000000000000001E-2</v>
      </c>
      <c r="K140" s="20"/>
      <c r="L140" s="20"/>
      <c r="M140" s="6"/>
      <c r="N140" s="6"/>
      <c r="O140" s="6"/>
      <c r="P140" s="6"/>
      <c r="Q140" s="6"/>
      <c r="R140" s="6"/>
      <c r="S140" s="6"/>
      <c r="T140" s="6"/>
      <c r="U140" s="6"/>
      <c r="V140" s="6"/>
      <c r="W140" s="6"/>
      <c r="X140" s="6"/>
      <c r="Y140" s="6"/>
      <c r="Z140" s="6">
        <f>ROUND(IF(RFR_spot_no_VA!Z140&lt;0,RFR_spot_no_VA!Z140+VA!Z140,RFR_spot_no_VA!Z140-Shocks!$D140*ABS(RFR_spot_no_VA!Z140)+VA!Z140),5)</f>
        <v>2.7779999999999999E-2</v>
      </c>
      <c r="AA140" s="6"/>
      <c r="AB140" s="6"/>
      <c r="AC140" s="6"/>
      <c r="AD140" s="6"/>
      <c r="AE140" s="6"/>
      <c r="AF140" s="6"/>
      <c r="AG140" s="6"/>
      <c r="AH140" s="6">
        <f>ROUND(IF(RFR_spot_no_VA!AH140&lt;0,RFR_spot_no_VA!AH140+VA!AH140,RFR_spot_no_VA!AH140-Shocks!$D140*ABS(RFR_spot_no_VA!AH140)+VA!AH140),5)</f>
        <v>2.7009999999999999E-2</v>
      </c>
      <c r="AI140" s="6"/>
      <c r="AJ140" s="6">
        <f>ROUND(IF(RFR_spot_no_VA!AJ140&lt;0,RFR_spot_no_VA!AJ140+VA!AJ140,RFR_spot_no_VA!AJ140-Shocks!$D140*ABS(RFR_spot_no_VA!AJ140)+VA!AJ140),5)</f>
        <v>1.9869999999999999E-2</v>
      </c>
      <c r="AK140" s="6">
        <f>ROUND(IF(RFR_spot_no_VA!AK140&lt;0,RFR_spot_no_VA!AK140+VA!AK140,RFR_spot_no_VA!AK140-Shocks!$D140*ABS(RFR_spot_no_VA!AK140)+VA!AK140),5)</f>
        <v>2.521E-2</v>
      </c>
      <c r="AL140" s="6"/>
      <c r="AM140" s="6">
        <f>ROUND(IF(RFR_spot_no_VA!AM140&lt;0,RFR_spot_no_VA!AM140+VA!AM140,RFR_spot_no_VA!AM140-Shocks!$D140*ABS(RFR_spot_no_VA!AM140)+VA!AM140),5)</f>
        <v>2.7009999999999999E-2</v>
      </c>
      <c r="AN140" s="6"/>
      <c r="AO140" s="6"/>
      <c r="AP140" s="6"/>
      <c r="AQ140" s="6"/>
      <c r="AR140" s="6"/>
      <c r="AS140" s="6">
        <f>ROUND(IF(RFR_spot_no_VA!AS140&lt;0,RFR_spot_no_VA!AS140+VA!AS140,RFR_spot_no_VA!AS140-Shocks!$D140*ABS(RFR_spot_no_VA!AS140)+VA!AS140),5)</f>
        <v>2.0559999999999998E-2</v>
      </c>
      <c r="AT140" s="6"/>
      <c r="AU140" s="6"/>
      <c r="AV140" s="6"/>
      <c r="AW140" s="6"/>
      <c r="AX140" s="6"/>
      <c r="AY140" s="6"/>
      <c r="AZ140" s="6"/>
      <c r="BA140" s="6"/>
      <c r="BB140" s="6"/>
      <c r="BC140" s="6">
        <f>ROUND(IF(RFR_spot_no_VA!BC140&lt;0,RFR_spot_no_VA!BC140+VA!BC140,RFR_spot_no_VA!BC140-Shocks!$D140*ABS(RFR_spot_no_VA!BC140)+VA!BC140),5)</f>
        <v>2.3779999999999999E-2</v>
      </c>
      <c r="BD140" s="8"/>
      <c r="BE140" s="7"/>
    </row>
    <row r="141" spans="1:57" x14ac:dyDescent="0.25">
      <c r="A141" s="7"/>
      <c r="B141" s="7">
        <f>RFR_spot_no_VA!B141</f>
        <v>131</v>
      </c>
      <c r="C141" s="17">
        <f>ROUND(IF(RFR_spot_no_VA!C141&lt;0,RFR_spot_no_VA!C141+VA!C141,RFR_spot_no_VA!C141-Shocks!$D141*ABS(RFR_spot_no_VA!C141)+VA!C141),5)</f>
        <v>2.4250000000000001E-2</v>
      </c>
      <c r="D141" s="17"/>
      <c r="E141" s="17"/>
      <c r="F141" s="17"/>
      <c r="G141" s="17"/>
      <c r="H141" s="17"/>
      <c r="I141" s="17"/>
      <c r="J141" s="17">
        <f>ROUND(IF(RFR_spot_no_VA!J141&lt;0,RFR_spot_no_VA!J141+VA!J141,RFR_spot_no_VA!J141-Shocks!$D141*ABS(RFR_spot_no_VA!J141)+VA!J141),5)</f>
        <v>2.503E-2</v>
      </c>
      <c r="K141" s="17"/>
      <c r="L141" s="17"/>
      <c r="M141" s="18"/>
      <c r="N141" s="18"/>
      <c r="O141" s="18"/>
      <c r="P141" s="18"/>
      <c r="Q141" s="18"/>
      <c r="R141" s="18"/>
      <c r="S141" s="18"/>
      <c r="T141" s="18"/>
      <c r="U141" s="18"/>
      <c r="V141" s="18"/>
      <c r="W141" s="18"/>
      <c r="X141" s="18"/>
      <c r="Y141" s="18"/>
      <c r="Z141" s="18">
        <f>ROUND(IF(RFR_spot_no_VA!Z141&lt;0,RFR_spot_no_VA!Z141+VA!Z141,RFR_spot_no_VA!Z141-Shocks!$D141*ABS(RFR_spot_no_VA!Z141)+VA!Z141),5)</f>
        <v>2.7779999999999999E-2</v>
      </c>
      <c r="AA141" s="18"/>
      <c r="AB141" s="18"/>
      <c r="AC141" s="18"/>
      <c r="AD141" s="18"/>
      <c r="AE141" s="18"/>
      <c r="AF141" s="18"/>
      <c r="AG141" s="18"/>
      <c r="AH141" s="18">
        <f>ROUND(IF(RFR_spot_no_VA!AH141&lt;0,RFR_spot_no_VA!AH141+VA!AH141,RFR_spot_no_VA!AH141-Shocks!$D141*ABS(RFR_spot_no_VA!AH141)+VA!AH141),5)</f>
        <v>2.7019999999999999E-2</v>
      </c>
      <c r="AI141" s="18"/>
      <c r="AJ141" s="18">
        <f>ROUND(IF(RFR_spot_no_VA!AJ141&lt;0,RFR_spot_no_VA!AJ141+VA!AJ141,RFR_spot_no_VA!AJ141-Shocks!$D141*ABS(RFR_spot_no_VA!AJ141)+VA!AJ141),5)</f>
        <v>1.993E-2</v>
      </c>
      <c r="AK141" s="18">
        <f>ROUND(IF(RFR_spot_no_VA!AK141&lt;0,RFR_spot_no_VA!AK141+VA!AK141,RFR_spot_no_VA!AK141-Shocks!$D141*ABS(RFR_spot_no_VA!AK141)+VA!AK141),5)</f>
        <v>2.5239999999999999E-2</v>
      </c>
      <c r="AL141" s="18"/>
      <c r="AM141" s="18">
        <f>ROUND(IF(RFR_spot_no_VA!AM141&lt;0,RFR_spot_no_VA!AM141+VA!AM141,RFR_spot_no_VA!AM141-Shocks!$D141*ABS(RFR_spot_no_VA!AM141)+VA!AM141),5)</f>
        <v>2.7029999999999998E-2</v>
      </c>
      <c r="AN141" s="18"/>
      <c r="AO141" s="18"/>
      <c r="AP141" s="18"/>
      <c r="AQ141" s="18"/>
      <c r="AR141" s="18"/>
      <c r="AS141" s="18">
        <f>ROUND(IF(RFR_spot_no_VA!AS141&lt;0,RFR_spot_no_VA!AS141+VA!AS141,RFR_spot_no_VA!AS141-Shocks!$D141*ABS(RFR_spot_no_VA!AS141)+VA!AS141),5)</f>
        <v>2.0619999999999999E-2</v>
      </c>
      <c r="AT141" s="18"/>
      <c r="AU141" s="18"/>
      <c r="AV141" s="18"/>
      <c r="AW141" s="18"/>
      <c r="AX141" s="18"/>
      <c r="AY141" s="18"/>
      <c r="AZ141" s="18"/>
      <c r="BA141" s="18"/>
      <c r="BB141" s="18"/>
      <c r="BC141" s="18">
        <f>ROUND(IF(RFR_spot_no_VA!BC141&lt;0,RFR_spot_no_VA!BC141+VA!BC141,RFR_spot_no_VA!BC141-Shocks!$D141*ABS(RFR_spot_no_VA!BC141)+VA!BC141),5)</f>
        <v>2.3820000000000001E-2</v>
      </c>
      <c r="BD141" s="8"/>
      <c r="BE141" s="7"/>
    </row>
    <row r="142" spans="1:57" x14ac:dyDescent="0.25">
      <c r="A142" s="7"/>
      <c r="B142" s="7">
        <f>RFR_spot_no_VA!B142</f>
        <v>132</v>
      </c>
      <c r="C142" s="17">
        <f>ROUND(IF(RFR_spot_no_VA!C142&lt;0,RFR_spot_no_VA!C142+VA!C142,RFR_spot_no_VA!C142-Shocks!$D142*ABS(RFR_spot_no_VA!C142)+VA!C142),5)</f>
        <v>2.4289999999999999E-2</v>
      </c>
      <c r="D142" s="17"/>
      <c r="E142" s="17"/>
      <c r="F142" s="17"/>
      <c r="G142" s="17"/>
      <c r="H142" s="17"/>
      <c r="I142" s="17"/>
      <c r="J142" s="17">
        <f>ROUND(IF(RFR_spot_no_VA!J142&lt;0,RFR_spot_no_VA!J142+VA!J142,RFR_spot_no_VA!J142-Shocks!$D142*ABS(RFR_spot_no_VA!J142)+VA!J142),5)</f>
        <v>2.5059999999999999E-2</v>
      </c>
      <c r="K142" s="17"/>
      <c r="L142" s="17"/>
      <c r="M142" s="18"/>
      <c r="N142" s="18"/>
      <c r="O142" s="18"/>
      <c r="P142" s="18"/>
      <c r="Q142" s="18"/>
      <c r="R142" s="18"/>
      <c r="S142" s="18"/>
      <c r="T142" s="18"/>
      <c r="U142" s="18"/>
      <c r="V142" s="18"/>
      <c r="W142" s="18"/>
      <c r="X142" s="18"/>
      <c r="Y142" s="18"/>
      <c r="Z142" s="18">
        <f>ROUND(IF(RFR_spot_no_VA!Z142&lt;0,RFR_spot_no_VA!Z142+VA!Z142,RFR_spot_no_VA!Z142-Shocks!$D142*ABS(RFR_spot_no_VA!Z142)+VA!Z142),5)</f>
        <v>2.7789999999999999E-2</v>
      </c>
      <c r="AA142" s="18"/>
      <c r="AB142" s="18"/>
      <c r="AC142" s="18"/>
      <c r="AD142" s="18"/>
      <c r="AE142" s="18"/>
      <c r="AF142" s="18"/>
      <c r="AG142" s="18"/>
      <c r="AH142" s="18">
        <f>ROUND(IF(RFR_spot_no_VA!AH142&lt;0,RFR_spot_no_VA!AH142+VA!AH142,RFR_spot_no_VA!AH142-Shocks!$D142*ABS(RFR_spot_no_VA!AH142)+VA!AH142),5)</f>
        <v>2.7040000000000002E-2</v>
      </c>
      <c r="AI142" s="18"/>
      <c r="AJ142" s="18">
        <f>ROUND(IF(RFR_spot_no_VA!AJ142&lt;0,RFR_spot_no_VA!AJ142+VA!AJ142,RFR_spot_no_VA!AJ142-Shocks!$D142*ABS(RFR_spot_no_VA!AJ142)+VA!AJ142),5)</f>
        <v>0.02</v>
      </c>
      <c r="AK142" s="18">
        <f>ROUND(IF(RFR_spot_no_VA!AK142&lt;0,RFR_spot_no_VA!AK142+VA!AK142,RFR_spot_no_VA!AK142-Shocks!$D142*ABS(RFR_spot_no_VA!AK142)+VA!AK142),5)</f>
        <v>2.5270000000000001E-2</v>
      </c>
      <c r="AL142" s="18"/>
      <c r="AM142" s="18">
        <f>ROUND(IF(RFR_spot_no_VA!AM142&lt;0,RFR_spot_no_VA!AM142+VA!AM142,RFR_spot_no_VA!AM142-Shocks!$D142*ABS(RFR_spot_no_VA!AM142)+VA!AM142),5)</f>
        <v>2.7040000000000002E-2</v>
      </c>
      <c r="AN142" s="18"/>
      <c r="AO142" s="18"/>
      <c r="AP142" s="18"/>
      <c r="AQ142" s="18"/>
      <c r="AR142" s="18"/>
      <c r="AS142" s="18">
        <f>ROUND(IF(RFR_spot_no_VA!AS142&lt;0,RFR_spot_no_VA!AS142+VA!AS142,RFR_spot_no_VA!AS142-Shocks!$D142*ABS(RFR_spot_no_VA!AS142)+VA!AS142),5)</f>
        <v>2.0670000000000001E-2</v>
      </c>
      <c r="AT142" s="18"/>
      <c r="AU142" s="18"/>
      <c r="AV142" s="18"/>
      <c r="AW142" s="18"/>
      <c r="AX142" s="18"/>
      <c r="AY142" s="18"/>
      <c r="AZ142" s="18"/>
      <c r="BA142" s="18"/>
      <c r="BB142" s="18"/>
      <c r="BC142" s="18">
        <f>ROUND(IF(RFR_spot_no_VA!BC142&lt;0,RFR_spot_no_VA!BC142+VA!BC142,RFR_spot_no_VA!BC142-Shocks!$D142*ABS(RFR_spot_no_VA!BC142)+VA!BC142),5)</f>
        <v>2.3859999999999999E-2</v>
      </c>
      <c r="BD142" s="8"/>
      <c r="BE142" s="7"/>
    </row>
    <row r="143" spans="1:57" x14ac:dyDescent="0.25">
      <c r="A143" s="7"/>
      <c r="B143" s="7">
        <f>RFR_spot_no_VA!B143</f>
        <v>133</v>
      </c>
      <c r="C143" s="17">
        <f>ROUND(IF(RFR_spot_no_VA!C143&lt;0,RFR_spot_no_VA!C143+VA!C143,RFR_spot_no_VA!C143-Shocks!$D143*ABS(RFR_spot_no_VA!C143)+VA!C143),5)</f>
        <v>2.4320000000000001E-2</v>
      </c>
      <c r="D143" s="17"/>
      <c r="E143" s="17"/>
      <c r="F143" s="17"/>
      <c r="G143" s="17"/>
      <c r="H143" s="17"/>
      <c r="I143" s="17"/>
      <c r="J143" s="17">
        <f>ROUND(IF(RFR_spot_no_VA!J143&lt;0,RFR_spot_no_VA!J143+VA!J143,RFR_spot_no_VA!J143-Shocks!$D143*ABS(RFR_spot_no_VA!J143)+VA!J143),5)</f>
        <v>2.5090000000000001E-2</v>
      </c>
      <c r="K143" s="17"/>
      <c r="L143" s="17"/>
      <c r="M143" s="18"/>
      <c r="N143" s="18"/>
      <c r="O143" s="18"/>
      <c r="P143" s="18"/>
      <c r="Q143" s="18"/>
      <c r="R143" s="18"/>
      <c r="S143" s="18"/>
      <c r="T143" s="18"/>
      <c r="U143" s="18"/>
      <c r="V143" s="18"/>
      <c r="W143" s="18"/>
      <c r="X143" s="18"/>
      <c r="Y143" s="18"/>
      <c r="Z143" s="18">
        <f>ROUND(IF(RFR_spot_no_VA!Z143&lt;0,RFR_spot_no_VA!Z143+VA!Z143,RFR_spot_no_VA!Z143-Shocks!$D143*ABS(RFR_spot_no_VA!Z143)+VA!Z143),5)</f>
        <v>2.7789999999999999E-2</v>
      </c>
      <c r="AA143" s="18"/>
      <c r="AB143" s="18"/>
      <c r="AC143" s="18"/>
      <c r="AD143" s="18"/>
      <c r="AE143" s="18"/>
      <c r="AF143" s="18"/>
      <c r="AG143" s="18"/>
      <c r="AH143" s="18">
        <f>ROUND(IF(RFR_spot_no_VA!AH143&lt;0,RFR_spot_no_VA!AH143+VA!AH143,RFR_spot_no_VA!AH143-Shocks!$D143*ABS(RFR_spot_no_VA!AH143)+VA!AH143),5)</f>
        <v>2.7050000000000001E-2</v>
      </c>
      <c r="AI143" s="18"/>
      <c r="AJ143" s="18">
        <f>ROUND(IF(RFR_spot_no_VA!AJ143&lt;0,RFR_spot_no_VA!AJ143+VA!AJ143,RFR_spot_no_VA!AJ143-Shocks!$D143*ABS(RFR_spot_no_VA!AJ143)+VA!AJ143),5)</f>
        <v>2.0070000000000001E-2</v>
      </c>
      <c r="AK143" s="18">
        <f>ROUND(IF(RFR_spot_no_VA!AK143&lt;0,RFR_spot_no_VA!AK143+VA!AK143,RFR_spot_no_VA!AK143-Shocks!$D143*ABS(RFR_spot_no_VA!AK143)+VA!AK143),5)</f>
        <v>2.53E-2</v>
      </c>
      <c r="AL143" s="18"/>
      <c r="AM143" s="18">
        <f>ROUND(IF(RFR_spot_no_VA!AM143&lt;0,RFR_spot_no_VA!AM143+VA!AM143,RFR_spot_no_VA!AM143-Shocks!$D143*ABS(RFR_spot_no_VA!AM143)+VA!AM143),5)</f>
        <v>2.7050000000000001E-2</v>
      </c>
      <c r="AN143" s="18"/>
      <c r="AO143" s="18"/>
      <c r="AP143" s="18"/>
      <c r="AQ143" s="18"/>
      <c r="AR143" s="18"/>
      <c r="AS143" s="18">
        <f>ROUND(IF(RFR_spot_no_VA!AS143&lt;0,RFR_spot_no_VA!AS143+VA!AS143,RFR_spot_no_VA!AS143-Shocks!$D143*ABS(RFR_spot_no_VA!AS143)+VA!AS143),5)</f>
        <v>2.0729999999999998E-2</v>
      </c>
      <c r="AT143" s="18"/>
      <c r="AU143" s="18"/>
      <c r="AV143" s="18"/>
      <c r="AW143" s="18"/>
      <c r="AX143" s="18"/>
      <c r="AY143" s="18"/>
      <c r="AZ143" s="18"/>
      <c r="BA143" s="18"/>
      <c r="BB143" s="18"/>
      <c r="BC143" s="18">
        <f>ROUND(IF(RFR_spot_no_VA!BC143&lt;0,RFR_spot_no_VA!BC143+VA!BC143,RFR_spot_no_VA!BC143-Shocks!$D143*ABS(RFR_spot_no_VA!BC143)+VA!BC143),5)</f>
        <v>2.3900000000000001E-2</v>
      </c>
      <c r="BD143" s="8"/>
      <c r="BE143" s="7"/>
    </row>
    <row r="144" spans="1:57" x14ac:dyDescent="0.25">
      <c r="A144" s="7"/>
      <c r="B144" s="7">
        <f>RFR_spot_no_VA!B144</f>
        <v>134</v>
      </c>
      <c r="C144" s="17">
        <f>ROUND(IF(RFR_spot_no_VA!C144&lt;0,RFR_spot_no_VA!C144+VA!C144,RFR_spot_no_VA!C144-Shocks!$D144*ABS(RFR_spot_no_VA!C144)+VA!C144),5)</f>
        <v>2.436E-2</v>
      </c>
      <c r="D144" s="17"/>
      <c r="E144" s="17"/>
      <c r="F144" s="17"/>
      <c r="G144" s="17"/>
      <c r="H144" s="17"/>
      <c r="I144" s="17"/>
      <c r="J144" s="17">
        <f>ROUND(IF(RFR_spot_no_VA!J144&lt;0,RFR_spot_no_VA!J144+VA!J144,RFR_spot_no_VA!J144-Shocks!$D144*ABS(RFR_spot_no_VA!J144)+VA!J144),5)</f>
        <v>2.512E-2</v>
      </c>
      <c r="K144" s="17"/>
      <c r="L144" s="17"/>
      <c r="M144" s="18"/>
      <c r="N144" s="18"/>
      <c r="O144" s="18"/>
      <c r="P144" s="18"/>
      <c r="Q144" s="18"/>
      <c r="R144" s="18"/>
      <c r="S144" s="18"/>
      <c r="T144" s="18"/>
      <c r="U144" s="18"/>
      <c r="V144" s="18"/>
      <c r="W144" s="18"/>
      <c r="X144" s="18"/>
      <c r="Y144" s="18"/>
      <c r="Z144" s="18">
        <f>ROUND(IF(RFR_spot_no_VA!Z144&lt;0,RFR_spot_no_VA!Z144+VA!Z144,RFR_spot_no_VA!Z144-Shocks!$D144*ABS(RFR_spot_no_VA!Z144)+VA!Z144),5)</f>
        <v>2.7810000000000001E-2</v>
      </c>
      <c r="AA144" s="18"/>
      <c r="AB144" s="18"/>
      <c r="AC144" s="18"/>
      <c r="AD144" s="18"/>
      <c r="AE144" s="18"/>
      <c r="AF144" s="18"/>
      <c r="AG144" s="18"/>
      <c r="AH144" s="18">
        <f>ROUND(IF(RFR_spot_no_VA!AH144&lt;0,RFR_spot_no_VA!AH144+VA!AH144,RFR_spot_no_VA!AH144-Shocks!$D144*ABS(RFR_spot_no_VA!AH144)+VA!AH144),5)</f>
        <v>2.7060000000000001E-2</v>
      </c>
      <c r="AI144" s="18"/>
      <c r="AJ144" s="18">
        <f>ROUND(IF(RFR_spot_no_VA!AJ144&lt;0,RFR_spot_no_VA!AJ144+VA!AJ144,RFR_spot_no_VA!AJ144-Shocks!$D144*ABS(RFR_spot_no_VA!AJ144)+VA!AJ144),5)</f>
        <v>2.0129999999999999E-2</v>
      </c>
      <c r="AK144" s="18">
        <f>ROUND(IF(RFR_spot_no_VA!AK144&lt;0,RFR_spot_no_VA!AK144+VA!AK144,RFR_spot_no_VA!AK144-Shocks!$D144*ABS(RFR_spot_no_VA!AK144)+VA!AK144),5)</f>
        <v>2.5329999999999998E-2</v>
      </c>
      <c r="AL144" s="18"/>
      <c r="AM144" s="18">
        <f>ROUND(IF(RFR_spot_no_VA!AM144&lt;0,RFR_spot_no_VA!AM144+VA!AM144,RFR_spot_no_VA!AM144-Shocks!$D144*ABS(RFR_spot_no_VA!AM144)+VA!AM144),5)</f>
        <v>2.7060000000000001E-2</v>
      </c>
      <c r="AN144" s="18"/>
      <c r="AO144" s="18"/>
      <c r="AP144" s="18"/>
      <c r="AQ144" s="18"/>
      <c r="AR144" s="18"/>
      <c r="AS144" s="18">
        <f>ROUND(IF(RFR_spot_no_VA!AS144&lt;0,RFR_spot_no_VA!AS144+VA!AS144,RFR_spot_no_VA!AS144-Shocks!$D144*ABS(RFR_spot_no_VA!AS144)+VA!AS144),5)</f>
        <v>2.078E-2</v>
      </c>
      <c r="AT144" s="18"/>
      <c r="AU144" s="18"/>
      <c r="AV144" s="18"/>
      <c r="AW144" s="18"/>
      <c r="AX144" s="18"/>
      <c r="AY144" s="18"/>
      <c r="AZ144" s="18"/>
      <c r="BA144" s="18"/>
      <c r="BB144" s="18"/>
      <c r="BC144" s="18">
        <f>ROUND(IF(RFR_spot_no_VA!BC144&lt;0,RFR_spot_no_VA!BC144+VA!BC144,RFR_spot_no_VA!BC144-Shocks!$D144*ABS(RFR_spot_no_VA!BC144)+VA!BC144),5)</f>
        <v>2.393E-2</v>
      </c>
      <c r="BD144" s="8"/>
      <c r="BE144" s="7"/>
    </row>
    <row r="145" spans="1:57" x14ac:dyDescent="0.25">
      <c r="A145" s="7"/>
      <c r="B145" s="19">
        <f>RFR_spot_no_VA!B145</f>
        <v>135</v>
      </c>
      <c r="C145" s="20">
        <f>ROUND(IF(RFR_spot_no_VA!C145&lt;0,RFR_spot_no_VA!C145+VA!C145,RFR_spot_no_VA!C145-Shocks!$D145*ABS(RFR_spot_no_VA!C145)+VA!C145),5)</f>
        <v>2.4389999999999998E-2</v>
      </c>
      <c r="D145" s="20"/>
      <c r="E145" s="20"/>
      <c r="F145" s="20"/>
      <c r="G145" s="20"/>
      <c r="H145" s="20"/>
      <c r="I145" s="20"/>
      <c r="J145" s="20">
        <f>ROUND(IF(RFR_spot_no_VA!J145&lt;0,RFR_spot_no_VA!J145+VA!J145,RFR_spot_no_VA!J145-Shocks!$D145*ABS(RFR_spot_no_VA!J145)+VA!J145),5)</f>
        <v>2.5139999999999999E-2</v>
      </c>
      <c r="K145" s="20"/>
      <c r="L145" s="20"/>
      <c r="M145" s="6"/>
      <c r="N145" s="6"/>
      <c r="O145" s="6"/>
      <c r="P145" s="6"/>
      <c r="Q145" s="6"/>
      <c r="R145" s="6"/>
      <c r="S145" s="6"/>
      <c r="T145" s="6"/>
      <c r="U145" s="6"/>
      <c r="V145" s="6"/>
      <c r="W145" s="6"/>
      <c r="X145" s="6"/>
      <c r="Y145" s="6"/>
      <c r="Z145" s="6">
        <f>ROUND(IF(RFR_spot_no_VA!Z145&lt;0,RFR_spot_no_VA!Z145+VA!Z145,RFR_spot_no_VA!Z145-Shocks!$D145*ABS(RFR_spot_no_VA!Z145)+VA!Z145),5)</f>
        <v>2.7810000000000001E-2</v>
      </c>
      <c r="AA145" s="6"/>
      <c r="AB145" s="6"/>
      <c r="AC145" s="6"/>
      <c r="AD145" s="6"/>
      <c r="AE145" s="6"/>
      <c r="AF145" s="6"/>
      <c r="AG145" s="6"/>
      <c r="AH145" s="6">
        <f>ROUND(IF(RFR_spot_no_VA!AH145&lt;0,RFR_spot_no_VA!AH145+VA!AH145,RFR_spot_no_VA!AH145-Shocks!$D145*ABS(RFR_spot_no_VA!AH145)+VA!AH145),5)</f>
        <v>2.708E-2</v>
      </c>
      <c r="AI145" s="6"/>
      <c r="AJ145" s="6">
        <f>ROUND(IF(RFR_spot_no_VA!AJ145&lt;0,RFR_spot_no_VA!AJ145+VA!AJ145,RFR_spot_no_VA!AJ145-Shocks!$D145*ABS(RFR_spot_no_VA!AJ145)+VA!AJ145),5)</f>
        <v>2.0199999999999999E-2</v>
      </c>
      <c r="AK145" s="6">
        <f>ROUND(IF(RFR_spot_no_VA!AK145&lt;0,RFR_spot_no_VA!AK145+VA!AK145,RFR_spot_no_VA!AK145-Shocks!$D145*ABS(RFR_spot_no_VA!AK145)+VA!AK145),5)</f>
        <v>2.5350000000000001E-2</v>
      </c>
      <c r="AL145" s="6"/>
      <c r="AM145" s="6">
        <f>ROUND(IF(RFR_spot_no_VA!AM145&lt;0,RFR_spot_no_VA!AM145+VA!AM145,RFR_spot_no_VA!AM145-Shocks!$D145*ABS(RFR_spot_no_VA!AM145)+VA!AM145),5)</f>
        <v>2.708E-2</v>
      </c>
      <c r="AN145" s="6"/>
      <c r="AO145" s="6"/>
      <c r="AP145" s="6"/>
      <c r="AQ145" s="6"/>
      <c r="AR145" s="6"/>
      <c r="AS145" s="6">
        <f>ROUND(IF(RFR_spot_no_VA!AS145&lt;0,RFR_spot_no_VA!AS145+VA!AS145,RFR_spot_no_VA!AS145-Shocks!$D145*ABS(RFR_spot_no_VA!AS145)+VA!AS145),5)</f>
        <v>2.0830000000000001E-2</v>
      </c>
      <c r="AT145" s="6"/>
      <c r="AU145" s="6"/>
      <c r="AV145" s="6"/>
      <c r="AW145" s="6"/>
      <c r="AX145" s="6"/>
      <c r="AY145" s="6"/>
      <c r="AZ145" s="6"/>
      <c r="BA145" s="6"/>
      <c r="BB145" s="6"/>
      <c r="BC145" s="6">
        <f>ROUND(IF(RFR_spot_no_VA!BC145&lt;0,RFR_spot_no_VA!BC145+VA!BC145,RFR_spot_no_VA!BC145-Shocks!$D145*ABS(RFR_spot_no_VA!BC145)+VA!BC145),5)</f>
        <v>2.3970000000000002E-2</v>
      </c>
      <c r="BD145" s="8"/>
      <c r="BE145" s="7"/>
    </row>
    <row r="146" spans="1:57" x14ac:dyDescent="0.25">
      <c r="A146" s="7"/>
      <c r="B146" s="7">
        <f>RFR_spot_no_VA!B146</f>
        <v>136</v>
      </c>
      <c r="C146" s="17">
        <f>ROUND(IF(RFR_spot_no_VA!C146&lt;0,RFR_spot_no_VA!C146+VA!C146,RFR_spot_no_VA!C146-Shocks!$D146*ABS(RFR_spot_no_VA!C146)+VA!C146),5)</f>
        <v>2.4420000000000001E-2</v>
      </c>
      <c r="D146" s="17"/>
      <c r="E146" s="17"/>
      <c r="F146" s="17"/>
      <c r="G146" s="17"/>
      <c r="H146" s="17"/>
      <c r="I146" s="17"/>
      <c r="J146" s="17">
        <f>ROUND(IF(RFR_spot_no_VA!J146&lt;0,RFR_spot_no_VA!J146+VA!J146,RFR_spot_no_VA!J146-Shocks!$D146*ABS(RFR_spot_no_VA!J146)+VA!J146),5)</f>
        <v>2.5170000000000001E-2</v>
      </c>
      <c r="K146" s="17"/>
      <c r="L146" s="17"/>
      <c r="M146" s="18"/>
      <c r="N146" s="18"/>
      <c r="O146" s="18"/>
      <c r="P146" s="18"/>
      <c r="Q146" s="18"/>
      <c r="R146" s="18"/>
      <c r="S146" s="18"/>
      <c r="T146" s="18"/>
      <c r="U146" s="18"/>
      <c r="V146" s="18"/>
      <c r="W146" s="18"/>
      <c r="X146" s="18"/>
      <c r="Y146" s="18"/>
      <c r="Z146" s="18">
        <f>ROUND(IF(RFR_spot_no_VA!Z146&lt;0,RFR_spot_no_VA!Z146+VA!Z146,RFR_spot_no_VA!Z146-Shocks!$D146*ABS(RFR_spot_no_VA!Z146)+VA!Z146),5)</f>
        <v>2.7820000000000001E-2</v>
      </c>
      <c r="AA146" s="18"/>
      <c r="AB146" s="18"/>
      <c r="AC146" s="18"/>
      <c r="AD146" s="18"/>
      <c r="AE146" s="18"/>
      <c r="AF146" s="18"/>
      <c r="AG146" s="18"/>
      <c r="AH146" s="18">
        <f>ROUND(IF(RFR_spot_no_VA!AH146&lt;0,RFR_spot_no_VA!AH146+VA!AH146,RFR_spot_no_VA!AH146-Shocks!$D146*ABS(RFR_spot_no_VA!AH146)+VA!AH146),5)</f>
        <v>2.7089999999999999E-2</v>
      </c>
      <c r="AI146" s="18"/>
      <c r="AJ146" s="18">
        <f>ROUND(IF(RFR_spot_no_VA!AJ146&lt;0,RFR_spot_no_VA!AJ146+VA!AJ146,RFR_spot_no_VA!AJ146-Shocks!$D146*ABS(RFR_spot_no_VA!AJ146)+VA!AJ146),5)</f>
        <v>2.026E-2</v>
      </c>
      <c r="AK146" s="18">
        <f>ROUND(IF(RFR_spot_no_VA!AK146&lt;0,RFR_spot_no_VA!AK146+VA!AK146,RFR_spot_no_VA!AK146-Shocks!$D146*ABS(RFR_spot_no_VA!AK146)+VA!AK146),5)</f>
        <v>2.538E-2</v>
      </c>
      <c r="AL146" s="18"/>
      <c r="AM146" s="18">
        <f>ROUND(IF(RFR_spot_no_VA!AM146&lt;0,RFR_spot_no_VA!AM146+VA!AM146,RFR_spot_no_VA!AM146-Shocks!$D146*ABS(RFR_spot_no_VA!AM146)+VA!AM146),5)</f>
        <v>2.7089999999999999E-2</v>
      </c>
      <c r="AN146" s="18"/>
      <c r="AO146" s="18"/>
      <c r="AP146" s="18"/>
      <c r="AQ146" s="18"/>
      <c r="AR146" s="18"/>
      <c r="AS146" s="18">
        <f>ROUND(IF(RFR_spot_no_VA!AS146&lt;0,RFR_spot_no_VA!AS146+VA!AS146,RFR_spot_no_VA!AS146-Shocks!$D146*ABS(RFR_spot_no_VA!AS146)+VA!AS146),5)</f>
        <v>2.0889999999999999E-2</v>
      </c>
      <c r="AT146" s="18"/>
      <c r="AU146" s="18"/>
      <c r="AV146" s="18"/>
      <c r="AW146" s="18"/>
      <c r="AX146" s="18"/>
      <c r="AY146" s="18"/>
      <c r="AZ146" s="18"/>
      <c r="BA146" s="18"/>
      <c r="BB146" s="18"/>
      <c r="BC146" s="18">
        <f>ROUND(IF(RFR_spot_no_VA!BC146&lt;0,RFR_spot_no_VA!BC146+VA!BC146,RFR_spot_no_VA!BC146-Shocks!$D146*ABS(RFR_spot_no_VA!BC146)+VA!BC146),5)</f>
        <v>2.4E-2</v>
      </c>
      <c r="BD146" s="8"/>
      <c r="BE146" s="7"/>
    </row>
    <row r="147" spans="1:57" x14ac:dyDescent="0.25">
      <c r="A147" s="7"/>
      <c r="B147" s="7">
        <f>RFR_spot_no_VA!B147</f>
        <v>137</v>
      </c>
      <c r="C147" s="17">
        <f>ROUND(IF(RFR_spot_no_VA!C147&lt;0,RFR_spot_no_VA!C147+VA!C147,RFR_spot_no_VA!C147-Shocks!$D147*ABS(RFR_spot_no_VA!C147)+VA!C147),5)</f>
        <v>2.445E-2</v>
      </c>
      <c r="D147" s="17"/>
      <c r="E147" s="17"/>
      <c r="F147" s="17"/>
      <c r="G147" s="17"/>
      <c r="H147" s="17"/>
      <c r="I147" s="17"/>
      <c r="J147" s="17">
        <f>ROUND(IF(RFR_spot_no_VA!J147&lt;0,RFR_spot_no_VA!J147+VA!J147,RFR_spot_no_VA!J147-Shocks!$D147*ABS(RFR_spot_no_VA!J147)+VA!J147),5)</f>
        <v>2.52E-2</v>
      </c>
      <c r="K147" s="17"/>
      <c r="L147" s="17"/>
      <c r="M147" s="18"/>
      <c r="N147" s="18"/>
      <c r="O147" s="18"/>
      <c r="P147" s="18"/>
      <c r="Q147" s="18"/>
      <c r="R147" s="18"/>
      <c r="S147" s="18"/>
      <c r="T147" s="18"/>
      <c r="U147" s="18"/>
      <c r="V147" s="18"/>
      <c r="W147" s="18"/>
      <c r="X147" s="18"/>
      <c r="Y147" s="18"/>
      <c r="Z147" s="18">
        <f>ROUND(IF(RFR_spot_no_VA!Z147&lt;0,RFR_spot_no_VA!Z147+VA!Z147,RFR_spot_no_VA!Z147-Shocks!$D147*ABS(RFR_spot_no_VA!Z147)+VA!Z147),5)</f>
        <v>2.7830000000000001E-2</v>
      </c>
      <c r="AA147" s="18"/>
      <c r="AB147" s="18"/>
      <c r="AC147" s="18"/>
      <c r="AD147" s="18"/>
      <c r="AE147" s="18"/>
      <c r="AF147" s="18"/>
      <c r="AG147" s="18"/>
      <c r="AH147" s="18">
        <f>ROUND(IF(RFR_spot_no_VA!AH147&lt;0,RFR_spot_no_VA!AH147+VA!AH147,RFR_spot_no_VA!AH147-Shocks!$D147*ABS(RFR_spot_no_VA!AH147)+VA!AH147),5)</f>
        <v>2.7099999999999999E-2</v>
      </c>
      <c r="AI147" s="18"/>
      <c r="AJ147" s="18">
        <f>ROUND(IF(RFR_spot_no_VA!AJ147&lt;0,RFR_spot_no_VA!AJ147+VA!AJ147,RFR_spot_no_VA!AJ147-Shocks!$D147*ABS(RFR_spot_no_VA!AJ147)+VA!AJ147),5)</f>
        <v>2.0320000000000001E-2</v>
      </c>
      <c r="AK147" s="18">
        <f>ROUND(IF(RFR_spot_no_VA!AK147&lt;0,RFR_spot_no_VA!AK147+VA!AK147,RFR_spot_no_VA!AK147-Shocks!$D147*ABS(RFR_spot_no_VA!AK147)+VA!AK147),5)</f>
        <v>2.5399999999999999E-2</v>
      </c>
      <c r="AL147" s="18"/>
      <c r="AM147" s="18">
        <f>ROUND(IF(RFR_spot_no_VA!AM147&lt;0,RFR_spot_no_VA!AM147+VA!AM147,RFR_spot_no_VA!AM147-Shocks!$D147*ABS(RFR_spot_no_VA!AM147)+VA!AM147),5)</f>
        <v>2.7099999999999999E-2</v>
      </c>
      <c r="AN147" s="18"/>
      <c r="AO147" s="18"/>
      <c r="AP147" s="18"/>
      <c r="AQ147" s="18"/>
      <c r="AR147" s="18"/>
      <c r="AS147" s="18">
        <f>ROUND(IF(RFR_spot_no_VA!AS147&lt;0,RFR_spot_no_VA!AS147+VA!AS147,RFR_spot_no_VA!AS147-Shocks!$D147*ABS(RFR_spot_no_VA!AS147)+VA!AS147),5)</f>
        <v>2.0930000000000001E-2</v>
      </c>
      <c r="AT147" s="18"/>
      <c r="AU147" s="18"/>
      <c r="AV147" s="18"/>
      <c r="AW147" s="18"/>
      <c r="AX147" s="18"/>
      <c r="AY147" s="18"/>
      <c r="AZ147" s="18"/>
      <c r="BA147" s="18"/>
      <c r="BB147" s="18"/>
      <c r="BC147" s="18">
        <f>ROUND(IF(RFR_spot_no_VA!BC147&lt;0,RFR_spot_no_VA!BC147+VA!BC147,RFR_spot_no_VA!BC147-Shocks!$D147*ABS(RFR_spot_no_VA!BC147)+VA!BC147),5)</f>
        <v>2.4039999999999999E-2</v>
      </c>
      <c r="BD147" s="8"/>
      <c r="BE147" s="7"/>
    </row>
    <row r="148" spans="1:57" x14ac:dyDescent="0.25">
      <c r="A148" s="7"/>
      <c r="B148" s="7">
        <f>RFR_spot_no_VA!B148</f>
        <v>138</v>
      </c>
      <c r="C148" s="17">
        <f>ROUND(IF(RFR_spot_no_VA!C148&lt;0,RFR_spot_no_VA!C148+VA!C148,RFR_spot_no_VA!C148-Shocks!$D148*ABS(RFR_spot_no_VA!C148)+VA!C148),5)</f>
        <v>2.4479999999999998E-2</v>
      </c>
      <c r="D148" s="17"/>
      <c r="E148" s="17"/>
      <c r="F148" s="17"/>
      <c r="G148" s="17"/>
      <c r="H148" s="17"/>
      <c r="I148" s="17"/>
      <c r="J148" s="17">
        <f>ROUND(IF(RFR_spot_no_VA!J148&lt;0,RFR_spot_no_VA!J148+VA!J148,RFR_spot_no_VA!J148-Shocks!$D148*ABS(RFR_spot_no_VA!J148)+VA!J148),5)</f>
        <v>2.5219999999999999E-2</v>
      </c>
      <c r="K148" s="17"/>
      <c r="L148" s="17"/>
      <c r="M148" s="18"/>
      <c r="N148" s="18"/>
      <c r="O148" s="18"/>
      <c r="P148" s="18"/>
      <c r="Q148" s="18"/>
      <c r="R148" s="18"/>
      <c r="S148" s="18"/>
      <c r="T148" s="18"/>
      <c r="U148" s="18"/>
      <c r="V148" s="18"/>
      <c r="W148" s="18"/>
      <c r="X148" s="18"/>
      <c r="Y148" s="18"/>
      <c r="Z148" s="18">
        <f>ROUND(IF(RFR_spot_no_VA!Z148&lt;0,RFR_spot_no_VA!Z148+VA!Z148,RFR_spot_no_VA!Z148-Shocks!$D148*ABS(RFR_spot_no_VA!Z148)+VA!Z148),5)</f>
        <v>2.7830000000000001E-2</v>
      </c>
      <c r="AA148" s="18"/>
      <c r="AB148" s="18"/>
      <c r="AC148" s="18"/>
      <c r="AD148" s="18"/>
      <c r="AE148" s="18"/>
      <c r="AF148" s="18"/>
      <c r="AG148" s="18"/>
      <c r="AH148" s="18">
        <f>ROUND(IF(RFR_spot_no_VA!AH148&lt;0,RFR_spot_no_VA!AH148+VA!AH148,RFR_spot_no_VA!AH148-Shocks!$D148*ABS(RFR_spot_no_VA!AH148)+VA!AH148),5)</f>
        <v>2.7109999999999999E-2</v>
      </c>
      <c r="AI148" s="18"/>
      <c r="AJ148" s="18">
        <f>ROUND(IF(RFR_spot_no_VA!AJ148&lt;0,RFR_spot_no_VA!AJ148+VA!AJ148,RFR_spot_no_VA!AJ148-Shocks!$D148*ABS(RFR_spot_no_VA!AJ148)+VA!AJ148),5)</f>
        <v>2.0379999999999999E-2</v>
      </c>
      <c r="AK148" s="18">
        <f>ROUND(IF(RFR_spot_no_VA!AK148&lt;0,RFR_spot_no_VA!AK148+VA!AK148,RFR_spot_no_VA!AK148-Shocks!$D148*ABS(RFR_spot_no_VA!AK148)+VA!AK148),5)</f>
        <v>2.5420000000000002E-2</v>
      </c>
      <c r="AL148" s="18"/>
      <c r="AM148" s="18">
        <f>ROUND(IF(RFR_spot_no_VA!AM148&lt;0,RFR_spot_no_VA!AM148+VA!AM148,RFR_spot_no_VA!AM148-Shocks!$D148*ABS(RFR_spot_no_VA!AM148)+VA!AM148),5)</f>
        <v>2.7109999999999999E-2</v>
      </c>
      <c r="AN148" s="18"/>
      <c r="AO148" s="18"/>
      <c r="AP148" s="18"/>
      <c r="AQ148" s="18"/>
      <c r="AR148" s="18"/>
      <c r="AS148" s="18">
        <f>ROUND(IF(RFR_spot_no_VA!AS148&lt;0,RFR_spot_no_VA!AS148+VA!AS148,RFR_spot_no_VA!AS148-Shocks!$D148*ABS(RFR_spot_no_VA!AS148)+VA!AS148),5)</f>
        <v>2.0990000000000002E-2</v>
      </c>
      <c r="AT148" s="18"/>
      <c r="AU148" s="18"/>
      <c r="AV148" s="18"/>
      <c r="AW148" s="18"/>
      <c r="AX148" s="18"/>
      <c r="AY148" s="18"/>
      <c r="AZ148" s="18"/>
      <c r="BA148" s="18"/>
      <c r="BB148" s="18"/>
      <c r="BC148" s="18">
        <f>ROUND(IF(RFR_spot_no_VA!BC148&lt;0,RFR_spot_no_VA!BC148+VA!BC148,RFR_spot_no_VA!BC148-Shocks!$D148*ABS(RFR_spot_no_VA!BC148)+VA!BC148),5)</f>
        <v>2.4080000000000001E-2</v>
      </c>
      <c r="BD148" s="8"/>
      <c r="BE148" s="7"/>
    </row>
    <row r="149" spans="1:57" x14ac:dyDescent="0.25">
      <c r="A149" s="7"/>
      <c r="B149" s="7">
        <f>RFR_spot_no_VA!B149</f>
        <v>139</v>
      </c>
      <c r="C149" s="17">
        <f>ROUND(IF(RFR_spot_no_VA!C149&lt;0,RFR_spot_no_VA!C149+VA!C149,RFR_spot_no_VA!C149-Shocks!$D149*ABS(RFR_spot_no_VA!C149)+VA!C149),5)</f>
        <v>2.452E-2</v>
      </c>
      <c r="D149" s="17"/>
      <c r="E149" s="17"/>
      <c r="F149" s="17"/>
      <c r="G149" s="17"/>
      <c r="H149" s="17"/>
      <c r="I149" s="17"/>
      <c r="J149" s="17">
        <f>ROUND(IF(RFR_spot_no_VA!J149&lt;0,RFR_spot_no_VA!J149+VA!J149,RFR_spot_no_VA!J149-Shocks!$D149*ABS(RFR_spot_no_VA!J149)+VA!J149),5)</f>
        <v>2.5250000000000002E-2</v>
      </c>
      <c r="K149" s="17"/>
      <c r="L149" s="17"/>
      <c r="M149" s="18"/>
      <c r="N149" s="18"/>
      <c r="O149" s="18"/>
      <c r="P149" s="18"/>
      <c r="Q149" s="18"/>
      <c r="R149" s="18"/>
      <c r="S149" s="18"/>
      <c r="T149" s="18"/>
      <c r="U149" s="18"/>
      <c r="V149" s="18"/>
      <c r="W149" s="18"/>
      <c r="X149" s="18"/>
      <c r="Y149" s="18"/>
      <c r="Z149" s="18">
        <f>ROUND(IF(RFR_spot_no_VA!Z149&lt;0,RFR_spot_no_VA!Z149+VA!Z149,RFR_spot_no_VA!Z149-Shocks!$D149*ABS(RFR_spot_no_VA!Z149)+VA!Z149),5)</f>
        <v>2.784E-2</v>
      </c>
      <c r="AA149" s="18"/>
      <c r="AB149" s="18"/>
      <c r="AC149" s="18"/>
      <c r="AD149" s="18"/>
      <c r="AE149" s="18"/>
      <c r="AF149" s="18"/>
      <c r="AG149" s="18"/>
      <c r="AH149" s="18">
        <f>ROUND(IF(RFR_spot_no_VA!AH149&lt;0,RFR_spot_no_VA!AH149+VA!AH149,RFR_spot_no_VA!AH149-Shocks!$D149*ABS(RFR_spot_no_VA!AH149)+VA!AH149),5)</f>
        <v>2.7130000000000001E-2</v>
      </c>
      <c r="AI149" s="18"/>
      <c r="AJ149" s="18">
        <f>ROUND(IF(RFR_spot_no_VA!AJ149&lt;0,RFR_spot_no_VA!AJ149+VA!AJ149,RFR_spot_no_VA!AJ149-Shocks!$D149*ABS(RFR_spot_no_VA!AJ149)+VA!AJ149),5)</f>
        <v>2.044E-2</v>
      </c>
      <c r="AK149" s="18">
        <f>ROUND(IF(RFR_spot_no_VA!AK149&lt;0,RFR_spot_no_VA!AK149+VA!AK149,RFR_spot_no_VA!AK149-Shocks!$D149*ABS(RFR_spot_no_VA!AK149)+VA!AK149),5)</f>
        <v>2.545E-2</v>
      </c>
      <c r="AL149" s="18"/>
      <c r="AM149" s="18">
        <f>ROUND(IF(RFR_spot_no_VA!AM149&lt;0,RFR_spot_no_VA!AM149+VA!AM149,RFR_spot_no_VA!AM149-Shocks!$D149*ABS(RFR_spot_no_VA!AM149)+VA!AM149),5)</f>
        <v>2.7119999999999998E-2</v>
      </c>
      <c r="AN149" s="18"/>
      <c r="AO149" s="18"/>
      <c r="AP149" s="18"/>
      <c r="AQ149" s="18"/>
      <c r="AR149" s="18"/>
      <c r="AS149" s="18">
        <f>ROUND(IF(RFR_spot_no_VA!AS149&lt;0,RFR_spot_no_VA!AS149+VA!AS149,RFR_spot_no_VA!AS149-Shocks!$D149*ABS(RFR_spot_no_VA!AS149)+VA!AS149),5)</f>
        <v>2.104E-2</v>
      </c>
      <c r="AT149" s="18"/>
      <c r="AU149" s="18"/>
      <c r="AV149" s="18"/>
      <c r="AW149" s="18"/>
      <c r="AX149" s="18"/>
      <c r="AY149" s="18"/>
      <c r="AZ149" s="18"/>
      <c r="BA149" s="18"/>
      <c r="BB149" s="18"/>
      <c r="BC149" s="18">
        <f>ROUND(IF(RFR_spot_no_VA!BC149&lt;0,RFR_spot_no_VA!BC149+VA!BC149,RFR_spot_no_VA!BC149-Shocks!$D149*ABS(RFR_spot_no_VA!BC149)+VA!BC149),5)</f>
        <v>2.4109999999999999E-2</v>
      </c>
      <c r="BD149" s="8"/>
      <c r="BE149" s="7"/>
    </row>
    <row r="150" spans="1:57" x14ac:dyDescent="0.25">
      <c r="A150" s="7"/>
      <c r="B150" s="19">
        <f>RFR_spot_no_VA!B150</f>
        <v>140</v>
      </c>
      <c r="C150" s="20">
        <f>ROUND(IF(RFR_spot_no_VA!C150&lt;0,RFR_spot_no_VA!C150+VA!C150,RFR_spot_no_VA!C150-Shocks!$D150*ABS(RFR_spot_no_VA!C150)+VA!C150),5)</f>
        <v>2.4549999999999999E-2</v>
      </c>
      <c r="D150" s="20"/>
      <c r="E150" s="20"/>
      <c r="F150" s="20"/>
      <c r="G150" s="20"/>
      <c r="H150" s="20"/>
      <c r="I150" s="20"/>
      <c r="J150" s="20">
        <f>ROUND(IF(RFR_spot_no_VA!J150&lt;0,RFR_spot_no_VA!J150+VA!J150,RFR_spot_no_VA!J150-Shocks!$D150*ABS(RFR_spot_no_VA!J150)+VA!J150),5)</f>
        <v>2.5270000000000001E-2</v>
      </c>
      <c r="K150" s="20"/>
      <c r="L150" s="20"/>
      <c r="M150" s="6"/>
      <c r="N150" s="6"/>
      <c r="O150" s="6"/>
      <c r="P150" s="6"/>
      <c r="Q150" s="6"/>
      <c r="R150" s="6"/>
      <c r="S150" s="6"/>
      <c r="T150" s="6"/>
      <c r="U150" s="6"/>
      <c r="V150" s="6"/>
      <c r="W150" s="6"/>
      <c r="X150" s="6"/>
      <c r="Y150" s="6"/>
      <c r="Z150" s="6">
        <f>ROUND(IF(RFR_spot_no_VA!Z150&lt;0,RFR_spot_no_VA!Z150+VA!Z150,RFR_spot_no_VA!Z150-Shocks!$D150*ABS(RFR_spot_no_VA!Z150)+VA!Z150),5)</f>
        <v>2.785E-2</v>
      </c>
      <c r="AA150" s="6"/>
      <c r="AB150" s="6"/>
      <c r="AC150" s="6"/>
      <c r="AD150" s="6"/>
      <c r="AE150" s="6"/>
      <c r="AF150" s="6"/>
      <c r="AG150" s="6"/>
      <c r="AH150" s="6">
        <f>ROUND(IF(RFR_spot_no_VA!AH150&lt;0,RFR_spot_no_VA!AH150+VA!AH150,RFR_spot_no_VA!AH150-Shocks!$D150*ABS(RFR_spot_no_VA!AH150)+VA!AH150),5)</f>
        <v>2.7140000000000001E-2</v>
      </c>
      <c r="AI150" s="6"/>
      <c r="AJ150" s="6">
        <f>ROUND(IF(RFR_spot_no_VA!AJ150&lt;0,RFR_spot_no_VA!AJ150+VA!AJ150,RFR_spot_no_VA!AJ150-Shocks!$D150*ABS(RFR_spot_no_VA!AJ150)+VA!AJ150),5)</f>
        <v>2.0500000000000001E-2</v>
      </c>
      <c r="AK150" s="6">
        <f>ROUND(IF(RFR_spot_no_VA!AK150&lt;0,RFR_spot_no_VA!AK150+VA!AK150,RFR_spot_no_VA!AK150-Shocks!$D150*ABS(RFR_spot_no_VA!AK150)+VA!AK150),5)</f>
        <v>2.5479999999999999E-2</v>
      </c>
      <c r="AL150" s="6"/>
      <c r="AM150" s="6">
        <f>ROUND(IF(RFR_spot_no_VA!AM150&lt;0,RFR_spot_no_VA!AM150+VA!AM150,RFR_spot_no_VA!AM150-Shocks!$D150*ABS(RFR_spot_no_VA!AM150)+VA!AM150),5)</f>
        <v>2.7140000000000001E-2</v>
      </c>
      <c r="AN150" s="6"/>
      <c r="AO150" s="6"/>
      <c r="AP150" s="6"/>
      <c r="AQ150" s="6"/>
      <c r="AR150" s="6"/>
      <c r="AS150" s="6">
        <f>ROUND(IF(RFR_spot_no_VA!AS150&lt;0,RFR_spot_no_VA!AS150+VA!AS150,RFR_spot_no_VA!AS150-Shocks!$D150*ABS(RFR_spot_no_VA!AS150)+VA!AS150),5)</f>
        <v>2.1090000000000001E-2</v>
      </c>
      <c r="AT150" s="6"/>
      <c r="AU150" s="6"/>
      <c r="AV150" s="6"/>
      <c r="AW150" s="6"/>
      <c r="AX150" s="6"/>
      <c r="AY150" s="6"/>
      <c r="AZ150" s="6"/>
      <c r="BA150" s="6"/>
      <c r="BB150" s="6"/>
      <c r="BC150" s="6">
        <f>ROUND(IF(RFR_spot_no_VA!BC150&lt;0,RFR_spot_no_VA!BC150+VA!BC150,RFR_spot_no_VA!BC150-Shocks!$D150*ABS(RFR_spot_no_VA!BC150)+VA!BC150),5)</f>
        <v>2.4140000000000002E-2</v>
      </c>
      <c r="BD150" s="8"/>
      <c r="BE150" s="7"/>
    </row>
    <row r="151" spans="1:57" x14ac:dyDescent="0.25">
      <c r="A151" s="7"/>
      <c r="B151" s="7">
        <f>RFR_spot_no_VA!B151</f>
        <v>141</v>
      </c>
      <c r="C151" s="17">
        <f>ROUND(IF(RFR_spot_no_VA!C151&lt;0,RFR_spot_no_VA!C151+VA!C151,RFR_spot_no_VA!C151-Shocks!$D151*ABS(RFR_spot_no_VA!C151)+VA!C151),5)</f>
        <v>2.4570000000000002E-2</v>
      </c>
      <c r="D151" s="17"/>
      <c r="E151" s="17"/>
      <c r="F151" s="17"/>
      <c r="G151" s="17"/>
      <c r="H151" s="17"/>
      <c r="I151" s="17"/>
      <c r="J151" s="17">
        <f>ROUND(IF(RFR_spot_no_VA!J151&lt;0,RFR_spot_no_VA!J151+VA!J151,RFR_spot_no_VA!J151-Shocks!$D151*ABS(RFR_spot_no_VA!J151)+VA!J151),5)</f>
        <v>2.53E-2</v>
      </c>
      <c r="K151" s="17"/>
      <c r="L151" s="17"/>
      <c r="M151" s="18"/>
      <c r="N151" s="18"/>
      <c r="O151" s="18"/>
      <c r="P151" s="18"/>
      <c r="Q151" s="18"/>
      <c r="R151" s="18"/>
      <c r="S151" s="18"/>
      <c r="T151" s="18"/>
      <c r="U151" s="18"/>
      <c r="V151" s="18"/>
      <c r="W151" s="18"/>
      <c r="X151" s="18"/>
      <c r="Y151" s="18"/>
      <c r="Z151" s="18">
        <f>ROUND(IF(RFR_spot_no_VA!Z151&lt;0,RFR_spot_no_VA!Z151+VA!Z151,RFR_spot_no_VA!Z151-Shocks!$D151*ABS(RFR_spot_no_VA!Z151)+VA!Z151),5)</f>
        <v>2.7859999999999999E-2</v>
      </c>
      <c r="AA151" s="18"/>
      <c r="AB151" s="18"/>
      <c r="AC151" s="18"/>
      <c r="AD151" s="18"/>
      <c r="AE151" s="18"/>
      <c r="AF151" s="18"/>
      <c r="AG151" s="18"/>
      <c r="AH151" s="18">
        <f>ROUND(IF(RFR_spot_no_VA!AH151&lt;0,RFR_spot_no_VA!AH151+VA!AH151,RFR_spot_no_VA!AH151-Shocks!$D151*ABS(RFR_spot_no_VA!AH151)+VA!AH151),5)</f>
        <v>2.7150000000000001E-2</v>
      </c>
      <c r="AI151" s="18"/>
      <c r="AJ151" s="18">
        <f>ROUND(IF(RFR_spot_no_VA!AJ151&lt;0,RFR_spot_no_VA!AJ151+VA!AJ151,RFR_spot_no_VA!AJ151-Shocks!$D151*ABS(RFR_spot_no_VA!AJ151)+VA!AJ151),5)</f>
        <v>2.0559999999999998E-2</v>
      </c>
      <c r="AK151" s="18">
        <f>ROUND(IF(RFR_spot_no_VA!AK151&lt;0,RFR_spot_no_VA!AK151+VA!AK151,RFR_spot_no_VA!AK151-Shocks!$D151*ABS(RFR_spot_no_VA!AK151)+VA!AK151),5)</f>
        <v>2.5499999999999998E-2</v>
      </c>
      <c r="AL151" s="18"/>
      <c r="AM151" s="18">
        <f>ROUND(IF(RFR_spot_no_VA!AM151&lt;0,RFR_spot_no_VA!AM151+VA!AM151,RFR_spot_no_VA!AM151-Shocks!$D151*ABS(RFR_spot_no_VA!AM151)+VA!AM151),5)</f>
        <v>2.7150000000000001E-2</v>
      </c>
      <c r="AN151" s="18"/>
      <c r="AO151" s="18"/>
      <c r="AP151" s="18"/>
      <c r="AQ151" s="18"/>
      <c r="AR151" s="18"/>
      <c r="AS151" s="18">
        <f>ROUND(IF(RFR_spot_no_VA!AS151&lt;0,RFR_spot_no_VA!AS151+VA!AS151,RFR_spot_no_VA!AS151-Shocks!$D151*ABS(RFR_spot_no_VA!AS151)+VA!AS151),5)</f>
        <v>2.1129999999999999E-2</v>
      </c>
      <c r="AT151" s="18"/>
      <c r="AU151" s="18"/>
      <c r="AV151" s="18"/>
      <c r="AW151" s="18"/>
      <c r="AX151" s="18"/>
      <c r="AY151" s="18"/>
      <c r="AZ151" s="18"/>
      <c r="BA151" s="18"/>
      <c r="BB151" s="18"/>
      <c r="BC151" s="18">
        <f>ROUND(IF(RFR_spot_no_VA!BC151&lt;0,RFR_spot_no_VA!BC151+VA!BC151,RFR_spot_no_VA!BC151-Shocks!$D151*ABS(RFR_spot_no_VA!BC151)+VA!BC151),5)</f>
        <v>2.4170000000000001E-2</v>
      </c>
      <c r="BD151" s="8"/>
      <c r="BE151" s="7"/>
    </row>
    <row r="152" spans="1:57" x14ac:dyDescent="0.25">
      <c r="A152" s="7"/>
      <c r="B152" s="7">
        <f>RFR_spot_no_VA!B152</f>
        <v>142</v>
      </c>
      <c r="C152" s="17">
        <f>ROUND(IF(RFR_spot_no_VA!C152&lt;0,RFR_spot_no_VA!C152+VA!C152,RFR_spot_no_VA!C152-Shocks!$D152*ABS(RFR_spot_no_VA!C152)+VA!C152),5)</f>
        <v>2.46E-2</v>
      </c>
      <c r="D152" s="17"/>
      <c r="E152" s="17"/>
      <c r="F152" s="17"/>
      <c r="G152" s="17"/>
      <c r="H152" s="17"/>
      <c r="I152" s="17"/>
      <c r="J152" s="17">
        <f>ROUND(IF(RFR_spot_no_VA!J152&lt;0,RFR_spot_no_VA!J152+VA!J152,RFR_spot_no_VA!J152-Shocks!$D152*ABS(RFR_spot_no_VA!J152)+VA!J152),5)</f>
        <v>2.5319999999999999E-2</v>
      </c>
      <c r="K152" s="17"/>
      <c r="L152" s="17"/>
      <c r="M152" s="18"/>
      <c r="N152" s="18"/>
      <c r="O152" s="18"/>
      <c r="P152" s="18"/>
      <c r="Q152" s="18"/>
      <c r="R152" s="18"/>
      <c r="S152" s="18"/>
      <c r="T152" s="18"/>
      <c r="U152" s="18"/>
      <c r="V152" s="18"/>
      <c r="W152" s="18"/>
      <c r="X152" s="18"/>
      <c r="Y152" s="18"/>
      <c r="Z152" s="18">
        <f>ROUND(IF(RFR_spot_no_VA!Z152&lt;0,RFR_spot_no_VA!Z152+VA!Z152,RFR_spot_no_VA!Z152-Shocks!$D152*ABS(RFR_spot_no_VA!Z152)+VA!Z152),5)</f>
        <v>2.7859999999999999E-2</v>
      </c>
      <c r="AA152" s="18"/>
      <c r="AB152" s="18"/>
      <c r="AC152" s="18"/>
      <c r="AD152" s="18"/>
      <c r="AE152" s="18"/>
      <c r="AF152" s="18"/>
      <c r="AG152" s="18"/>
      <c r="AH152" s="18">
        <f>ROUND(IF(RFR_spot_no_VA!AH152&lt;0,RFR_spot_no_VA!AH152+VA!AH152,RFR_spot_no_VA!AH152-Shocks!$D152*ABS(RFR_spot_no_VA!AH152)+VA!AH152),5)</f>
        <v>2.716E-2</v>
      </c>
      <c r="AI152" s="18"/>
      <c r="AJ152" s="18">
        <f>ROUND(IF(RFR_spot_no_VA!AJ152&lt;0,RFR_spot_no_VA!AJ152+VA!AJ152,RFR_spot_no_VA!AJ152-Shocks!$D152*ABS(RFR_spot_no_VA!AJ152)+VA!AJ152),5)</f>
        <v>2.0619999999999999E-2</v>
      </c>
      <c r="AK152" s="18">
        <f>ROUND(IF(RFR_spot_no_VA!AK152&lt;0,RFR_spot_no_VA!AK152+VA!AK152,RFR_spot_no_VA!AK152-Shocks!$D152*ABS(RFR_spot_no_VA!AK152)+VA!AK152),5)</f>
        <v>2.5520000000000001E-2</v>
      </c>
      <c r="AL152" s="18"/>
      <c r="AM152" s="18">
        <f>ROUND(IF(RFR_spot_no_VA!AM152&lt;0,RFR_spot_no_VA!AM152+VA!AM152,RFR_spot_no_VA!AM152-Shocks!$D152*ABS(RFR_spot_no_VA!AM152)+VA!AM152),5)</f>
        <v>2.716E-2</v>
      </c>
      <c r="AN152" s="18"/>
      <c r="AO152" s="18"/>
      <c r="AP152" s="18"/>
      <c r="AQ152" s="18"/>
      <c r="AR152" s="18"/>
      <c r="AS152" s="18">
        <f>ROUND(IF(RFR_spot_no_VA!AS152&lt;0,RFR_spot_no_VA!AS152+VA!AS152,RFR_spot_no_VA!AS152-Shocks!$D152*ABS(RFR_spot_no_VA!AS152)+VA!AS152),5)</f>
        <v>2.1180000000000001E-2</v>
      </c>
      <c r="AT152" s="18"/>
      <c r="AU152" s="18"/>
      <c r="AV152" s="18"/>
      <c r="AW152" s="18"/>
      <c r="AX152" s="18"/>
      <c r="AY152" s="18"/>
      <c r="AZ152" s="18"/>
      <c r="BA152" s="18"/>
      <c r="BB152" s="18"/>
      <c r="BC152" s="18">
        <f>ROUND(IF(RFR_spot_no_VA!BC152&lt;0,RFR_spot_no_VA!BC152+VA!BC152,RFR_spot_no_VA!BC152-Shocks!$D152*ABS(RFR_spot_no_VA!BC152)+VA!BC152),5)</f>
        <v>2.4209999999999999E-2</v>
      </c>
      <c r="BD152" s="8"/>
      <c r="BE152" s="7"/>
    </row>
    <row r="153" spans="1:57" x14ac:dyDescent="0.25">
      <c r="A153" s="7"/>
      <c r="B153" s="7">
        <f>RFR_spot_no_VA!B153</f>
        <v>143</v>
      </c>
      <c r="C153" s="17">
        <f>ROUND(IF(RFR_spot_no_VA!C153&lt;0,RFR_spot_no_VA!C153+VA!C153,RFR_spot_no_VA!C153-Shocks!$D153*ABS(RFR_spot_no_VA!C153)+VA!C153),5)</f>
        <v>2.4639999999999999E-2</v>
      </c>
      <c r="D153" s="17"/>
      <c r="E153" s="17"/>
      <c r="F153" s="17"/>
      <c r="G153" s="17"/>
      <c r="H153" s="17"/>
      <c r="I153" s="17"/>
      <c r="J153" s="17">
        <f>ROUND(IF(RFR_spot_no_VA!J153&lt;0,RFR_spot_no_VA!J153+VA!J153,RFR_spot_no_VA!J153-Shocks!$D153*ABS(RFR_spot_no_VA!J153)+VA!J153),5)</f>
        <v>2.5350000000000001E-2</v>
      </c>
      <c r="K153" s="17"/>
      <c r="L153" s="17"/>
      <c r="M153" s="18"/>
      <c r="N153" s="18"/>
      <c r="O153" s="18"/>
      <c r="P153" s="18"/>
      <c r="Q153" s="18"/>
      <c r="R153" s="18"/>
      <c r="S153" s="18"/>
      <c r="T153" s="18"/>
      <c r="U153" s="18"/>
      <c r="V153" s="18"/>
      <c r="W153" s="18"/>
      <c r="X153" s="18"/>
      <c r="Y153" s="18"/>
      <c r="Z153" s="18">
        <f>ROUND(IF(RFR_spot_no_VA!Z153&lt;0,RFR_spot_no_VA!Z153+VA!Z153,RFR_spot_no_VA!Z153-Shocks!$D153*ABS(RFR_spot_no_VA!Z153)+VA!Z153),5)</f>
        <v>2.7869999999999999E-2</v>
      </c>
      <c r="AA153" s="18"/>
      <c r="AB153" s="18"/>
      <c r="AC153" s="18"/>
      <c r="AD153" s="18"/>
      <c r="AE153" s="18"/>
      <c r="AF153" s="18"/>
      <c r="AG153" s="18"/>
      <c r="AH153" s="18">
        <f>ROUND(IF(RFR_spot_no_VA!AH153&lt;0,RFR_spot_no_VA!AH153+VA!AH153,RFR_spot_no_VA!AH153-Shocks!$D153*ABS(RFR_spot_no_VA!AH153)+VA!AH153),5)</f>
        <v>2.7179999999999999E-2</v>
      </c>
      <c r="AI153" s="18"/>
      <c r="AJ153" s="18">
        <f>ROUND(IF(RFR_spot_no_VA!AJ153&lt;0,RFR_spot_no_VA!AJ153+VA!AJ153,RFR_spot_no_VA!AJ153-Shocks!$D153*ABS(RFR_spot_no_VA!AJ153)+VA!AJ153),5)</f>
        <v>2.0670000000000001E-2</v>
      </c>
      <c r="AK153" s="18">
        <f>ROUND(IF(RFR_spot_no_VA!AK153&lt;0,RFR_spot_no_VA!AK153+VA!AK153,RFR_spot_no_VA!AK153-Shocks!$D153*ABS(RFR_spot_no_VA!AK153)+VA!AK153),5)</f>
        <v>2.554E-2</v>
      </c>
      <c r="AL153" s="18"/>
      <c r="AM153" s="18">
        <f>ROUND(IF(RFR_spot_no_VA!AM153&lt;0,RFR_spot_no_VA!AM153+VA!AM153,RFR_spot_no_VA!AM153-Shocks!$D153*ABS(RFR_spot_no_VA!AM153)+VA!AM153),5)</f>
        <v>2.717E-2</v>
      </c>
      <c r="AN153" s="18"/>
      <c r="AO153" s="18"/>
      <c r="AP153" s="18"/>
      <c r="AQ153" s="18"/>
      <c r="AR153" s="18"/>
      <c r="AS153" s="18">
        <f>ROUND(IF(RFR_spot_no_VA!AS153&lt;0,RFR_spot_no_VA!AS153+VA!AS153,RFR_spot_no_VA!AS153-Shocks!$D153*ABS(RFR_spot_no_VA!AS153)+VA!AS153),5)</f>
        <v>2.1229999999999999E-2</v>
      </c>
      <c r="AT153" s="18"/>
      <c r="AU153" s="18"/>
      <c r="AV153" s="18"/>
      <c r="AW153" s="18"/>
      <c r="AX153" s="18"/>
      <c r="AY153" s="18"/>
      <c r="AZ153" s="18"/>
      <c r="BA153" s="18"/>
      <c r="BB153" s="18"/>
      <c r="BC153" s="18">
        <f>ROUND(IF(RFR_spot_no_VA!BC153&lt;0,RFR_spot_no_VA!BC153+VA!BC153,RFR_spot_no_VA!BC153-Shocks!$D153*ABS(RFR_spot_no_VA!BC153)+VA!BC153),5)</f>
        <v>2.4240000000000001E-2</v>
      </c>
      <c r="BD153" s="8"/>
      <c r="BE153" s="7"/>
    </row>
    <row r="154" spans="1:57" x14ac:dyDescent="0.25">
      <c r="A154" s="7"/>
      <c r="B154" s="7">
        <f>RFR_spot_no_VA!B154</f>
        <v>144</v>
      </c>
      <c r="C154" s="17">
        <f>ROUND(IF(RFR_spot_no_VA!C154&lt;0,RFR_spot_no_VA!C154+VA!C154,RFR_spot_no_VA!C154-Shocks!$D154*ABS(RFR_spot_no_VA!C154)+VA!C154),5)</f>
        <v>2.4670000000000001E-2</v>
      </c>
      <c r="D154" s="17"/>
      <c r="E154" s="17"/>
      <c r="F154" s="17"/>
      <c r="G154" s="17"/>
      <c r="H154" s="17"/>
      <c r="I154" s="17"/>
      <c r="J154" s="17">
        <f>ROUND(IF(RFR_spot_no_VA!J154&lt;0,RFR_spot_no_VA!J154+VA!J154,RFR_spot_no_VA!J154-Shocks!$D154*ABS(RFR_spot_no_VA!J154)+VA!J154),5)</f>
        <v>2.537E-2</v>
      </c>
      <c r="K154" s="17"/>
      <c r="L154" s="17"/>
      <c r="M154" s="18"/>
      <c r="N154" s="18"/>
      <c r="O154" s="18"/>
      <c r="P154" s="18"/>
      <c r="Q154" s="18"/>
      <c r="R154" s="18"/>
      <c r="S154" s="18"/>
      <c r="T154" s="18"/>
      <c r="U154" s="18"/>
      <c r="V154" s="18"/>
      <c r="W154" s="18"/>
      <c r="X154" s="18"/>
      <c r="Y154" s="18"/>
      <c r="Z154" s="18">
        <f>ROUND(IF(RFR_spot_no_VA!Z154&lt;0,RFR_spot_no_VA!Z154+VA!Z154,RFR_spot_no_VA!Z154-Shocks!$D154*ABS(RFR_spot_no_VA!Z154)+VA!Z154),5)</f>
        <v>2.7879999999999999E-2</v>
      </c>
      <c r="AA154" s="18"/>
      <c r="AB154" s="18"/>
      <c r="AC154" s="18"/>
      <c r="AD154" s="18"/>
      <c r="AE154" s="18"/>
      <c r="AF154" s="18"/>
      <c r="AG154" s="18"/>
      <c r="AH154" s="18">
        <f>ROUND(IF(RFR_spot_no_VA!AH154&lt;0,RFR_spot_no_VA!AH154+VA!AH154,RFR_spot_no_VA!AH154-Shocks!$D154*ABS(RFR_spot_no_VA!AH154)+VA!AH154),5)</f>
        <v>2.7179999999999999E-2</v>
      </c>
      <c r="AI154" s="18"/>
      <c r="AJ154" s="18">
        <f>ROUND(IF(RFR_spot_no_VA!AJ154&lt;0,RFR_spot_no_VA!AJ154+VA!AJ154,RFR_spot_no_VA!AJ154-Shocks!$D154*ABS(RFR_spot_no_VA!AJ154)+VA!AJ154),5)</f>
        <v>2.0729999999999998E-2</v>
      </c>
      <c r="AK154" s="18">
        <f>ROUND(IF(RFR_spot_no_VA!AK154&lt;0,RFR_spot_no_VA!AK154+VA!AK154,RFR_spot_no_VA!AK154-Shocks!$D154*ABS(RFR_spot_no_VA!AK154)+VA!AK154),5)</f>
        <v>2.5559999999999999E-2</v>
      </c>
      <c r="AL154" s="18"/>
      <c r="AM154" s="18">
        <f>ROUND(IF(RFR_spot_no_VA!AM154&lt;0,RFR_spot_no_VA!AM154+VA!AM154,RFR_spot_no_VA!AM154-Shocks!$D154*ABS(RFR_spot_no_VA!AM154)+VA!AM154),5)</f>
        <v>2.7189999999999999E-2</v>
      </c>
      <c r="AN154" s="18"/>
      <c r="AO154" s="18"/>
      <c r="AP154" s="18"/>
      <c r="AQ154" s="18"/>
      <c r="AR154" s="18"/>
      <c r="AS154" s="18">
        <f>ROUND(IF(RFR_spot_no_VA!AS154&lt;0,RFR_spot_no_VA!AS154+VA!AS154,RFR_spot_no_VA!AS154-Shocks!$D154*ABS(RFR_spot_no_VA!AS154)+VA!AS154),5)</f>
        <v>2.128E-2</v>
      </c>
      <c r="AT154" s="18"/>
      <c r="AU154" s="18"/>
      <c r="AV154" s="18"/>
      <c r="AW154" s="18"/>
      <c r="AX154" s="18"/>
      <c r="AY154" s="18"/>
      <c r="AZ154" s="18"/>
      <c r="BA154" s="18"/>
      <c r="BB154" s="18"/>
      <c r="BC154" s="18">
        <f>ROUND(IF(RFR_spot_no_VA!BC154&lt;0,RFR_spot_no_VA!BC154+VA!BC154,RFR_spot_no_VA!BC154-Shocks!$D154*ABS(RFR_spot_no_VA!BC154)+VA!BC154),5)</f>
        <v>2.427E-2</v>
      </c>
      <c r="BD154" s="8"/>
      <c r="BE154" s="7"/>
    </row>
    <row r="155" spans="1:57" x14ac:dyDescent="0.25">
      <c r="A155" s="7"/>
      <c r="B155" s="19">
        <f>RFR_spot_no_VA!B155</f>
        <v>145</v>
      </c>
      <c r="C155" s="20">
        <f>ROUND(IF(RFR_spot_no_VA!C155&lt;0,RFR_spot_no_VA!C155+VA!C155,RFR_spot_no_VA!C155-Shocks!$D155*ABS(RFR_spot_no_VA!C155)+VA!C155),5)</f>
        <v>2.47E-2</v>
      </c>
      <c r="D155" s="20"/>
      <c r="E155" s="20"/>
      <c r="F155" s="20"/>
      <c r="G155" s="20"/>
      <c r="H155" s="20"/>
      <c r="I155" s="20"/>
      <c r="J155" s="20">
        <f>ROUND(IF(RFR_spot_no_VA!J155&lt;0,RFR_spot_no_VA!J155+VA!J155,RFR_spot_no_VA!J155-Shocks!$D155*ABS(RFR_spot_no_VA!J155)+VA!J155),5)</f>
        <v>2.5389999999999999E-2</v>
      </c>
      <c r="K155" s="20"/>
      <c r="L155" s="20"/>
      <c r="M155" s="6"/>
      <c r="N155" s="6"/>
      <c r="O155" s="6"/>
      <c r="P155" s="6"/>
      <c r="Q155" s="6"/>
      <c r="R155" s="6"/>
      <c r="S155" s="6"/>
      <c r="T155" s="6"/>
      <c r="U155" s="6"/>
      <c r="V155" s="6"/>
      <c r="W155" s="6"/>
      <c r="X155" s="6"/>
      <c r="Y155" s="6"/>
      <c r="Z155" s="6">
        <f>ROUND(IF(RFR_spot_no_VA!Z155&lt;0,RFR_spot_no_VA!Z155+VA!Z155,RFR_spot_no_VA!Z155-Shocks!$D155*ABS(RFR_spot_no_VA!Z155)+VA!Z155),5)</f>
        <v>2.7879999999999999E-2</v>
      </c>
      <c r="AA155" s="6"/>
      <c r="AB155" s="6"/>
      <c r="AC155" s="6"/>
      <c r="AD155" s="6"/>
      <c r="AE155" s="6"/>
      <c r="AF155" s="6"/>
      <c r="AG155" s="6"/>
      <c r="AH155" s="6">
        <f>ROUND(IF(RFR_spot_no_VA!AH155&lt;0,RFR_spot_no_VA!AH155+VA!AH155,RFR_spot_no_VA!AH155-Shocks!$D155*ABS(RFR_spot_no_VA!AH155)+VA!AH155),5)</f>
        <v>2.7199999999999998E-2</v>
      </c>
      <c r="AI155" s="6"/>
      <c r="AJ155" s="6">
        <f>ROUND(IF(RFR_spot_no_VA!AJ155&lt;0,RFR_spot_no_VA!AJ155+VA!AJ155,RFR_spot_no_VA!AJ155-Shocks!$D155*ABS(RFR_spot_no_VA!AJ155)+VA!AJ155),5)</f>
        <v>2.078E-2</v>
      </c>
      <c r="AK155" s="6">
        <f>ROUND(IF(RFR_spot_no_VA!AK155&lt;0,RFR_spot_no_VA!AK155+VA!AK155,RFR_spot_no_VA!AK155-Shocks!$D155*ABS(RFR_spot_no_VA!AK155)+VA!AK155),5)</f>
        <v>2.5590000000000002E-2</v>
      </c>
      <c r="AL155" s="6"/>
      <c r="AM155" s="6">
        <f>ROUND(IF(RFR_spot_no_VA!AM155&lt;0,RFR_spot_no_VA!AM155+VA!AM155,RFR_spot_no_VA!AM155-Shocks!$D155*ABS(RFR_spot_no_VA!AM155)+VA!AM155),5)</f>
        <v>2.7199999999999998E-2</v>
      </c>
      <c r="AN155" s="6"/>
      <c r="AO155" s="6"/>
      <c r="AP155" s="6"/>
      <c r="AQ155" s="6"/>
      <c r="AR155" s="6"/>
      <c r="AS155" s="6">
        <f>ROUND(IF(RFR_spot_no_VA!AS155&lt;0,RFR_spot_no_VA!AS155+VA!AS155,RFR_spot_no_VA!AS155-Shocks!$D155*ABS(RFR_spot_no_VA!AS155)+VA!AS155),5)</f>
        <v>2.1319999999999999E-2</v>
      </c>
      <c r="AT155" s="6"/>
      <c r="AU155" s="6"/>
      <c r="AV155" s="6"/>
      <c r="AW155" s="6"/>
      <c r="AX155" s="6"/>
      <c r="AY155" s="6"/>
      <c r="AZ155" s="6"/>
      <c r="BA155" s="6"/>
      <c r="BB155" s="6"/>
      <c r="BC155" s="6">
        <f>ROUND(IF(RFR_spot_no_VA!BC155&lt;0,RFR_spot_no_VA!BC155+VA!BC155,RFR_spot_no_VA!BC155-Shocks!$D155*ABS(RFR_spot_no_VA!BC155)+VA!BC155),5)</f>
        <v>2.4299999999999999E-2</v>
      </c>
      <c r="BD155" s="8"/>
      <c r="BE155" s="7"/>
    </row>
    <row r="156" spans="1:57" x14ac:dyDescent="0.25">
      <c r="A156" s="7"/>
      <c r="B156" s="7">
        <f>RFR_spot_no_VA!B156</f>
        <v>146</v>
      </c>
      <c r="C156" s="17">
        <f>ROUND(IF(RFR_spot_no_VA!C156&lt;0,RFR_spot_no_VA!C156+VA!C156,RFR_spot_no_VA!C156-Shocks!$D156*ABS(RFR_spot_no_VA!C156)+VA!C156),5)</f>
        <v>2.4719999999999999E-2</v>
      </c>
      <c r="D156" s="17"/>
      <c r="E156" s="17"/>
      <c r="F156" s="17"/>
      <c r="G156" s="17"/>
      <c r="H156" s="17"/>
      <c r="I156" s="17"/>
      <c r="J156" s="17">
        <f>ROUND(IF(RFR_spot_no_VA!J156&lt;0,RFR_spot_no_VA!J156+VA!J156,RFR_spot_no_VA!J156-Shocks!$D156*ABS(RFR_spot_no_VA!J156)+VA!J156),5)</f>
        <v>2.5409999999999999E-2</v>
      </c>
      <c r="K156" s="17"/>
      <c r="L156" s="17"/>
      <c r="M156" s="18"/>
      <c r="N156" s="18"/>
      <c r="O156" s="18"/>
      <c r="P156" s="18"/>
      <c r="Q156" s="18"/>
      <c r="R156" s="18"/>
      <c r="S156" s="18"/>
      <c r="T156" s="18"/>
      <c r="U156" s="18"/>
      <c r="V156" s="18"/>
      <c r="W156" s="18"/>
      <c r="X156" s="18"/>
      <c r="Y156" s="18"/>
      <c r="Z156" s="18">
        <f>ROUND(IF(RFR_spot_no_VA!Z156&lt;0,RFR_spot_no_VA!Z156+VA!Z156,RFR_spot_no_VA!Z156-Shocks!$D156*ABS(RFR_spot_no_VA!Z156)+VA!Z156),5)</f>
        <v>2.7890000000000002E-2</v>
      </c>
      <c r="AA156" s="18"/>
      <c r="AB156" s="18"/>
      <c r="AC156" s="18"/>
      <c r="AD156" s="18"/>
      <c r="AE156" s="18"/>
      <c r="AF156" s="18"/>
      <c r="AG156" s="18"/>
      <c r="AH156" s="18">
        <f>ROUND(IF(RFR_spot_no_VA!AH156&lt;0,RFR_spot_no_VA!AH156+VA!AH156,RFR_spot_no_VA!AH156-Shocks!$D156*ABS(RFR_spot_no_VA!AH156)+VA!AH156),5)</f>
        <v>2.7210000000000002E-2</v>
      </c>
      <c r="AI156" s="18"/>
      <c r="AJ156" s="18">
        <f>ROUND(IF(RFR_spot_no_VA!AJ156&lt;0,RFR_spot_no_VA!AJ156+VA!AJ156,RFR_spot_no_VA!AJ156-Shocks!$D156*ABS(RFR_spot_no_VA!AJ156)+VA!AJ156),5)</f>
        <v>2.0840000000000001E-2</v>
      </c>
      <c r="AK156" s="18">
        <f>ROUND(IF(RFR_spot_no_VA!AK156&lt;0,RFR_spot_no_VA!AK156+VA!AK156,RFR_spot_no_VA!AK156-Shocks!$D156*ABS(RFR_spot_no_VA!AK156)+VA!AK156),5)</f>
        <v>2.5610000000000001E-2</v>
      </c>
      <c r="AL156" s="18"/>
      <c r="AM156" s="18">
        <f>ROUND(IF(RFR_spot_no_VA!AM156&lt;0,RFR_spot_no_VA!AM156+VA!AM156,RFR_spot_no_VA!AM156-Shocks!$D156*ABS(RFR_spot_no_VA!AM156)+VA!AM156),5)</f>
        <v>2.7199999999999998E-2</v>
      </c>
      <c r="AN156" s="18"/>
      <c r="AO156" s="18"/>
      <c r="AP156" s="18"/>
      <c r="AQ156" s="18"/>
      <c r="AR156" s="18"/>
      <c r="AS156" s="18">
        <f>ROUND(IF(RFR_spot_no_VA!AS156&lt;0,RFR_spot_no_VA!AS156+VA!AS156,RFR_spot_no_VA!AS156-Shocks!$D156*ABS(RFR_spot_no_VA!AS156)+VA!AS156),5)</f>
        <v>2.137E-2</v>
      </c>
      <c r="AT156" s="18"/>
      <c r="AU156" s="18"/>
      <c r="AV156" s="18"/>
      <c r="AW156" s="18"/>
      <c r="AX156" s="18"/>
      <c r="AY156" s="18"/>
      <c r="AZ156" s="18"/>
      <c r="BA156" s="18"/>
      <c r="BB156" s="18"/>
      <c r="BC156" s="18">
        <f>ROUND(IF(RFR_spot_no_VA!BC156&lt;0,RFR_spot_no_VA!BC156+VA!BC156,RFR_spot_no_VA!BC156-Shocks!$D156*ABS(RFR_spot_no_VA!BC156)+VA!BC156),5)</f>
        <v>2.4330000000000001E-2</v>
      </c>
      <c r="BD156" s="8"/>
      <c r="BE156" s="7"/>
    </row>
    <row r="157" spans="1:57" x14ac:dyDescent="0.25">
      <c r="A157" s="7"/>
      <c r="B157" s="7">
        <f>RFR_spot_no_VA!B157</f>
        <v>147</v>
      </c>
      <c r="C157" s="17">
        <f>ROUND(IF(RFR_spot_no_VA!C157&lt;0,RFR_spot_no_VA!C157+VA!C157,RFR_spot_no_VA!C157-Shocks!$D157*ABS(RFR_spot_no_VA!C157)+VA!C157),5)</f>
        <v>2.4750000000000001E-2</v>
      </c>
      <c r="D157" s="17"/>
      <c r="E157" s="17"/>
      <c r="F157" s="17"/>
      <c r="G157" s="17"/>
      <c r="H157" s="17"/>
      <c r="I157" s="17"/>
      <c r="J157" s="17">
        <f>ROUND(IF(RFR_spot_no_VA!J157&lt;0,RFR_spot_no_VA!J157+VA!J157,RFR_spot_no_VA!J157-Shocks!$D157*ABS(RFR_spot_no_VA!J157)+VA!J157),5)</f>
        <v>2.5440000000000001E-2</v>
      </c>
      <c r="K157" s="17"/>
      <c r="L157" s="17"/>
      <c r="M157" s="18"/>
      <c r="N157" s="18"/>
      <c r="O157" s="18"/>
      <c r="P157" s="18"/>
      <c r="Q157" s="18"/>
      <c r="R157" s="18"/>
      <c r="S157" s="18"/>
      <c r="T157" s="18"/>
      <c r="U157" s="18"/>
      <c r="V157" s="18"/>
      <c r="W157" s="18"/>
      <c r="X157" s="18"/>
      <c r="Y157" s="18"/>
      <c r="Z157" s="18">
        <f>ROUND(IF(RFR_spot_no_VA!Z157&lt;0,RFR_spot_no_VA!Z157+VA!Z157,RFR_spot_no_VA!Z157-Shocks!$D157*ABS(RFR_spot_no_VA!Z157)+VA!Z157),5)</f>
        <v>2.7900000000000001E-2</v>
      </c>
      <c r="AA157" s="18"/>
      <c r="AB157" s="18"/>
      <c r="AC157" s="18"/>
      <c r="AD157" s="18"/>
      <c r="AE157" s="18"/>
      <c r="AF157" s="18"/>
      <c r="AG157" s="18"/>
      <c r="AH157" s="18">
        <f>ROUND(IF(RFR_spot_no_VA!AH157&lt;0,RFR_spot_no_VA!AH157+VA!AH157,RFR_spot_no_VA!AH157-Shocks!$D157*ABS(RFR_spot_no_VA!AH157)+VA!AH157),5)</f>
        <v>2.7210000000000002E-2</v>
      </c>
      <c r="AI157" s="18"/>
      <c r="AJ157" s="18">
        <f>ROUND(IF(RFR_spot_no_VA!AJ157&lt;0,RFR_spot_no_VA!AJ157+VA!AJ157,RFR_spot_no_VA!AJ157-Shocks!$D157*ABS(RFR_spot_no_VA!AJ157)+VA!AJ157),5)</f>
        <v>2.0899999999999998E-2</v>
      </c>
      <c r="AK157" s="18">
        <f>ROUND(IF(RFR_spot_no_VA!AK157&lt;0,RFR_spot_no_VA!AK157+VA!AK157,RFR_spot_no_VA!AK157-Shocks!$D157*ABS(RFR_spot_no_VA!AK157)+VA!AK157),5)</f>
        <v>2.563E-2</v>
      </c>
      <c r="AL157" s="18"/>
      <c r="AM157" s="18">
        <f>ROUND(IF(RFR_spot_no_VA!AM157&lt;0,RFR_spot_no_VA!AM157+VA!AM157,RFR_spot_no_VA!AM157-Shocks!$D157*ABS(RFR_spot_no_VA!AM157)+VA!AM157),5)</f>
        <v>2.7220000000000001E-2</v>
      </c>
      <c r="AN157" s="18"/>
      <c r="AO157" s="18"/>
      <c r="AP157" s="18"/>
      <c r="AQ157" s="18"/>
      <c r="AR157" s="18"/>
      <c r="AS157" s="18">
        <f>ROUND(IF(RFR_spot_no_VA!AS157&lt;0,RFR_spot_no_VA!AS157+VA!AS157,RFR_spot_no_VA!AS157-Shocks!$D157*ABS(RFR_spot_no_VA!AS157)+VA!AS157),5)</f>
        <v>2.1420000000000002E-2</v>
      </c>
      <c r="AT157" s="18"/>
      <c r="AU157" s="18"/>
      <c r="AV157" s="18"/>
      <c r="AW157" s="18"/>
      <c r="AX157" s="18"/>
      <c r="AY157" s="18"/>
      <c r="AZ157" s="18"/>
      <c r="BA157" s="18"/>
      <c r="BB157" s="18"/>
      <c r="BC157" s="18">
        <f>ROUND(IF(RFR_spot_no_VA!BC157&lt;0,RFR_spot_no_VA!BC157+VA!BC157,RFR_spot_no_VA!BC157-Shocks!$D157*ABS(RFR_spot_no_VA!BC157)+VA!BC157),5)</f>
        <v>2.4369999999999999E-2</v>
      </c>
      <c r="BD157" s="8"/>
      <c r="BE157" s="7"/>
    </row>
    <row r="158" spans="1:57" x14ac:dyDescent="0.25">
      <c r="A158" s="7"/>
      <c r="B158" s="7">
        <f>RFR_spot_no_VA!B158</f>
        <v>148</v>
      </c>
      <c r="C158" s="17">
        <f>ROUND(IF(RFR_spot_no_VA!C158&lt;0,RFR_spot_no_VA!C158+VA!C158,RFR_spot_no_VA!C158-Shocks!$D158*ABS(RFR_spot_no_VA!C158)+VA!C158),5)</f>
        <v>2.478E-2</v>
      </c>
      <c r="D158" s="17"/>
      <c r="E158" s="17"/>
      <c r="F158" s="17"/>
      <c r="G158" s="17"/>
      <c r="H158" s="17"/>
      <c r="I158" s="17"/>
      <c r="J158" s="17">
        <f>ROUND(IF(RFR_spot_no_VA!J158&lt;0,RFR_spot_no_VA!J158+VA!J158,RFR_spot_no_VA!J158-Shocks!$D158*ABS(RFR_spot_no_VA!J158)+VA!J158),5)</f>
        <v>2.546E-2</v>
      </c>
      <c r="K158" s="17"/>
      <c r="L158" s="17"/>
      <c r="M158" s="18"/>
      <c r="N158" s="18"/>
      <c r="O158" s="18"/>
      <c r="P158" s="18"/>
      <c r="Q158" s="18"/>
      <c r="R158" s="18"/>
      <c r="S158" s="18"/>
      <c r="T158" s="18"/>
      <c r="U158" s="18"/>
      <c r="V158" s="18"/>
      <c r="W158" s="18"/>
      <c r="X158" s="18"/>
      <c r="Y158" s="18"/>
      <c r="Z158" s="18">
        <f>ROUND(IF(RFR_spot_no_VA!Z158&lt;0,RFR_spot_no_VA!Z158+VA!Z158,RFR_spot_no_VA!Z158-Shocks!$D158*ABS(RFR_spot_no_VA!Z158)+VA!Z158),5)</f>
        <v>2.7900000000000001E-2</v>
      </c>
      <c r="AA158" s="18"/>
      <c r="AB158" s="18"/>
      <c r="AC158" s="18"/>
      <c r="AD158" s="18"/>
      <c r="AE158" s="18"/>
      <c r="AF158" s="18"/>
      <c r="AG158" s="18"/>
      <c r="AH158" s="18">
        <f>ROUND(IF(RFR_spot_no_VA!AH158&lt;0,RFR_spot_no_VA!AH158+VA!AH158,RFR_spot_no_VA!AH158-Shocks!$D158*ABS(RFR_spot_no_VA!AH158)+VA!AH158),5)</f>
        <v>2.7230000000000001E-2</v>
      </c>
      <c r="AI158" s="18"/>
      <c r="AJ158" s="18">
        <f>ROUND(IF(RFR_spot_no_VA!AJ158&lt;0,RFR_spot_no_VA!AJ158+VA!AJ158,RFR_spot_no_VA!AJ158-Shocks!$D158*ABS(RFR_spot_no_VA!AJ158)+VA!AJ158),5)</f>
        <v>2.095E-2</v>
      </c>
      <c r="AK158" s="18">
        <f>ROUND(IF(RFR_spot_no_VA!AK158&lt;0,RFR_spot_no_VA!AK158+VA!AK158,RFR_spot_no_VA!AK158-Shocks!$D158*ABS(RFR_spot_no_VA!AK158)+VA!AK158),5)</f>
        <v>2.5649999999999999E-2</v>
      </c>
      <c r="AL158" s="18"/>
      <c r="AM158" s="18">
        <f>ROUND(IF(RFR_spot_no_VA!AM158&lt;0,RFR_spot_no_VA!AM158+VA!AM158,RFR_spot_no_VA!AM158-Shocks!$D158*ABS(RFR_spot_no_VA!AM158)+VA!AM158),5)</f>
        <v>2.7230000000000001E-2</v>
      </c>
      <c r="AN158" s="18"/>
      <c r="AO158" s="18"/>
      <c r="AP158" s="18"/>
      <c r="AQ158" s="18"/>
      <c r="AR158" s="18"/>
      <c r="AS158" s="18">
        <f>ROUND(IF(RFR_spot_no_VA!AS158&lt;0,RFR_spot_no_VA!AS158+VA!AS158,RFR_spot_no_VA!AS158-Shocks!$D158*ABS(RFR_spot_no_VA!AS158)+VA!AS158),5)</f>
        <v>2.146E-2</v>
      </c>
      <c r="AT158" s="18"/>
      <c r="AU158" s="18"/>
      <c r="AV158" s="18"/>
      <c r="AW158" s="18"/>
      <c r="AX158" s="18"/>
      <c r="AY158" s="18"/>
      <c r="AZ158" s="18"/>
      <c r="BA158" s="18"/>
      <c r="BB158" s="18"/>
      <c r="BC158" s="18">
        <f>ROUND(IF(RFR_spot_no_VA!BC158&lt;0,RFR_spot_no_VA!BC158+VA!BC158,RFR_spot_no_VA!BC158-Shocks!$D158*ABS(RFR_spot_no_VA!BC158)+VA!BC158),5)</f>
        <v>2.4389999999999998E-2</v>
      </c>
      <c r="BD158" s="8"/>
      <c r="BE158" s="7"/>
    </row>
    <row r="159" spans="1:57" x14ac:dyDescent="0.25">
      <c r="A159" s="7"/>
      <c r="B159" s="7">
        <f>RFR_spot_no_VA!B159</f>
        <v>149</v>
      </c>
      <c r="C159" s="17">
        <f>ROUND(IF(RFR_spot_no_VA!C159&lt;0,RFR_spot_no_VA!C159+VA!C159,RFR_spot_no_VA!C159-Shocks!$D159*ABS(RFR_spot_no_VA!C159)+VA!C159),5)</f>
        <v>2.4799999999999999E-2</v>
      </c>
      <c r="D159" s="17"/>
      <c r="E159" s="17"/>
      <c r="F159" s="17"/>
      <c r="G159" s="17"/>
      <c r="H159" s="17"/>
      <c r="I159" s="17"/>
      <c r="J159" s="17">
        <f>ROUND(IF(RFR_spot_no_VA!J159&lt;0,RFR_spot_no_VA!J159+VA!J159,RFR_spot_no_VA!J159-Shocks!$D159*ABS(RFR_spot_no_VA!J159)+VA!J159),5)</f>
        <v>2.5489999999999999E-2</v>
      </c>
      <c r="K159" s="17"/>
      <c r="L159" s="17"/>
      <c r="M159" s="18"/>
      <c r="N159" s="18"/>
      <c r="O159" s="18"/>
      <c r="P159" s="18"/>
      <c r="Q159" s="18"/>
      <c r="R159" s="18"/>
      <c r="S159" s="18"/>
      <c r="T159" s="18"/>
      <c r="U159" s="18"/>
      <c r="V159" s="18"/>
      <c r="W159" s="18"/>
      <c r="X159" s="18"/>
      <c r="Y159" s="18"/>
      <c r="Z159" s="18">
        <f>ROUND(IF(RFR_spot_no_VA!Z159&lt;0,RFR_spot_no_VA!Z159+VA!Z159,RFR_spot_no_VA!Z159-Shocks!$D159*ABS(RFR_spot_no_VA!Z159)+VA!Z159),5)</f>
        <v>2.7910000000000001E-2</v>
      </c>
      <c r="AA159" s="18"/>
      <c r="AB159" s="18"/>
      <c r="AC159" s="18"/>
      <c r="AD159" s="18"/>
      <c r="AE159" s="18"/>
      <c r="AF159" s="18"/>
      <c r="AG159" s="18"/>
      <c r="AH159" s="18">
        <f>ROUND(IF(RFR_spot_no_VA!AH159&lt;0,RFR_spot_no_VA!AH159+VA!AH159,RFR_spot_no_VA!AH159-Shocks!$D159*ABS(RFR_spot_no_VA!AH159)+VA!AH159),5)</f>
        <v>2.724E-2</v>
      </c>
      <c r="AI159" s="18"/>
      <c r="AJ159" s="18">
        <f>ROUND(IF(RFR_spot_no_VA!AJ159&lt;0,RFR_spot_no_VA!AJ159+VA!AJ159,RFR_spot_no_VA!AJ159-Shocks!$D159*ABS(RFR_spot_no_VA!AJ159)+VA!AJ159),5)</f>
        <v>2.1000000000000001E-2</v>
      </c>
      <c r="AK159" s="18">
        <f>ROUND(IF(RFR_spot_no_VA!AK159&lt;0,RFR_spot_no_VA!AK159+VA!AK159,RFR_spot_no_VA!AK159-Shocks!$D159*ABS(RFR_spot_no_VA!AK159)+VA!AK159),5)</f>
        <v>2.5680000000000001E-2</v>
      </c>
      <c r="AL159" s="18"/>
      <c r="AM159" s="18">
        <f>ROUND(IF(RFR_spot_no_VA!AM159&lt;0,RFR_spot_no_VA!AM159+VA!AM159,RFR_spot_no_VA!AM159-Shocks!$D159*ABS(RFR_spot_no_VA!AM159)+VA!AM159),5)</f>
        <v>2.724E-2</v>
      </c>
      <c r="AN159" s="18"/>
      <c r="AO159" s="18"/>
      <c r="AP159" s="18"/>
      <c r="AQ159" s="18"/>
      <c r="AR159" s="18"/>
      <c r="AS159" s="18">
        <f>ROUND(IF(RFR_spot_no_VA!AS159&lt;0,RFR_spot_no_VA!AS159+VA!AS159,RFR_spot_no_VA!AS159-Shocks!$D159*ABS(RFR_spot_no_VA!AS159)+VA!AS159),5)</f>
        <v>2.1510000000000001E-2</v>
      </c>
      <c r="AT159" s="18"/>
      <c r="AU159" s="18"/>
      <c r="AV159" s="18"/>
      <c r="AW159" s="18"/>
      <c r="AX159" s="18"/>
      <c r="AY159" s="18"/>
      <c r="AZ159" s="18"/>
      <c r="BA159" s="18"/>
      <c r="BB159" s="18"/>
      <c r="BC159" s="18">
        <f>ROUND(IF(RFR_spot_no_VA!BC159&lt;0,RFR_spot_no_VA!BC159+VA!BC159,RFR_spot_no_VA!BC159-Shocks!$D159*ABS(RFR_spot_no_VA!BC159)+VA!BC159),5)</f>
        <v>2.4420000000000001E-2</v>
      </c>
      <c r="BD159" s="8"/>
      <c r="BE159" s="7"/>
    </row>
    <row r="160" spans="1:57" x14ac:dyDescent="0.25">
      <c r="A160" s="7"/>
      <c r="B160" s="19">
        <f>RFR_spot_no_VA!B160</f>
        <v>150</v>
      </c>
      <c r="C160" s="20">
        <f>ROUND(IF(RFR_spot_no_VA!C160&lt;0,RFR_spot_no_VA!C160+VA!C160,RFR_spot_no_VA!C160-Shocks!$D160*ABS(RFR_spot_no_VA!C160)+VA!C160),5)</f>
        <v>2.4830000000000001E-2</v>
      </c>
      <c r="D160" s="20"/>
      <c r="E160" s="20"/>
      <c r="F160" s="20"/>
      <c r="G160" s="20"/>
      <c r="H160" s="20"/>
      <c r="I160" s="20"/>
      <c r="J160" s="20">
        <f>ROUND(IF(RFR_spot_no_VA!J160&lt;0,RFR_spot_no_VA!J160+VA!J160,RFR_spot_no_VA!J160-Shocks!$D160*ABS(RFR_spot_no_VA!J160)+VA!J160),5)</f>
        <v>2.5510000000000001E-2</v>
      </c>
      <c r="K160" s="20"/>
      <c r="L160" s="20"/>
      <c r="M160" s="6"/>
      <c r="N160" s="6"/>
      <c r="O160" s="6"/>
      <c r="P160" s="6"/>
      <c r="Q160" s="6"/>
      <c r="R160" s="6"/>
      <c r="S160" s="6"/>
      <c r="T160" s="6"/>
      <c r="U160" s="6"/>
      <c r="V160" s="6"/>
      <c r="W160" s="6"/>
      <c r="X160" s="6"/>
      <c r="Y160" s="6"/>
      <c r="Z160" s="6">
        <f>ROUND(IF(RFR_spot_no_VA!Z160&lt;0,RFR_spot_no_VA!Z160+VA!Z160,RFR_spot_no_VA!Z160-Shocks!$D160*ABS(RFR_spot_no_VA!Z160)+VA!Z160),5)</f>
        <v>2.7910000000000001E-2</v>
      </c>
      <c r="AA160" s="6"/>
      <c r="AB160" s="6"/>
      <c r="AC160" s="6"/>
      <c r="AD160" s="6"/>
      <c r="AE160" s="6"/>
      <c r="AF160" s="6"/>
      <c r="AG160" s="6"/>
      <c r="AH160" s="6">
        <f>ROUND(IF(RFR_spot_no_VA!AH160&lt;0,RFR_spot_no_VA!AH160+VA!AH160,RFR_spot_no_VA!AH160-Shocks!$D160*ABS(RFR_spot_no_VA!AH160)+VA!AH160),5)</f>
        <v>2.725E-2</v>
      </c>
      <c r="AI160" s="6"/>
      <c r="AJ160" s="6">
        <f>ROUND(IF(RFR_spot_no_VA!AJ160&lt;0,RFR_spot_no_VA!AJ160+VA!AJ160,RFR_spot_no_VA!AJ160-Shocks!$D160*ABS(RFR_spot_no_VA!AJ160)+VA!AJ160),5)</f>
        <v>2.1049999999999999E-2</v>
      </c>
      <c r="AK160" s="6">
        <f>ROUND(IF(RFR_spot_no_VA!AK160&lt;0,RFR_spot_no_VA!AK160+VA!AK160,RFR_spot_no_VA!AK160-Shocks!$D160*ABS(RFR_spot_no_VA!AK160)+VA!AK160),5)</f>
        <v>2.5700000000000001E-2</v>
      </c>
      <c r="AL160" s="6"/>
      <c r="AM160" s="6">
        <f>ROUND(IF(RFR_spot_no_VA!AM160&lt;0,RFR_spot_no_VA!AM160+VA!AM160,RFR_spot_no_VA!AM160-Shocks!$D160*ABS(RFR_spot_no_VA!AM160)+VA!AM160),5)</f>
        <v>2.725E-2</v>
      </c>
      <c r="AN160" s="6"/>
      <c r="AO160" s="6"/>
      <c r="AP160" s="6"/>
      <c r="AQ160" s="6"/>
      <c r="AR160" s="6"/>
      <c r="AS160" s="6">
        <f>ROUND(IF(RFR_spot_no_VA!AS160&lt;0,RFR_spot_no_VA!AS160+VA!AS160,RFR_spot_no_VA!AS160-Shocks!$D160*ABS(RFR_spot_no_VA!AS160)+VA!AS160),5)</f>
        <v>2.155E-2</v>
      </c>
      <c r="AT160" s="6"/>
      <c r="AU160" s="6"/>
      <c r="AV160" s="6"/>
      <c r="AW160" s="6"/>
      <c r="AX160" s="6"/>
      <c r="AY160" s="6"/>
      <c r="AZ160" s="6"/>
      <c r="BA160" s="6"/>
      <c r="BB160" s="6"/>
      <c r="BC160" s="6">
        <f>ROUND(IF(RFR_spot_no_VA!BC160&lt;0,RFR_spot_no_VA!BC160+VA!BC160,RFR_spot_no_VA!BC160-Shocks!$D160*ABS(RFR_spot_no_VA!BC160)+VA!BC160),5)</f>
        <v>2.445E-2</v>
      </c>
      <c r="BD160" s="8"/>
      <c r="BE160" s="7"/>
    </row>
  </sheetData>
  <hyperlinks>
    <hyperlink ref="B2" location="Main_Menu!D10" display="Main menu" xr:uid="{00000000-0004-0000-0700-000000000000}"/>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70"/>
  <sheetViews>
    <sheetView workbookViewId="0">
      <pane ySplit="10" topLeftCell="A11" activePane="bottomLeft" state="frozen"/>
      <selection activeCell="E11" sqref="E11"/>
      <selection pane="bottomLeft"/>
    </sheetView>
  </sheetViews>
  <sheetFormatPr defaultColWidth="11.42578125" defaultRowHeight="15" x14ac:dyDescent="0.25"/>
  <cols>
    <col min="1" max="2" width="9.140625" customWidth="1"/>
    <col min="3" max="3" width="4.42578125" customWidth="1"/>
    <col min="4" max="4" width="13.7109375" customWidth="1"/>
    <col min="5" max="5" width="11.7109375" customWidth="1"/>
    <col min="6" max="7" width="9.140625" customWidth="1"/>
  </cols>
  <sheetData>
    <row r="1" spans="1:7" x14ac:dyDescent="0.25">
      <c r="A1" s="24"/>
      <c r="B1" s="25"/>
      <c r="C1" s="24"/>
      <c r="D1" s="26"/>
      <c r="E1" s="26"/>
      <c r="F1" s="24"/>
      <c r="G1" s="24"/>
    </row>
    <row r="2" spans="1:7" x14ac:dyDescent="0.25">
      <c r="A2" s="24"/>
      <c r="B2" s="25"/>
      <c r="C2" s="24"/>
      <c r="D2" s="26"/>
      <c r="E2" s="26"/>
      <c r="F2" s="24"/>
      <c r="G2" s="24"/>
    </row>
    <row r="3" spans="1:7" ht="15" customHeight="1" x14ac:dyDescent="0.25">
      <c r="A3" s="24"/>
      <c r="B3" s="47" t="s">
        <v>7</v>
      </c>
      <c r="C3" s="47"/>
      <c r="D3" s="47"/>
      <c r="E3" s="47"/>
      <c r="F3" s="24"/>
      <c r="G3" s="24"/>
    </row>
    <row r="4" spans="1:7" x14ac:dyDescent="0.25">
      <c r="A4" s="24"/>
      <c r="B4" s="47"/>
      <c r="C4" s="47"/>
      <c r="D4" s="47"/>
      <c r="E4" s="47"/>
      <c r="F4" s="24"/>
      <c r="G4" s="24"/>
    </row>
    <row r="5" spans="1:7" x14ac:dyDescent="0.25">
      <c r="A5" s="24"/>
      <c r="B5" s="25"/>
      <c r="C5" s="24"/>
      <c r="D5" s="26"/>
      <c r="E5" s="26"/>
      <c r="F5" s="24"/>
      <c r="G5" s="24"/>
    </row>
    <row r="6" spans="1:7" ht="15" customHeight="1" x14ac:dyDescent="0.25">
      <c r="A6" s="24"/>
      <c r="B6" s="48" t="s">
        <v>8</v>
      </c>
      <c r="C6" s="48"/>
      <c r="D6" s="48"/>
      <c r="E6" s="48"/>
      <c r="F6" s="24"/>
      <c r="G6" s="24"/>
    </row>
    <row r="7" spans="1:7" x14ac:dyDescent="0.25">
      <c r="A7" s="24"/>
      <c r="B7" s="25"/>
      <c r="C7" s="24"/>
      <c r="D7" s="26"/>
      <c r="E7" s="26"/>
      <c r="F7" s="24"/>
      <c r="G7" s="24"/>
    </row>
    <row r="8" spans="1:7" x14ac:dyDescent="0.25">
      <c r="A8" s="24"/>
      <c r="B8" s="25"/>
      <c r="C8" s="24"/>
      <c r="D8" s="27"/>
      <c r="E8" s="26"/>
      <c r="F8" s="24"/>
      <c r="G8" s="24"/>
    </row>
    <row r="9" spans="1:7" ht="25.5" customHeight="1" x14ac:dyDescent="0.25">
      <c r="A9" s="24"/>
      <c r="B9" s="25"/>
      <c r="C9" s="24"/>
      <c r="D9" s="23" t="s">
        <v>5</v>
      </c>
      <c r="E9" s="23" t="s">
        <v>37</v>
      </c>
      <c r="F9" s="24"/>
      <c r="G9" s="24"/>
    </row>
    <row r="10" spans="1:7" x14ac:dyDescent="0.25">
      <c r="A10" s="24"/>
      <c r="B10" s="25"/>
      <c r="C10" s="24"/>
      <c r="D10" s="26"/>
      <c r="E10" s="26"/>
      <c r="F10" s="24"/>
      <c r="G10" s="24"/>
    </row>
    <row r="11" spans="1:7" x14ac:dyDescent="0.25">
      <c r="A11" s="24"/>
      <c r="B11" s="28">
        <v>1</v>
      </c>
      <c r="C11" s="24"/>
      <c r="D11" s="29">
        <v>0.75</v>
      </c>
      <c r="E11" s="29">
        <v>0.7</v>
      </c>
      <c r="F11" s="24"/>
      <c r="G11" s="24"/>
    </row>
    <row r="12" spans="1:7" x14ac:dyDescent="0.25">
      <c r="A12" s="24"/>
      <c r="B12" s="30">
        <v>2</v>
      </c>
      <c r="C12" s="24"/>
      <c r="D12" s="31">
        <v>0.65</v>
      </c>
      <c r="E12" s="31">
        <v>0.7</v>
      </c>
      <c r="F12" s="24"/>
      <c r="G12" s="24"/>
    </row>
    <row r="13" spans="1:7" x14ac:dyDescent="0.25">
      <c r="A13" s="24"/>
      <c r="B13" s="30">
        <v>3</v>
      </c>
      <c r="C13" s="24"/>
      <c r="D13" s="31">
        <v>0.56000000000000005</v>
      </c>
      <c r="E13" s="31">
        <v>0.64</v>
      </c>
      <c r="F13" s="24"/>
      <c r="G13" s="24"/>
    </row>
    <row r="14" spans="1:7" x14ac:dyDescent="0.25">
      <c r="A14" s="24"/>
      <c r="B14" s="30">
        <v>4</v>
      </c>
      <c r="C14" s="24"/>
      <c r="D14" s="31">
        <v>0.5</v>
      </c>
      <c r="E14" s="31">
        <v>0.59</v>
      </c>
      <c r="F14" s="24"/>
      <c r="G14" s="24"/>
    </row>
    <row r="15" spans="1:7" x14ac:dyDescent="0.25">
      <c r="A15" s="24"/>
      <c r="B15" s="30">
        <v>5</v>
      </c>
      <c r="C15" s="24"/>
      <c r="D15" s="31">
        <v>0.46</v>
      </c>
      <c r="E15" s="31">
        <v>0.55000000000000004</v>
      </c>
      <c r="F15" s="24"/>
      <c r="G15" s="24"/>
    </row>
    <row r="16" spans="1:7" x14ac:dyDescent="0.25">
      <c r="A16" s="24"/>
      <c r="B16" s="30">
        <v>6</v>
      </c>
      <c r="C16" s="24"/>
      <c r="D16" s="31">
        <v>0.42</v>
      </c>
      <c r="E16" s="31">
        <v>0.52</v>
      </c>
      <c r="F16" s="24"/>
      <c r="G16" s="24"/>
    </row>
    <row r="17" spans="1:7" x14ac:dyDescent="0.25">
      <c r="A17" s="24"/>
      <c r="B17" s="30">
        <v>7</v>
      </c>
      <c r="C17" s="24"/>
      <c r="D17" s="31">
        <v>0.39</v>
      </c>
      <c r="E17" s="31">
        <v>0.49</v>
      </c>
      <c r="F17" s="24"/>
      <c r="G17" s="24"/>
    </row>
    <row r="18" spans="1:7" x14ac:dyDescent="0.25">
      <c r="A18" s="24"/>
      <c r="B18" s="30">
        <v>8</v>
      </c>
      <c r="C18" s="24"/>
      <c r="D18" s="31">
        <v>0.36</v>
      </c>
      <c r="E18" s="31">
        <v>0.47</v>
      </c>
      <c r="F18" s="24"/>
      <c r="G18" s="24"/>
    </row>
    <row r="19" spans="1:7" x14ac:dyDescent="0.25">
      <c r="A19" s="24"/>
      <c r="B19" s="30">
        <v>9</v>
      </c>
      <c r="C19" s="24"/>
      <c r="D19" s="31">
        <v>0.33</v>
      </c>
      <c r="E19" s="31">
        <v>0.44</v>
      </c>
      <c r="F19" s="24"/>
      <c r="G19" s="24"/>
    </row>
    <row r="20" spans="1:7" x14ac:dyDescent="0.25">
      <c r="A20" s="24"/>
      <c r="B20" s="30">
        <v>10</v>
      </c>
      <c r="C20" s="24"/>
      <c r="D20" s="31">
        <v>0.31</v>
      </c>
      <c r="E20" s="31">
        <v>0.42</v>
      </c>
      <c r="F20" s="24"/>
      <c r="G20" s="24"/>
    </row>
    <row r="21" spans="1:7" x14ac:dyDescent="0.25">
      <c r="A21" s="24"/>
      <c r="B21" s="30">
        <v>11</v>
      </c>
      <c r="C21" s="24"/>
      <c r="D21" s="31">
        <v>0.3</v>
      </c>
      <c r="E21" s="31">
        <v>0.39</v>
      </c>
      <c r="F21" s="24"/>
      <c r="G21" s="24"/>
    </row>
    <row r="22" spans="1:7" x14ac:dyDescent="0.25">
      <c r="A22" s="24"/>
      <c r="B22" s="30">
        <v>12</v>
      </c>
      <c r="C22" s="24"/>
      <c r="D22" s="31">
        <v>0.28999999999999998</v>
      </c>
      <c r="E22" s="31">
        <v>0.37</v>
      </c>
      <c r="F22" s="24"/>
      <c r="G22" s="24"/>
    </row>
    <row r="23" spans="1:7" x14ac:dyDescent="0.25">
      <c r="A23" s="24"/>
      <c r="B23" s="30">
        <v>13</v>
      </c>
      <c r="C23" s="24"/>
      <c r="D23" s="31">
        <v>0.28000000000000003</v>
      </c>
      <c r="E23" s="31">
        <v>0.35</v>
      </c>
      <c r="F23" s="24"/>
      <c r="G23" s="24"/>
    </row>
    <row r="24" spans="1:7" x14ac:dyDescent="0.25">
      <c r="A24" s="24"/>
      <c r="B24" s="30">
        <v>14</v>
      </c>
      <c r="C24" s="24"/>
      <c r="D24" s="31">
        <v>0.28000000000000003</v>
      </c>
      <c r="E24" s="31">
        <v>0.34</v>
      </c>
      <c r="F24" s="24"/>
      <c r="G24" s="24"/>
    </row>
    <row r="25" spans="1:7" x14ac:dyDescent="0.25">
      <c r="A25" s="24"/>
      <c r="B25" s="30">
        <v>15</v>
      </c>
      <c r="C25" s="24"/>
      <c r="D25" s="31">
        <v>0.27</v>
      </c>
      <c r="E25" s="31">
        <v>0.33</v>
      </c>
      <c r="F25" s="24"/>
      <c r="G25" s="24"/>
    </row>
    <row r="26" spans="1:7" x14ac:dyDescent="0.25">
      <c r="A26" s="24"/>
      <c r="B26" s="30">
        <v>16</v>
      </c>
      <c r="C26" s="24"/>
      <c r="D26" s="31">
        <v>0.28000000000000003</v>
      </c>
      <c r="E26" s="31">
        <v>0.31</v>
      </c>
      <c r="F26" s="24"/>
      <c r="G26" s="24"/>
    </row>
    <row r="27" spans="1:7" x14ac:dyDescent="0.25">
      <c r="A27" s="24"/>
      <c r="B27" s="30">
        <v>17</v>
      </c>
      <c r="C27" s="24"/>
      <c r="D27" s="31">
        <v>0.28000000000000003</v>
      </c>
      <c r="E27" s="31">
        <v>0.3</v>
      </c>
      <c r="F27" s="24"/>
      <c r="G27" s="24"/>
    </row>
    <row r="28" spans="1:7" x14ac:dyDescent="0.25">
      <c r="A28" s="24"/>
      <c r="B28" s="30">
        <v>18</v>
      </c>
      <c r="C28" s="24"/>
      <c r="D28" s="31">
        <v>0.28000000000000003</v>
      </c>
      <c r="E28" s="31">
        <v>0.28999999999999998</v>
      </c>
      <c r="F28" s="24"/>
      <c r="G28" s="24"/>
    </row>
    <row r="29" spans="1:7" x14ac:dyDescent="0.25">
      <c r="A29" s="24"/>
      <c r="B29" s="30">
        <v>19</v>
      </c>
      <c r="C29" s="24"/>
      <c r="D29" s="31">
        <v>0.28999999999999998</v>
      </c>
      <c r="E29" s="31">
        <v>0.27</v>
      </c>
      <c r="F29" s="24"/>
      <c r="G29" s="24"/>
    </row>
    <row r="30" spans="1:7" x14ac:dyDescent="0.25">
      <c r="A30" s="24"/>
      <c r="B30" s="30">
        <v>20</v>
      </c>
      <c r="C30" s="24"/>
      <c r="D30" s="31">
        <v>0.28999999999999998</v>
      </c>
      <c r="E30" s="31">
        <v>0.26</v>
      </c>
      <c r="F30" s="24"/>
      <c r="G30" s="24"/>
    </row>
    <row r="31" spans="1:7" x14ac:dyDescent="0.25">
      <c r="A31" s="24"/>
      <c r="B31" s="30">
        <v>21</v>
      </c>
      <c r="C31" s="24"/>
      <c r="D31" s="32">
        <f>D$30-(D$30-D$100)*($B31-$B$30)/($B$100-$B$30)</f>
        <v>0.2887142857142857</v>
      </c>
      <c r="E31" s="32">
        <f>E$30-(E$30-E$100)*($B31-$B$30)/($B$100-$B$30)</f>
        <v>0.25914285714285717</v>
      </c>
      <c r="F31" s="24"/>
      <c r="G31" s="24"/>
    </row>
    <row r="32" spans="1:7" x14ac:dyDescent="0.25">
      <c r="A32" s="24"/>
      <c r="B32" s="30">
        <v>22</v>
      </c>
      <c r="C32" s="24"/>
      <c r="D32" s="32">
        <f t="shared" ref="D32:E47" si="0">D$30-(D$30-D$100)*($B32-$B$30)/($B$100-$B$30)</f>
        <v>0.28742857142857142</v>
      </c>
      <c r="E32" s="32">
        <f t="shared" si="0"/>
        <v>0.25828571428571429</v>
      </c>
      <c r="F32" s="24"/>
      <c r="G32" s="24"/>
    </row>
    <row r="33" spans="1:7" x14ac:dyDescent="0.25">
      <c r="A33" s="24"/>
      <c r="B33" s="30">
        <v>23</v>
      </c>
      <c r="C33" s="24"/>
      <c r="D33" s="32">
        <f t="shared" si="0"/>
        <v>0.28614285714285714</v>
      </c>
      <c r="E33" s="32">
        <f t="shared" si="0"/>
        <v>0.25742857142857145</v>
      </c>
      <c r="F33" s="24"/>
      <c r="G33" s="24"/>
    </row>
    <row r="34" spans="1:7" x14ac:dyDescent="0.25">
      <c r="A34" s="24"/>
      <c r="B34" s="30">
        <v>24</v>
      </c>
      <c r="C34" s="24"/>
      <c r="D34" s="32">
        <f t="shared" si="0"/>
        <v>0.28485714285714286</v>
      </c>
      <c r="E34" s="32">
        <f t="shared" si="0"/>
        <v>0.25657142857142856</v>
      </c>
      <c r="F34" s="24"/>
      <c r="G34" s="24"/>
    </row>
    <row r="35" spans="1:7" x14ac:dyDescent="0.25">
      <c r="A35" s="24"/>
      <c r="B35" s="30">
        <v>25</v>
      </c>
      <c r="C35" s="24"/>
      <c r="D35" s="32">
        <f t="shared" si="0"/>
        <v>0.28357142857142853</v>
      </c>
      <c r="E35" s="32">
        <f t="shared" si="0"/>
        <v>0.25571428571428573</v>
      </c>
      <c r="F35" s="24"/>
      <c r="G35" s="24"/>
    </row>
    <row r="36" spans="1:7" x14ac:dyDescent="0.25">
      <c r="A36" s="24"/>
      <c r="B36" s="30">
        <v>26</v>
      </c>
      <c r="C36" s="24"/>
      <c r="D36" s="32">
        <f t="shared" si="0"/>
        <v>0.28228571428571425</v>
      </c>
      <c r="E36" s="32">
        <f t="shared" si="0"/>
        <v>0.25485714285714289</v>
      </c>
      <c r="F36" s="24"/>
      <c r="G36" s="24"/>
    </row>
    <row r="37" spans="1:7" x14ac:dyDescent="0.25">
      <c r="A37" s="24"/>
      <c r="B37" s="30">
        <v>27</v>
      </c>
      <c r="C37" s="24"/>
      <c r="D37" s="32">
        <f t="shared" si="0"/>
        <v>0.28099999999999997</v>
      </c>
      <c r="E37" s="32">
        <f t="shared" si="0"/>
        <v>0.254</v>
      </c>
      <c r="F37" s="24"/>
      <c r="G37" s="24"/>
    </row>
    <row r="38" spans="1:7" x14ac:dyDescent="0.25">
      <c r="A38" s="24"/>
      <c r="B38" s="30">
        <v>28</v>
      </c>
      <c r="C38" s="24"/>
      <c r="D38" s="32">
        <f t="shared" si="0"/>
        <v>0.27971428571428569</v>
      </c>
      <c r="E38" s="32">
        <f t="shared" si="0"/>
        <v>0.25314285714285717</v>
      </c>
      <c r="F38" s="24"/>
      <c r="G38" s="24"/>
    </row>
    <row r="39" spans="1:7" x14ac:dyDescent="0.25">
      <c r="A39" s="24"/>
      <c r="B39" s="30">
        <v>29</v>
      </c>
      <c r="C39" s="24"/>
      <c r="D39" s="32">
        <f t="shared" si="0"/>
        <v>0.27842857142857141</v>
      </c>
      <c r="E39" s="32">
        <f t="shared" si="0"/>
        <v>0.25228571428571428</v>
      </c>
      <c r="F39" s="24"/>
      <c r="G39" s="24"/>
    </row>
    <row r="40" spans="1:7" x14ac:dyDescent="0.25">
      <c r="A40" s="24"/>
      <c r="B40" s="30">
        <v>30</v>
      </c>
      <c r="C40" s="24"/>
      <c r="D40" s="32">
        <f t="shared" si="0"/>
        <v>0.27714285714285714</v>
      </c>
      <c r="E40" s="32">
        <f t="shared" si="0"/>
        <v>0.25142857142857145</v>
      </c>
      <c r="F40" s="24"/>
      <c r="G40" s="24"/>
    </row>
    <row r="41" spans="1:7" x14ac:dyDescent="0.25">
      <c r="A41" s="24"/>
      <c r="B41" s="30">
        <v>31</v>
      </c>
      <c r="C41" s="24"/>
      <c r="D41" s="32">
        <f t="shared" si="0"/>
        <v>0.27585714285714286</v>
      </c>
      <c r="E41" s="32">
        <f t="shared" si="0"/>
        <v>0.25057142857142856</v>
      </c>
      <c r="F41" s="24"/>
      <c r="G41" s="24"/>
    </row>
    <row r="42" spans="1:7" x14ac:dyDescent="0.25">
      <c r="A42" s="24"/>
      <c r="B42" s="30">
        <v>32</v>
      </c>
      <c r="C42" s="24"/>
      <c r="D42" s="32">
        <f t="shared" si="0"/>
        <v>0.27457142857142858</v>
      </c>
      <c r="E42" s="32">
        <f t="shared" si="0"/>
        <v>0.24971428571428572</v>
      </c>
      <c r="F42" s="24"/>
      <c r="G42" s="24"/>
    </row>
    <row r="43" spans="1:7" x14ac:dyDescent="0.25">
      <c r="A43" s="24"/>
      <c r="B43" s="30">
        <v>33</v>
      </c>
      <c r="C43" s="24"/>
      <c r="D43" s="32">
        <f t="shared" si="0"/>
        <v>0.2732857142857143</v>
      </c>
      <c r="E43" s="32">
        <f t="shared" si="0"/>
        <v>0.24885714285714286</v>
      </c>
      <c r="F43" s="24"/>
      <c r="G43" s="24"/>
    </row>
    <row r="44" spans="1:7" x14ac:dyDescent="0.25">
      <c r="A44" s="24"/>
      <c r="B44" s="30">
        <v>34</v>
      </c>
      <c r="C44" s="24"/>
      <c r="D44" s="32">
        <f t="shared" si="0"/>
        <v>0.27199999999999996</v>
      </c>
      <c r="E44" s="32">
        <f t="shared" si="0"/>
        <v>0.248</v>
      </c>
      <c r="F44" s="24"/>
      <c r="G44" s="24"/>
    </row>
    <row r="45" spans="1:7" x14ac:dyDescent="0.25">
      <c r="A45" s="24"/>
      <c r="B45" s="30">
        <v>35</v>
      </c>
      <c r="C45" s="24"/>
      <c r="D45" s="32">
        <f t="shared" si="0"/>
        <v>0.27071428571428569</v>
      </c>
      <c r="E45" s="32">
        <f t="shared" si="0"/>
        <v>0.24714285714285716</v>
      </c>
      <c r="F45" s="24"/>
      <c r="G45" s="24"/>
    </row>
    <row r="46" spans="1:7" x14ac:dyDescent="0.25">
      <c r="A46" s="24"/>
      <c r="B46" s="30">
        <v>36</v>
      </c>
      <c r="C46" s="24"/>
      <c r="D46" s="32">
        <f t="shared" si="0"/>
        <v>0.26942857142857141</v>
      </c>
      <c r="E46" s="32">
        <f t="shared" si="0"/>
        <v>0.2462857142857143</v>
      </c>
      <c r="F46" s="24"/>
      <c r="G46" s="24"/>
    </row>
    <row r="47" spans="1:7" x14ac:dyDescent="0.25">
      <c r="A47" s="24"/>
      <c r="B47" s="30">
        <v>37</v>
      </c>
      <c r="C47" s="24"/>
      <c r="D47" s="32">
        <f t="shared" si="0"/>
        <v>0.26814285714285713</v>
      </c>
      <c r="E47" s="32">
        <f t="shared" si="0"/>
        <v>0.24542857142857144</v>
      </c>
      <c r="F47" s="24"/>
      <c r="G47" s="24"/>
    </row>
    <row r="48" spans="1:7" x14ac:dyDescent="0.25">
      <c r="A48" s="24"/>
      <c r="B48" s="30">
        <v>38</v>
      </c>
      <c r="C48" s="24"/>
      <c r="D48" s="32">
        <f t="shared" ref="D48:E99" si="1">D$30-(D$30-D$100)*($B48-$B$30)/($B$100-$B$30)</f>
        <v>0.26685714285714285</v>
      </c>
      <c r="E48" s="32">
        <f t="shared" si="1"/>
        <v>0.24457142857142858</v>
      </c>
      <c r="F48" s="24"/>
      <c r="G48" s="24"/>
    </row>
    <row r="49" spans="1:7" x14ac:dyDescent="0.25">
      <c r="A49" s="24"/>
      <c r="B49" s="30">
        <v>39</v>
      </c>
      <c r="C49" s="24"/>
      <c r="D49" s="32">
        <f t="shared" si="1"/>
        <v>0.26557142857142857</v>
      </c>
      <c r="E49" s="32">
        <f t="shared" si="1"/>
        <v>0.24371428571428572</v>
      </c>
      <c r="F49" s="24"/>
      <c r="G49" s="24"/>
    </row>
    <row r="50" spans="1:7" x14ac:dyDescent="0.25">
      <c r="A50" s="24"/>
      <c r="B50" s="30">
        <v>40</v>
      </c>
      <c r="C50" s="24"/>
      <c r="D50" s="32">
        <f t="shared" si="1"/>
        <v>0.26428571428571429</v>
      </c>
      <c r="E50" s="32">
        <f t="shared" si="1"/>
        <v>0.24285714285714285</v>
      </c>
      <c r="F50" s="24"/>
      <c r="G50" s="24"/>
    </row>
    <row r="51" spans="1:7" x14ac:dyDescent="0.25">
      <c r="A51" s="24"/>
      <c r="B51" s="30">
        <v>41</v>
      </c>
      <c r="C51" s="24"/>
      <c r="D51" s="32">
        <f t="shared" si="1"/>
        <v>0.26300000000000001</v>
      </c>
      <c r="E51" s="32">
        <f t="shared" si="1"/>
        <v>0.24200000000000002</v>
      </c>
      <c r="F51" s="24"/>
      <c r="G51" s="24"/>
    </row>
    <row r="52" spans="1:7" x14ac:dyDescent="0.25">
      <c r="A52" s="24"/>
      <c r="B52" s="30">
        <v>42</v>
      </c>
      <c r="C52" s="24"/>
      <c r="D52" s="32">
        <f t="shared" si="1"/>
        <v>0.26171428571428568</v>
      </c>
      <c r="E52" s="32">
        <f t="shared" si="1"/>
        <v>0.24114285714285716</v>
      </c>
      <c r="F52" s="24"/>
      <c r="G52" s="24"/>
    </row>
    <row r="53" spans="1:7" x14ac:dyDescent="0.25">
      <c r="A53" s="24"/>
      <c r="B53" s="30">
        <v>43</v>
      </c>
      <c r="C53" s="24"/>
      <c r="D53" s="32">
        <f t="shared" si="1"/>
        <v>0.2604285714285714</v>
      </c>
      <c r="E53" s="32">
        <f t="shared" si="1"/>
        <v>0.2402857142857143</v>
      </c>
      <c r="F53" s="24"/>
      <c r="G53" s="24"/>
    </row>
    <row r="54" spans="1:7" x14ac:dyDescent="0.25">
      <c r="A54" s="24"/>
      <c r="B54" s="30">
        <v>44</v>
      </c>
      <c r="C54" s="24"/>
      <c r="D54" s="32">
        <f t="shared" si="1"/>
        <v>0.25914285714285712</v>
      </c>
      <c r="E54" s="32">
        <f t="shared" si="1"/>
        <v>0.23942857142857144</v>
      </c>
      <c r="F54" s="24"/>
      <c r="G54" s="24"/>
    </row>
    <row r="55" spans="1:7" x14ac:dyDescent="0.25">
      <c r="A55" s="24"/>
      <c r="B55" s="30">
        <v>45</v>
      </c>
      <c r="C55" s="24"/>
      <c r="D55" s="32">
        <f t="shared" si="1"/>
        <v>0.25785714285714284</v>
      </c>
      <c r="E55" s="32">
        <f t="shared" si="1"/>
        <v>0.23857142857142857</v>
      </c>
      <c r="F55" s="24"/>
      <c r="G55" s="24"/>
    </row>
    <row r="56" spans="1:7" x14ac:dyDescent="0.25">
      <c r="A56" s="24"/>
      <c r="B56" s="30">
        <v>46</v>
      </c>
      <c r="C56" s="24"/>
      <c r="D56" s="32">
        <f t="shared" si="1"/>
        <v>0.25657142857142856</v>
      </c>
      <c r="E56" s="32">
        <f t="shared" si="1"/>
        <v>0.23771428571428571</v>
      </c>
      <c r="F56" s="24"/>
      <c r="G56" s="24"/>
    </row>
    <row r="57" spans="1:7" x14ac:dyDescent="0.25">
      <c r="A57" s="24"/>
      <c r="B57" s="30">
        <v>47</v>
      </c>
      <c r="C57" s="24"/>
      <c r="D57" s="32">
        <f t="shared" si="1"/>
        <v>0.25528571428571428</v>
      </c>
      <c r="E57" s="32">
        <f t="shared" si="1"/>
        <v>0.23685714285714288</v>
      </c>
      <c r="F57" s="24"/>
      <c r="G57" s="24"/>
    </row>
    <row r="58" spans="1:7" x14ac:dyDescent="0.25">
      <c r="A58" s="24"/>
      <c r="B58" s="30">
        <v>48</v>
      </c>
      <c r="C58" s="24"/>
      <c r="D58" s="32">
        <f t="shared" si="1"/>
        <v>0.254</v>
      </c>
      <c r="E58" s="32">
        <f t="shared" si="1"/>
        <v>0.23600000000000002</v>
      </c>
      <c r="F58" s="24"/>
      <c r="G58" s="24"/>
    </row>
    <row r="59" spans="1:7" x14ac:dyDescent="0.25">
      <c r="A59" s="24"/>
      <c r="B59" s="30">
        <v>49</v>
      </c>
      <c r="C59" s="24"/>
      <c r="D59" s="32">
        <f t="shared" si="1"/>
        <v>0.25271428571428572</v>
      </c>
      <c r="E59" s="32">
        <f t="shared" si="1"/>
        <v>0.23514285714285715</v>
      </c>
      <c r="F59" s="24"/>
      <c r="G59" s="24"/>
    </row>
    <row r="60" spans="1:7" x14ac:dyDescent="0.25">
      <c r="A60" s="24"/>
      <c r="B60" s="30">
        <v>50</v>
      </c>
      <c r="C60" s="24"/>
      <c r="D60" s="32">
        <f t="shared" si="1"/>
        <v>0.25142857142857145</v>
      </c>
      <c r="E60" s="32">
        <f t="shared" si="1"/>
        <v>0.23428571428571429</v>
      </c>
      <c r="F60" s="24"/>
      <c r="G60" s="24"/>
    </row>
    <row r="61" spans="1:7" x14ac:dyDescent="0.25">
      <c r="A61" s="24"/>
      <c r="B61" s="30">
        <v>51</v>
      </c>
      <c r="C61" s="24"/>
      <c r="D61" s="32">
        <f t="shared" si="1"/>
        <v>0.25014285714285711</v>
      </c>
      <c r="E61" s="32">
        <f t="shared" si="1"/>
        <v>0.23342857142857143</v>
      </c>
      <c r="F61" s="24"/>
      <c r="G61" s="24"/>
    </row>
    <row r="62" spans="1:7" x14ac:dyDescent="0.25">
      <c r="A62" s="24"/>
      <c r="B62" s="30">
        <v>52</v>
      </c>
      <c r="C62" s="24"/>
      <c r="D62" s="32">
        <f t="shared" si="1"/>
        <v>0.24885714285714286</v>
      </c>
      <c r="E62" s="32">
        <f t="shared" si="1"/>
        <v>0.2325714285714286</v>
      </c>
      <c r="F62" s="24"/>
      <c r="G62" s="24"/>
    </row>
    <row r="63" spans="1:7" x14ac:dyDescent="0.25">
      <c r="A63" s="24"/>
      <c r="B63" s="30">
        <v>53</v>
      </c>
      <c r="C63" s="24"/>
      <c r="D63" s="32">
        <f t="shared" si="1"/>
        <v>0.24757142857142855</v>
      </c>
      <c r="E63" s="32">
        <f t="shared" si="1"/>
        <v>0.23171428571428573</v>
      </c>
      <c r="F63" s="24"/>
      <c r="G63" s="24"/>
    </row>
    <row r="64" spans="1:7" x14ac:dyDescent="0.25">
      <c r="A64" s="24"/>
      <c r="B64" s="30">
        <v>54</v>
      </c>
      <c r="C64" s="24"/>
      <c r="D64" s="32">
        <f t="shared" si="1"/>
        <v>0.24628571428571427</v>
      </c>
      <c r="E64" s="32">
        <f t="shared" si="1"/>
        <v>0.23085714285714287</v>
      </c>
      <c r="F64" s="24"/>
      <c r="G64" s="24"/>
    </row>
    <row r="65" spans="1:7" x14ac:dyDescent="0.25">
      <c r="A65" s="24"/>
      <c r="B65" s="30">
        <v>55</v>
      </c>
      <c r="C65" s="24"/>
      <c r="D65" s="32">
        <f t="shared" si="1"/>
        <v>0.245</v>
      </c>
      <c r="E65" s="32">
        <f t="shared" si="1"/>
        <v>0.23</v>
      </c>
      <c r="F65" s="24"/>
      <c r="G65" s="24"/>
    </row>
    <row r="66" spans="1:7" x14ac:dyDescent="0.25">
      <c r="A66" s="24"/>
      <c r="B66" s="30">
        <v>56</v>
      </c>
      <c r="C66" s="24"/>
      <c r="D66" s="32">
        <f t="shared" si="1"/>
        <v>0.24371428571428572</v>
      </c>
      <c r="E66" s="32">
        <f t="shared" si="1"/>
        <v>0.22914285714285715</v>
      </c>
      <c r="F66" s="24"/>
      <c r="G66" s="24"/>
    </row>
    <row r="67" spans="1:7" x14ac:dyDescent="0.25">
      <c r="A67" s="24"/>
      <c r="B67" s="30">
        <v>57</v>
      </c>
      <c r="C67" s="24"/>
      <c r="D67" s="32">
        <f t="shared" si="1"/>
        <v>0.24242857142857144</v>
      </c>
      <c r="E67" s="32">
        <f t="shared" si="1"/>
        <v>0.22828571428571431</v>
      </c>
      <c r="F67" s="24"/>
      <c r="G67" s="24"/>
    </row>
    <row r="68" spans="1:7" x14ac:dyDescent="0.25">
      <c r="A68" s="24"/>
      <c r="B68" s="30">
        <v>58</v>
      </c>
      <c r="C68" s="24"/>
      <c r="D68" s="32">
        <f t="shared" si="1"/>
        <v>0.24114285714285713</v>
      </c>
      <c r="E68" s="32">
        <f t="shared" si="1"/>
        <v>0.22742857142857142</v>
      </c>
      <c r="F68" s="24"/>
      <c r="G68" s="24"/>
    </row>
    <row r="69" spans="1:7" x14ac:dyDescent="0.25">
      <c r="A69" s="24"/>
      <c r="B69" s="30">
        <v>59</v>
      </c>
      <c r="C69" s="24"/>
      <c r="D69" s="32">
        <f t="shared" si="1"/>
        <v>0.23985714285714285</v>
      </c>
      <c r="E69" s="32">
        <f t="shared" si="1"/>
        <v>0.22657142857142859</v>
      </c>
      <c r="F69" s="24"/>
      <c r="G69" s="24"/>
    </row>
    <row r="70" spans="1:7" x14ac:dyDescent="0.25">
      <c r="A70" s="24"/>
      <c r="B70" s="30">
        <v>60</v>
      </c>
      <c r="C70" s="24"/>
      <c r="D70" s="32">
        <f t="shared" si="1"/>
        <v>0.23857142857142857</v>
      </c>
      <c r="E70" s="32">
        <f t="shared" si="1"/>
        <v>0.22571428571428573</v>
      </c>
      <c r="F70" s="24"/>
      <c r="G70" s="24"/>
    </row>
    <row r="71" spans="1:7" x14ac:dyDescent="0.25">
      <c r="A71" s="24"/>
      <c r="B71" s="30">
        <v>61</v>
      </c>
      <c r="C71" s="24"/>
      <c r="D71" s="32">
        <f t="shared" si="1"/>
        <v>0.23728571428571429</v>
      </c>
      <c r="E71" s="32">
        <f t="shared" si="1"/>
        <v>0.22485714285714287</v>
      </c>
      <c r="F71" s="24"/>
      <c r="G71" s="24"/>
    </row>
    <row r="72" spans="1:7" x14ac:dyDescent="0.25">
      <c r="A72" s="24"/>
      <c r="B72" s="30">
        <v>62</v>
      </c>
      <c r="C72" s="24"/>
      <c r="D72" s="32">
        <f t="shared" si="1"/>
        <v>0.23599999999999999</v>
      </c>
      <c r="E72" s="32">
        <f t="shared" si="1"/>
        <v>0.224</v>
      </c>
      <c r="F72" s="24"/>
      <c r="G72" s="24"/>
    </row>
    <row r="73" spans="1:7" x14ac:dyDescent="0.25">
      <c r="A73" s="24"/>
      <c r="B73" s="30">
        <v>63</v>
      </c>
      <c r="C73" s="24"/>
      <c r="D73" s="32">
        <f t="shared" si="1"/>
        <v>0.23471428571428571</v>
      </c>
      <c r="E73" s="32">
        <f t="shared" si="1"/>
        <v>0.22314285714285714</v>
      </c>
      <c r="F73" s="24"/>
      <c r="G73" s="24"/>
    </row>
    <row r="74" spans="1:7" x14ac:dyDescent="0.25">
      <c r="A74" s="24"/>
      <c r="B74" s="30">
        <v>64</v>
      </c>
      <c r="C74" s="24"/>
      <c r="D74" s="32">
        <f t="shared" si="1"/>
        <v>0.23342857142857143</v>
      </c>
      <c r="E74" s="32">
        <f t="shared" si="1"/>
        <v>0.22228571428571431</v>
      </c>
      <c r="F74" s="24"/>
      <c r="G74" s="24"/>
    </row>
    <row r="75" spans="1:7" x14ac:dyDescent="0.25">
      <c r="A75" s="24"/>
      <c r="B75" s="30">
        <v>65</v>
      </c>
      <c r="C75" s="24"/>
      <c r="D75" s="32">
        <f t="shared" si="1"/>
        <v>0.23214285714285715</v>
      </c>
      <c r="E75" s="32">
        <f t="shared" si="1"/>
        <v>0.22142857142857145</v>
      </c>
      <c r="F75" s="24"/>
      <c r="G75" s="24"/>
    </row>
    <row r="76" spans="1:7" x14ac:dyDescent="0.25">
      <c r="A76" s="24"/>
      <c r="B76" s="30">
        <v>66</v>
      </c>
      <c r="C76" s="24"/>
      <c r="D76" s="32">
        <f t="shared" si="1"/>
        <v>0.23085714285714284</v>
      </c>
      <c r="E76" s="32">
        <f t="shared" si="1"/>
        <v>0.22057142857142858</v>
      </c>
      <c r="F76" s="24"/>
      <c r="G76" s="24"/>
    </row>
    <row r="77" spans="1:7" x14ac:dyDescent="0.25">
      <c r="A77" s="24"/>
      <c r="B77" s="30">
        <v>67</v>
      </c>
      <c r="C77" s="24"/>
      <c r="D77" s="32">
        <f t="shared" si="1"/>
        <v>0.22957142857142857</v>
      </c>
      <c r="E77" s="32">
        <f t="shared" si="1"/>
        <v>0.21971428571428572</v>
      </c>
      <c r="F77" s="24"/>
      <c r="G77" s="24"/>
    </row>
    <row r="78" spans="1:7" x14ac:dyDescent="0.25">
      <c r="A78" s="24"/>
      <c r="B78" s="30">
        <v>68</v>
      </c>
      <c r="C78" s="24"/>
      <c r="D78" s="32">
        <f t="shared" si="1"/>
        <v>0.22828571428571429</v>
      </c>
      <c r="E78" s="32">
        <f t="shared" si="1"/>
        <v>0.21885714285714286</v>
      </c>
      <c r="F78" s="24"/>
      <c r="G78" s="24"/>
    </row>
    <row r="79" spans="1:7" x14ac:dyDescent="0.25">
      <c r="A79" s="24"/>
      <c r="B79" s="30">
        <v>69</v>
      </c>
      <c r="C79" s="24"/>
      <c r="D79" s="32">
        <f t="shared" si="1"/>
        <v>0.22700000000000001</v>
      </c>
      <c r="E79" s="32">
        <f t="shared" si="1"/>
        <v>0.218</v>
      </c>
      <c r="F79" s="24"/>
      <c r="G79" s="24"/>
    </row>
    <row r="80" spans="1:7" x14ac:dyDescent="0.25">
      <c r="A80" s="24"/>
      <c r="B80" s="30">
        <v>70</v>
      </c>
      <c r="C80" s="24"/>
      <c r="D80" s="32">
        <f t="shared" si="1"/>
        <v>0.2257142857142857</v>
      </c>
      <c r="E80" s="32">
        <f t="shared" si="1"/>
        <v>0.21714285714285714</v>
      </c>
      <c r="F80" s="24"/>
      <c r="G80" s="24"/>
    </row>
    <row r="81" spans="1:7" x14ac:dyDescent="0.25">
      <c r="A81" s="24"/>
      <c r="B81" s="30">
        <v>71</v>
      </c>
      <c r="C81" s="24"/>
      <c r="D81" s="32">
        <f t="shared" si="1"/>
        <v>0.22442857142857142</v>
      </c>
      <c r="E81" s="32">
        <f t="shared" si="1"/>
        <v>0.2162857142857143</v>
      </c>
      <c r="F81" s="24"/>
      <c r="G81" s="24"/>
    </row>
    <row r="82" spans="1:7" x14ac:dyDescent="0.25">
      <c r="A82" s="24"/>
      <c r="B82" s="30">
        <v>72</v>
      </c>
      <c r="C82" s="24"/>
      <c r="D82" s="32">
        <f t="shared" si="1"/>
        <v>0.22314285714285714</v>
      </c>
      <c r="E82" s="32">
        <f t="shared" si="1"/>
        <v>0.21542857142857144</v>
      </c>
      <c r="F82" s="24"/>
      <c r="G82" s="24"/>
    </row>
    <row r="83" spans="1:7" x14ac:dyDescent="0.25">
      <c r="A83" s="24"/>
      <c r="B83" s="30">
        <v>73</v>
      </c>
      <c r="C83" s="24"/>
      <c r="D83" s="32">
        <f t="shared" si="1"/>
        <v>0.22185714285714286</v>
      </c>
      <c r="E83" s="32">
        <f t="shared" si="1"/>
        <v>0.21457142857142858</v>
      </c>
      <c r="F83" s="24"/>
      <c r="G83" s="24"/>
    </row>
    <row r="84" spans="1:7" x14ac:dyDescent="0.25">
      <c r="A84" s="24"/>
      <c r="B84" s="30">
        <v>74</v>
      </c>
      <c r="C84" s="24"/>
      <c r="D84" s="32">
        <f t="shared" si="1"/>
        <v>0.22057142857142858</v>
      </c>
      <c r="E84" s="32">
        <f t="shared" si="1"/>
        <v>0.21371428571428572</v>
      </c>
      <c r="F84" s="24"/>
      <c r="G84" s="24"/>
    </row>
    <row r="85" spans="1:7" x14ac:dyDescent="0.25">
      <c r="A85" s="24"/>
      <c r="B85" s="30">
        <v>75</v>
      </c>
      <c r="C85" s="24"/>
      <c r="D85" s="32">
        <f t="shared" si="1"/>
        <v>0.21928571428571431</v>
      </c>
      <c r="E85" s="32">
        <f t="shared" si="1"/>
        <v>0.21285714285714286</v>
      </c>
      <c r="F85" s="24"/>
      <c r="G85" s="24"/>
    </row>
    <row r="86" spans="1:7" x14ac:dyDescent="0.25">
      <c r="A86" s="24"/>
      <c r="B86" s="30">
        <v>76</v>
      </c>
      <c r="C86" s="24"/>
      <c r="D86" s="32">
        <f t="shared" si="1"/>
        <v>0.218</v>
      </c>
      <c r="E86" s="32">
        <f t="shared" si="1"/>
        <v>0.21200000000000002</v>
      </c>
      <c r="F86" s="24"/>
      <c r="G86" s="24"/>
    </row>
    <row r="87" spans="1:7" x14ac:dyDescent="0.25">
      <c r="A87" s="24"/>
      <c r="B87" s="30">
        <v>77</v>
      </c>
      <c r="C87" s="24"/>
      <c r="D87" s="32">
        <f t="shared" si="1"/>
        <v>0.21671428571428572</v>
      </c>
      <c r="E87" s="32">
        <f t="shared" si="1"/>
        <v>0.21114285714285716</v>
      </c>
      <c r="F87" s="24"/>
      <c r="G87" s="24"/>
    </row>
    <row r="88" spans="1:7" x14ac:dyDescent="0.25">
      <c r="A88" s="24"/>
      <c r="B88" s="30">
        <v>78</v>
      </c>
      <c r="C88" s="24"/>
      <c r="D88" s="32">
        <f t="shared" si="1"/>
        <v>0.21542857142857144</v>
      </c>
      <c r="E88" s="32">
        <f t="shared" si="1"/>
        <v>0.2102857142857143</v>
      </c>
      <c r="F88" s="24"/>
      <c r="G88" s="24"/>
    </row>
    <row r="89" spans="1:7" x14ac:dyDescent="0.25">
      <c r="A89" s="24"/>
      <c r="B89" s="30">
        <v>79</v>
      </c>
      <c r="C89" s="24"/>
      <c r="D89" s="32">
        <f t="shared" si="1"/>
        <v>0.21414285714285713</v>
      </c>
      <c r="E89" s="32">
        <f t="shared" si="1"/>
        <v>0.20942857142857144</v>
      </c>
      <c r="F89" s="24"/>
      <c r="G89" s="24"/>
    </row>
    <row r="90" spans="1:7" x14ac:dyDescent="0.25">
      <c r="A90" s="24"/>
      <c r="B90" s="30">
        <v>80</v>
      </c>
      <c r="C90" s="24"/>
      <c r="D90" s="32">
        <f t="shared" si="1"/>
        <v>0.21285714285714286</v>
      </c>
      <c r="E90" s="32">
        <f t="shared" si="1"/>
        <v>0.20857142857142857</v>
      </c>
      <c r="F90" s="24"/>
      <c r="G90" s="24"/>
    </row>
    <row r="91" spans="1:7" x14ac:dyDescent="0.25">
      <c r="A91" s="24"/>
      <c r="B91" s="30">
        <v>81</v>
      </c>
      <c r="C91" s="24"/>
      <c r="D91" s="32">
        <f t="shared" si="1"/>
        <v>0.21157142857142858</v>
      </c>
      <c r="E91" s="32">
        <f t="shared" si="1"/>
        <v>0.20771428571428574</v>
      </c>
      <c r="F91" s="24"/>
      <c r="G91" s="24"/>
    </row>
    <row r="92" spans="1:7" x14ac:dyDescent="0.25">
      <c r="A92" s="24"/>
      <c r="B92" s="30">
        <v>82</v>
      </c>
      <c r="C92" s="24"/>
      <c r="D92" s="32">
        <f t="shared" si="1"/>
        <v>0.2102857142857143</v>
      </c>
      <c r="E92" s="32">
        <f t="shared" si="1"/>
        <v>0.20685714285714288</v>
      </c>
      <c r="F92" s="24"/>
      <c r="G92" s="24"/>
    </row>
    <row r="93" spans="1:7" x14ac:dyDescent="0.25">
      <c r="A93" s="24"/>
      <c r="B93" s="30">
        <v>83</v>
      </c>
      <c r="C93" s="24"/>
      <c r="D93" s="32">
        <f t="shared" si="1"/>
        <v>0.20900000000000002</v>
      </c>
      <c r="E93" s="32">
        <f t="shared" si="1"/>
        <v>0.20600000000000002</v>
      </c>
      <c r="F93" s="24"/>
      <c r="G93" s="24"/>
    </row>
    <row r="94" spans="1:7" x14ac:dyDescent="0.25">
      <c r="A94" s="24"/>
      <c r="B94" s="30">
        <v>84</v>
      </c>
      <c r="C94" s="24"/>
      <c r="D94" s="32">
        <f t="shared" si="1"/>
        <v>0.20771428571428574</v>
      </c>
      <c r="E94" s="32">
        <f t="shared" si="1"/>
        <v>0.20514285714285715</v>
      </c>
      <c r="F94" s="24"/>
      <c r="G94" s="24"/>
    </row>
    <row r="95" spans="1:7" x14ac:dyDescent="0.25">
      <c r="A95" s="24"/>
      <c r="B95" s="30">
        <v>85</v>
      </c>
      <c r="C95" s="24"/>
      <c r="D95" s="32">
        <f t="shared" si="1"/>
        <v>0.20642857142857143</v>
      </c>
      <c r="E95" s="32">
        <f t="shared" si="1"/>
        <v>0.20428571428571429</v>
      </c>
      <c r="F95" s="24"/>
      <c r="G95" s="24"/>
    </row>
    <row r="96" spans="1:7" x14ac:dyDescent="0.25">
      <c r="A96" s="24"/>
      <c r="B96" s="30">
        <v>86</v>
      </c>
      <c r="C96" s="24"/>
      <c r="D96" s="32">
        <f t="shared" si="1"/>
        <v>0.20514285714285715</v>
      </c>
      <c r="E96" s="32">
        <f t="shared" si="1"/>
        <v>0.20342857142857143</v>
      </c>
      <c r="F96" s="24"/>
      <c r="G96" s="24"/>
    </row>
    <row r="97" spans="1:7" x14ac:dyDescent="0.25">
      <c r="A97" s="24"/>
      <c r="B97" s="30">
        <v>87</v>
      </c>
      <c r="C97" s="24"/>
      <c r="D97" s="32">
        <f t="shared" si="1"/>
        <v>0.20385714285714288</v>
      </c>
      <c r="E97" s="32">
        <f t="shared" si="1"/>
        <v>0.2025714285714286</v>
      </c>
      <c r="F97" s="24"/>
      <c r="G97" s="24"/>
    </row>
    <row r="98" spans="1:7" x14ac:dyDescent="0.25">
      <c r="A98" s="24"/>
      <c r="B98" s="30">
        <v>88</v>
      </c>
      <c r="C98" s="24"/>
      <c r="D98" s="32">
        <f t="shared" si="1"/>
        <v>0.20257142857142857</v>
      </c>
      <c r="E98" s="32">
        <f t="shared" si="1"/>
        <v>0.20171428571428573</v>
      </c>
      <c r="F98" s="24"/>
      <c r="G98" s="24"/>
    </row>
    <row r="99" spans="1:7" x14ac:dyDescent="0.25">
      <c r="A99" s="24"/>
      <c r="B99" s="30">
        <v>89</v>
      </c>
      <c r="C99" s="24"/>
      <c r="D99" s="32">
        <f t="shared" si="1"/>
        <v>0.20128571428571429</v>
      </c>
      <c r="E99" s="32">
        <f t="shared" si="1"/>
        <v>0.20085714285714287</v>
      </c>
      <c r="F99" s="24"/>
      <c r="G99" s="24"/>
    </row>
    <row r="100" spans="1:7" x14ac:dyDescent="0.25">
      <c r="A100" s="24"/>
      <c r="B100" s="30">
        <v>90</v>
      </c>
      <c r="C100" s="24"/>
      <c r="D100" s="32">
        <v>0.2</v>
      </c>
      <c r="E100" s="32">
        <v>0.2</v>
      </c>
      <c r="F100" s="24"/>
      <c r="G100" s="24"/>
    </row>
    <row r="101" spans="1:7" x14ac:dyDescent="0.25">
      <c r="A101" s="24"/>
      <c r="B101" s="30">
        <v>91</v>
      </c>
      <c r="C101" s="24"/>
      <c r="D101" s="32">
        <f>D100</f>
        <v>0.2</v>
      </c>
      <c r="E101" s="32">
        <f>E100</f>
        <v>0.2</v>
      </c>
      <c r="F101" s="24"/>
      <c r="G101" s="24"/>
    </row>
    <row r="102" spans="1:7" x14ac:dyDescent="0.25">
      <c r="A102" s="24"/>
      <c r="B102" s="30">
        <v>92</v>
      </c>
      <c r="C102" s="24"/>
      <c r="D102" s="32">
        <f t="shared" ref="D102:E160" si="2">D101</f>
        <v>0.2</v>
      </c>
      <c r="E102" s="32">
        <f t="shared" si="2"/>
        <v>0.2</v>
      </c>
      <c r="F102" s="24"/>
      <c r="G102" s="24"/>
    </row>
    <row r="103" spans="1:7" x14ac:dyDescent="0.25">
      <c r="A103" s="24"/>
      <c r="B103" s="30">
        <v>93</v>
      </c>
      <c r="C103" s="24"/>
      <c r="D103" s="32">
        <f t="shared" si="2"/>
        <v>0.2</v>
      </c>
      <c r="E103" s="32">
        <f t="shared" si="2"/>
        <v>0.2</v>
      </c>
      <c r="F103" s="24"/>
      <c r="G103" s="24"/>
    </row>
    <row r="104" spans="1:7" x14ac:dyDescent="0.25">
      <c r="A104" s="24"/>
      <c r="B104" s="30">
        <v>94</v>
      </c>
      <c r="C104" s="24"/>
      <c r="D104" s="32">
        <f t="shared" si="2"/>
        <v>0.2</v>
      </c>
      <c r="E104" s="32">
        <f t="shared" si="2"/>
        <v>0.2</v>
      </c>
      <c r="F104" s="24"/>
      <c r="G104" s="24"/>
    </row>
    <row r="105" spans="1:7" x14ac:dyDescent="0.25">
      <c r="A105" s="24"/>
      <c r="B105" s="30">
        <v>95</v>
      </c>
      <c r="C105" s="24"/>
      <c r="D105" s="32">
        <f t="shared" si="2"/>
        <v>0.2</v>
      </c>
      <c r="E105" s="32">
        <f t="shared" si="2"/>
        <v>0.2</v>
      </c>
      <c r="F105" s="24"/>
      <c r="G105" s="24"/>
    </row>
    <row r="106" spans="1:7" x14ac:dyDescent="0.25">
      <c r="A106" s="24"/>
      <c r="B106" s="30">
        <v>96</v>
      </c>
      <c r="C106" s="24"/>
      <c r="D106" s="32">
        <f t="shared" si="2"/>
        <v>0.2</v>
      </c>
      <c r="E106" s="32">
        <f t="shared" si="2"/>
        <v>0.2</v>
      </c>
      <c r="F106" s="24"/>
      <c r="G106" s="24"/>
    </row>
    <row r="107" spans="1:7" x14ac:dyDescent="0.25">
      <c r="A107" s="24"/>
      <c r="B107" s="30">
        <v>97</v>
      </c>
      <c r="C107" s="24"/>
      <c r="D107" s="32">
        <f t="shared" si="2"/>
        <v>0.2</v>
      </c>
      <c r="E107" s="32">
        <f t="shared" si="2"/>
        <v>0.2</v>
      </c>
      <c r="F107" s="24"/>
      <c r="G107" s="24"/>
    </row>
    <row r="108" spans="1:7" x14ac:dyDescent="0.25">
      <c r="A108" s="24"/>
      <c r="B108" s="30">
        <v>98</v>
      </c>
      <c r="C108" s="24"/>
      <c r="D108" s="32">
        <f t="shared" si="2"/>
        <v>0.2</v>
      </c>
      <c r="E108" s="32">
        <f t="shared" si="2"/>
        <v>0.2</v>
      </c>
      <c r="F108" s="24"/>
      <c r="G108" s="24"/>
    </row>
    <row r="109" spans="1:7" x14ac:dyDescent="0.25">
      <c r="A109" s="24"/>
      <c r="B109" s="30">
        <v>99</v>
      </c>
      <c r="C109" s="24"/>
      <c r="D109" s="32">
        <f t="shared" si="2"/>
        <v>0.2</v>
      </c>
      <c r="E109" s="32">
        <f t="shared" si="2"/>
        <v>0.2</v>
      </c>
      <c r="F109" s="24"/>
      <c r="G109" s="24"/>
    </row>
    <row r="110" spans="1:7" x14ac:dyDescent="0.25">
      <c r="A110" s="24"/>
      <c r="B110" s="30">
        <v>100</v>
      </c>
      <c r="C110" s="24"/>
      <c r="D110" s="32">
        <f t="shared" si="2"/>
        <v>0.2</v>
      </c>
      <c r="E110" s="32">
        <f t="shared" si="2"/>
        <v>0.2</v>
      </c>
      <c r="F110" s="24"/>
      <c r="G110" s="24"/>
    </row>
    <row r="111" spans="1:7" x14ac:dyDescent="0.25">
      <c r="A111" s="24"/>
      <c r="B111" s="30">
        <v>101</v>
      </c>
      <c r="C111" s="24"/>
      <c r="D111" s="32">
        <f t="shared" si="2"/>
        <v>0.2</v>
      </c>
      <c r="E111" s="32">
        <f t="shared" si="2"/>
        <v>0.2</v>
      </c>
      <c r="F111" s="24"/>
      <c r="G111" s="24"/>
    </row>
    <row r="112" spans="1:7" x14ac:dyDescent="0.25">
      <c r="A112" s="24"/>
      <c r="B112" s="30">
        <v>102</v>
      </c>
      <c r="C112" s="24"/>
      <c r="D112" s="32">
        <f t="shared" si="2"/>
        <v>0.2</v>
      </c>
      <c r="E112" s="32">
        <f t="shared" si="2"/>
        <v>0.2</v>
      </c>
      <c r="F112" s="24"/>
      <c r="G112" s="24"/>
    </row>
    <row r="113" spans="1:7" x14ac:dyDescent="0.25">
      <c r="A113" s="24"/>
      <c r="B113" s="30">
        <v>103</v>
      </c>
      <c r="C113" s="24"/>
      <c r="D113" s="32">
        <f t="shared" si="2"/>
        <v>0.2</v>
      </c>
      <c r="E113" s="32">
        <f t="shared" si="2"/>
        <v>0.2</v>
      </c>
      <c r="F113" s="24"/>
      <c r="G113" s="24"/>
    </row>
    <row r="114" spans="1:7" x14ac:dyDescent="0.25">
      <c r="A114" s="24"/>
      <c r="B114" s="30">
        <v>104</v>
      </c>
      <c r="C114" s="24"/>
      <c r="D114" s="32">
        <f t="shared" si="2"/>
        <v>0.2</v>
      </c>
      <c r="E114" s="32">
        <f t="shared" si="2"/>
        <v>0.2</v>
      </c>
      <c r="F114" s="24"/>
      <c r="G114" s="24"/>
    </row>
    <row r="115" spans="1:7" x14ac:dyDescent="0.25">
      <c r="A115" s="24"/>
      <c r="B115" s="30">
        <v>105</v>
      </c>
      <c r="C115" s="24"/>
      <c r="D115" s="32">
        <f t="shared" si="2"/>
        <v>0.2</v>
      </c>
      <c r="E115" s="32">
        <f t="shared" si="2"/>
        <v>0.2</v>
      </c>
      <c r="F115" s="24"/>
      <c r="G115" s="24"/>
    </row>
    <row r="116" spans="1:7" x14ac:dyDescent="0.25">
      <c r="A116" s="24"/>
      <c r="B116" s="30">
        <v>106</v>
      </c>
      <c r="C116" s="24"/>
      <c r="D116" s="32">
        <f t="shared" si="2"/>
        <v>0.2</v>
      </c>
      <c r="E116" s="32">
        <f t="shared" si="2"/>
        <v>0.2</v>
      </c>
      <c r="F116" s="24"/>
      <c r="G116" s="24"/>
    </row>
    <row r="117" spans="1:7" x14ac:dyDescent="0.25">
      <c r="A117" s="24"/>
      <c r="B117" s="30">
        <v>107</v>
      </c>
      <c r="C117" s="24"/>
      <c r="D117" s="32">
        <f t="shared" si="2"/>
        <v>0.2</v>
      </c>
      <c r="E117" s="32">
        <f t="shared" si="2"/>
        <v>0.2</v>
      </c>
      <c r="F117" s="24"/>
      <c r="G117" s="24"/>
    </row>
    <row r="118" spans="1:7" x14ac:dyDescent="0.25">
      <c r="A118" s="24"/>
      <c r="B118" s="30">
        <v>108</v>
      </c>
      <c r="C118" s="24"/>
      <c r="D118" s="32">
        <f t="shared" si="2"/>
        <v>0.2</v>
      </c>
      <c r="E118" s="32">
        <f t="shared" si="2"/>
        <v>0.2</v>
      </c>
      <c r="F118" s="24"/>
      <c r="G118" s="24"/>
    </row>
    <row r="119" spans="1:7" x14ac:dyDescent="0.25">
      <c r="A119" s="24"/>
      <c r="B119" s="30">
        <v>109</v>
      </c>
      <c r="C119" s="24"/>
      <c r="D119" s="32">
        <f t="shared" si="2"/>
        <v>0.2</v>
      </c>
      <c r="E119" s="32">
        <f t="shared" si="2"/>
        <v>0.2</v>
      </c>
      <c r="F119" s="24"/>
      <c r="G119" s="24"/>
    </row>
    <row r="120" spans="1:7" x14ac:dyDescent="0.25">
      <c r="A120" s="24"/>
      <c r="B120" s="30">
        <v>110</v>
      </c>
      <c r="C120" s="24"/>
      <c r="D120" s="32">
        <f t="shared" si="2"/>
        <v>0.2</v>
      </c>
      <c r="E120" s="32">
        <f t="shared" si="2"/>
        <v>0.2</v>
      </c>
      <c r="F120" s="24"/>
      <c r="G120" s="24"/>
    </row>
    <row r="121" spans="1:7" x14ac:dyDescent="0.25">
      <c r="A121" s="24"/>
      <c r="B121" s="30">
        <v>111</v>
      </c>
      <c r="C121" s="24"/>
      <c r="D121" s="32">
        <f t="shared" si="2"/>
        <v>0.2</v>
      </c>
      <c r="E121" s="32">
        <f t="shared" si="2"/>
        <v>0.2</v>
      </c>
      <c r="F121" s="24"/>
      <c r="G121" s="24"/>
    </row>
    <row r="122" spans="1:7" x14ac:dyDescent="0.25">
      <c r="A122" s="24"/>
      <c r="B122" s="30">
        <v>112</v>
      </c>
      <c r="C122" s="24"/>
      <c r="D122" s="32">
        <f t="shared" si="2"/>
        <v>0.2</v>
      </c>
      <c r="E122" s="32">
        <f t="shared" si="2"/>
        <v>0.2</v>
      </c>
      <c r="F122" s="24"/>
      <c r="G122" s="24"/>
    </row>
    <row r="123" spans="1:7" x14ac:dyDescent="0.25">
      <c r="A123" s="24"/>
      <c r="B123" s="30">
        <v>113</v>
      </c>
      <c r="C123" s="24"/>
      <c r="D123" s="32">
        <f t="shared" si="2"/>
        <v>0.2</v>
      </c>
      <c r="E123" s="32">
        <f t="shared" si="2"/>
        <v>0.2</v>
      </c>
      <c r="F123" s="24"/>
      <c r="G123" s="24"/>
    </row>
    <row r="124" spans="1:7" x14ac:dyDescent="0.25">
      <c r="A124" s="24"/>
      <c r="B124" s="30">
        <v>114</v>
      </c>
      <c r="C124" s="24"/>
      <c r="D124" s="32">
        <f t="shared" si="2"/>
        <v>0.2</v>
      </c>
      <c r="E124" s="32">
        <f t="shared" si="2"/>
        <v>0.2</v>
      </c>
      <c r="F124" s="24"/>
      <c r="G124" s="24"/>
    </row>
    <row r="125" spans="1:7" x14ac:dyDescent="0.25">
      <c r="A125" s="24"/>
      <c r="B125" s="30">
        <v>115</v>
      </c>
      <c r="C125" s="24"/>
      <c r="D125" s="32">
        <f t="shared" si="2"/>
        <v>0.2</v>
      </c>
      <c r="E125" s="32">
        <f t="shared" si="2"/>
        <v>0.2</v>
      </c>
      <c r="F125" s="24"/>
      <c r="G125" s="24"/>
    </row>
    <row r="126" spans="1:7" x14ac:dyDescent="0.25">
      <c r="A126" s="24"/>
      <c r="B126" s="30">
        <v>116</v>
      </c>
      <c r="C126" s="24"/>
      <c r="D126" s="32">
        <f t="shared" si="2"/>
        <v>0.2</v>
      </c>
      <c r="E126" s="32">
        <f t="shared" si="2"/>
        <v>0.2</v>
      </c>
      <c r="F126" s="24"/>
      <c r="G126" s="24"/>
    </row>
    <row r="127" spans="1:7" x14ac:dyDescent="0.25">
      <c r="A127" s="24"/>
      <c r="B127" s="30">
        <v>117</v>
      </c>
      <c r="C127" s="24"/>
      <c r="D127" s="32">
        <f t="shared" si="2"/>
        <v>0.2</v>
      </c>
      <c r="E127" s="32">
        <f t="shared" si="2"/>
        <v>0.2</v>
      </c>
      <c r="F127" s="24"/>
      <c r="G127" s="24"/>
    </row>
    <row r="128" spans="1:7" x14ac:dyDescent="0.25">
      <c r="A128" s="24"/>
      <c r="B128" s="30">
        <v>118</v>
      </c>
      <c r="C128" s="24"/>
      <c r="D128" s="32">
        <f t="shared" si="2"/>
        <v>0.2</v>
      </c>
      <c r="E128" s="32">
        <f t="shared" si="2"/>
        <v>0.2</v>
      </c>
      <c r="F128" s="24"/>
      <c r="G128" s="24"/>
    </row>
    <row r="129" spans="1:7" x14ac:dyDescent="0.25">
      <c r="A129" s="24"/>
      <c r="B129" s="30">
        <v>119</v>
      </c>
      <c r="C129" s="24"/>
      <c r="D129" s="32">
        <f t="shared" si="2"/>
        <v>0.2</v>
      </c>
      <c r="E129" s="32">
        <f t="shared" si="2"/>
        <v>0.2</v>
      </c>
      <c r="F129" s="24"/>
      <c r="G129" s="24"/>
    </row>
    <row r="130" spans="1:7" x14ac:dyDescent="0.25">
      <c r="A130" s="24"/>
      <c r="B130" s="30">
        <v>120</v>
      </c>
      <c r="C130" s="24"/>
      <c r="D130" s="32">
        <f t="shared" si="2"/>
        <v>0.2</v>
      </c>
      <c r="E130" s="32">
        <f t="shared" si="2"/>
        <v>0.2</v>
      </c>
      <c r="F130" s="24"/>
      <c r="G130" s="24"/>
    </row>
    <row r="131" spans="1:7" x14ac:dyDescent="0.25">
      <c r="A131" s="24"/>
      <c r="B131" s="30">
        <v>121</v>
      </c>
      <c r="C131" s="24"/>
      <c r="D131" s="32">
        <f t="shared" si="2"/>
        <v>0.2</v>
      </c>
      <c r="E131" s="32">
        <f t="shared" si="2"/>
        <v>0.2</v>
      </c>
      <c r="F131" s="24"/>
      <c r="G131" s="24"/>
    </row>
    <row r="132" spans="1:7" x14ac:dyDescent="0.25">
      <c r="A132" s="24"/>
      <c r="B132" s="30">
        <v>122</v>
      </c>
      <c r="C132" s="24"/>
      <c r="D132" s="32">
        <f t="shared" si="2"/>
        <v>0.2</v>
      </c>
      <c r="E132" s="32">
        <f t="shared" si="2"/>
        <v>0.2</v>
      </c>
      <c r="F132" s="24"/>
      <c r="G132" s="24"/>
    </row>
    <row r="133" spans="1:7" x14ac:dyDescent="0.25">
      <c r="A133" s="24"/>
      <c r="B133" s="30">
        <v>123</v>
      </c>
      <c r="C133" s="24"/>
      <c r="D133" s="32">
        <f t="shared" si="2"/>
        <v>0.2</v>
      </c>
      <c r="E133" s="32">
        <f t="shared" si="2"/>
        <v>0.2</v>
      </c>
      <c r="F133" s="24"/>
      <c r="G133" s="24"/>
    </row>
    <row r="134" spans="1:7" x14ac:dyDescent="0.25">
      <c r="A134" s="24"/>
      <c r="B134" s="30">
        <v>124</v>
      </c>
      <c r="C134" s="24"/>
      <c r="D134" s="32">
        <f t="shared" si="2"/>
        <v>0.2</v>
      </c>
      <c r="E134" s="32">
        <f t="shared" si="2"/>
        <v>0.2</v>
      </c>
      <c r="F134" s="24"/>
      <c r="G134" s="24"/>
    </row>
    <row r="135" spans="1:7" x14ac:dyDescent="0.25">
      <c r="A135" s="24"/>
      <c r="B135" s="30">
        <v>125</v>
      </c>
      <c r="C135" s="24"/>
      <c r="D135" s="32">
        <f t="shared" si="2"/>
        <v>0.2</v>
      </c>
      <c r="E135" s="32">
        <f t="shared" si="2"/>
        <v>0.2</v>
      </c>
      <c r="F135" s="24"/>
      <c r="G135" s="24"/>
    </row>
    <row r="136" spans="1:7" x14ac:dyDescent="0.25">
      <c r="A136" s="24"/>
      <c r="B136" s="30">
        <v>126</v>
      </c>
      <c r="C136" s="24"/>
      <c r="D136" s="32">
        <f t="shared" si="2"/>
        <v>0.2</v>
      </c>
      <c r="E136" s="32">
        <f t="shared" si="2"/>
        <v>0.2</v>
      </c>
      <c r="F136" s="24"/>
      <c r="G136" s="24"/>
    </row>
    <row r="137" spans="1:7" x14ac:dyDescent="0.25">
      <c r="A137" s="24"/>
      <c r="B137" s="30">
        <v>127</v>
      </c>
      <c r="C137" s="24"/>
      <c r="D137" s="32">
        <f t="shared" si="2"/>
        <v>0.2</v>
      </c>
      <c r="E137" s="32">
        <f t="shared" si="2"/>
        <v>0.2</v>
      </c>
      <c r="F137" s="24"/>
      <c r="G137" s="24"/>
    </row>
    <row r="138" spans="1:7" x14ac:dyDescent="0.25">
      <c r="A138" s="24"/>
      <c r="B138" s="30">
        <v>128</v>
      </c>
      <c r="C138" s="24"/>
      <c r="D138" s="32">
        <f t="shared" si="2"/>
        <v>0.2</v>
      </c>
      <c r="E138" s="32">
        <f t="shared" si="2"/>
        <v>0.2</v>
      </c>
      <c r="F138" s="24"/>
      <c r="G138" s="24"/>
    </row>
    <row r="139" spans="1:7" x14ac:dyDescent="0.25">
      <c r="A139" s="24"/>
      <c r="B139" s="30">
        <v>129</v>
      </c>
      <c r="C139" s="24"/>
      <c r="D139" s="32">
        <f t="shared" si="2"/>
        <v>0.2</v>
      </c>
      <c r="E139" s="32">
        <f t="shared" si="2"/>
        <v>0.2</v>
      </c>
      <c r="F139" s="24"/>
      <c r="G139" s="24"/>
    </row>
    <row r="140" spans="1:7" x14ac:dyDescent="0.25">
      <c r="A140" s="24"/>
      <c r="B140" s="30">
        <v>130</v>
      </c>
      <c r="C140" s="24"/>
      <c r="D140" s="32">
        <f t="shared" si="2"/>
        <v>0.2</v>
      </c>
      <c r="E140" s="32">
        <f t="shared" si="2"/>
        <v>0.2</v>
      </c>
      <c r="F140" s="24"/>
      <c r="G140" s="24"/>
    </row>
    <row r="141" spans="1:7" x14ac:dyDescent="0.25">
      <c r="A141" s="24"/>
      <c r="B141" s="30">
        <v>131</v>
      </c>
      <c r="C141" s="24"/>
      <c r="D141" s="32">
        <f t="shared" si="2"/>
        <v>0.2</v>
      </c>
      <c r="E141" s="32">
        <f t="shared" si="2"/>
        <v>0.2</v>
      </c>
      <c r="F141" s="24"/>
      <c r="G141" s="24"/>
    </row>
    <row r="142" spans="1:7" x14ac:dyDescent="0.25">
      <c r="A142" s="24"/>
      <c r="B142" s="30">
        <v>132</v>
      </c>
      <c r="C142" s="24"/>
      <c r="D142" s="32">
        <f t="shared" si="2"/>
        <v>0.2</v>
      </c>
      <c r="E142" s="32">
        <f t="shared" si="2"/>
        <v>0.2</v>
      </c>
      <c r="F142" s="24"/>
      <c r="G142" s="24"/>
    </row>
    <row r="143" spans="1:7" x14ac:dyDescent="0.25">
      <c r="A143" s="24"/>
      <c r="B143" s="30">
        <v>133</v>
      </c>
      <c r="C143" s="24"/>
      <c r="D143" s="32">
        <f t="shared" si="2"/>
        <v>0.2</v>
      </c>
      <c r="E143" s="32">
        <f t="shared" si="2"/>
        <v>0.2</v>
      </c>
      <c r="F143" s="24"/>
      <c r="G143" s="24"/>
    </row>
    <row r="144" spans="1:7" x14ac:dyDescent="0.25">
      <c r="A144" s="24"/>
      <c r="B144" s="30">
        <v>134</v>
      </c>
      <c r="C144" s="24"/>
      <c r="D144" s="32">
        <f t="shared" si="2"/>
        <v>0.2</v>
      </c>
      <c r="E144" s="32">
        <f t="shared" si="2"/>
        <v>0.2</v>
      </c>
      <c r="F144" s="24"/>
      <c r="G144" s="24"/>
    </row>
    <row r="145" spans="1:7" x14ac:dyDescent="0.25">
      <c r="A145" s="24"/>
      <c r="B145" s="30">
        <v>135</v>
      </c>
      <c r="C145" s="24"/>
      <c r="D145" s="32">
        <f t="shared" si="2"/>
        <v>0.2</v>
      </c>
      <c r="E145" s="32">
        <f t="shared" si="2"/>
        <v>0.2</v>
      </c>
      <c r="F145" s="24"/>
      <c r="G145" s="24"/>
    </row>
    <row r="146" spans="1:7" x14ac:dyDescent="0.25">
      <c r="A146" s="24"/>
      <c r="B146" s="30">
        <v>136</v>
      </c>
      <c r="C146" s="24"/>
      <c r="D146" s="32">
        <f t="shared" si="2"/>
        <v>0.2</v>
      </c>
      <c r="E146" s="32">
        <f t="shared" si="2"/>
        <v>0.2</v>
      </c>
      <c r="F146" s="24"/>
      <c r="G146" s="24"/>
    </row>
    <row r="147" spans="1:7" x14ac:dyDescent="0.25">
      <c r="A147" s="24"/>
      <c r="B147" s="30">
        <v>137</v>
      </c>
      <c r="C147" s="24"/>
      <c r="D147" s="32">
        <f t="shared" si="2"/>
        <v>0.2</v>
      </c>
      <c r="E147" s="32">
        <f t="shared" si="2"/>
        <v>0.2</v>
      </c>
      <c r="F147" s="24"/>
      <c r="G147" s="24"/>
    </row>
    <row r="148" spans="1:7" x14ac:dyDescent="0.25">
      <c r="A148" s="24"/>
      <c r="B148" s="30">
        <v>138</v>
      </c>
      <c r="C148" s="24"/>
      <c r="D148" s="32">
        <f t="shared" si="2"/>
        <v>0.2</v>
      </c>
      <c r="E148" s="32">
        <f t="shared" si="2"/>
        <v>0.2</v>
      </c>
      <c r="F148" s="24"/>
      <c r="G148" s="24"/>
    </row>
    <row r="149" spans="1:7" x14ac:dyDescent="0.25">
      <c r="A149" s="24"/>
      <c r="B149" s="30">
        <v>139</v>
      </c>
      <c r="C149" s="24"/>
      <c r="D149" s="32">
        <f t="shared" si="2"/>
        <v>0.2</v>
      </c>
      <c r="E149" s="32">
        <f t="shared" si="2"/>
        <v>0.2</v>
      </c>
      <c r="F149" s="24"/>
      <c r="G149" s="24"/>
    </row>
    <row r="150" spans="1:7" x14ac:dyDescent="0.25">
      <c r="A150" s="24"/>
      <c r="B150" s="30">
        <v>140</v>
      </c>
      <c r="C150" s="24"/>
      <c r="D150" s="32">
        <f t="shared" si="2"/>
        <v>0.2</v>
      </c>
      <c r="E150" s="32">
        <f t="shared" si="2"/>
        <v>0.2</v>
      </c>
      <c r="F150" s="24"/>
      <c r="G150" s="24"/>
    </row>
    <row r="151" spans="1:7" x14ac:dyDescent="0.25">
      <c r="A151" s="24"/>
      <c r="B151" s="30">
        <v>141</v>
      </c>
      <c r="C151" s="24"/>
      <c r="D151" s="32">
        <f t="shared" si="2"/>
        <v>0.2</v>
      </c>
      <c r="E151" s="32">
        <f t="shared" si="2"/>
        <v>0.2</v>
      </c>
      <c r="F151" s="24"/>
      <c r="G151" s="24"/>
    </row>
    <row r="152" spans="1:7" x14ac:dyDescent="0.25">
      <c r="A152" s="24"/>
      <c r="B152" s="30">
        <v>142</v>
      </c>
      <c r="C152" s="24"/>
      <c r="D152" s="32">
        <f t="shared" si="2"/>
        <v>0.2</v>
      </c>
      <c r="E152" s="32">
        <f t="shared" si="2"/>
        <v>0.2</v>
      </c>
      <c r="F152" s="24"/>
      <c r="G152" s="24"/>
    </row>
    <row r="153" spans="1:7" x14ac:dyDescent="0.25">
      <c r="A153" s="24"/>
      <c r="B153" s="30">
        <v>143</v>
      </c>
      <c r="C153" s="24"/>
      <c r="D153" s="32">
        <f t="shared" si="2"/>
        <v>0.2</v>
      </c>
      <c r="E153" s="32">
        <f t="shared" si="2"/>
        <v>0.2</v>
      </c>
      <c r="F153" s="24"/>
      <c r="G153" s="24"/>
    </row>
    <row r="154" spans="1:7" x14ac:dyDescent="0.25">
      <c r="A154" s="24"/>
      <c r="B154" s="30">
        <v>144</v>
      </c>
      <c r="C154" s="24"/>
      <c r="D154" s="32">
        <f t="shared" si="2"/>
        <v>0.2</v>
      </c>
      <c r="E154" s="32">
        <f t="shared" si="2"/>
        <v>0.2</v>
      </c>
      <c r="F154" s="24"/>
      <c r="G154" s="24"/>
    </row>
    <row r="155" spans="1:7" x14ac:dyDescent="0.25">
      <c r="A155" s="24"/>
      <c r="B155" s="30">
        <v>145</v>
      </c>
      <c r="C155" s="24"/>
      <c r="D155" s="32">
        <f t="shared" si="2"/>
        <v>0.2</v>
      </c>
      <c r="E155" s="32">
        <f t="shared" si="2"/>
        <v>0.2</v>
      </c>
      <c r="F155" s="24"/>
      <c r="G155" s="24"/>
    </row>
    <row r="156" spans="1:7" x14ac:dyDescent="0.25">
      <c r="A156" s="24"/>
      <c r="B156" s="30">
        <v>146</v>
      </c>
      <c r="C156" s="24"/>
      <c r="D156" s="32">
        <f t="shared" si="2"/>
        <v>0.2</v>
      </c>
      <c r="E156" s="32">
        <f t="shared" si="2"/>
        <v>0.2</v>
      </c>
      <c r="F156" s="24"/>
      <c r="G156" s="24"/>
    </row>
    <row r="157" spans="1:7" x14ac:dyDescent="0.25">
      <c r="A157" s="24"/>
      <c r="B157" s="30">
        <v>147</v>
      </c>
      <c r="C157" s="24"/>
      <c r="D157" s="32">
        <f t="shared" si="2"/>
        <v>0.2</v>
      </c>
      <c r="E157" s="32">
        <f t="shared" si="2"/>
        <v>0.2</v>
      </c>
      <c r="F157" s="24"/>
      <c r="G157" s="24"/>
    </row>
    <row r="158" spans="1:7" x14ac:dyDescent="0.25">
      <c r="A158" s="24"/>
      <c r="B158" s="30">
        <v>148</v>
      </c>
      <c r="C158" s="24"/>
      <c r="D158" s="32">
        <f t="shared" si="2"/>
        <v>0.2</v>
      </c>
      <c r="E158" s="32">
        <f t="shared" si="2"/>
        <v>0.2</v>
      </c>
      <c r="F158" s="24"/>
      <c r="G158" s="24"/>
    </row>
    <row r="159" spans="1:7" x14ac:dyDescent="0.25">
      <c r="A159" s="24"/>
      <c r="B159" s="30">
        <v>149</v>
      </c>
      <c r="C159" s="24"/>
      <c r="D159" s="32">
        <f t="shared" si="2"/>
        <v>0.2</v>
      </c>
      <c r="E159" s="32">
        <f t="shared" si="2"/>
        <v>0.2</v>
      </c>
      <c r="F159" s="24"/>
      <c r="G159" s="24"/>
    </row>
    <row r="160" spans="1:7" x14ac:dyDescent="0.25">
      <c r="A160" s="24"/>
      <c r="B160" s="33">
        <v>150</v>
      </c>
      <c r="C160" s="24"/>
      <c r="D160" s="34">
        <f t="shared" si="2"/>
        <v>0.2</v>
      </c>
      <c r="E160" s="34">
        <f t="shared" si="2"/>
        <v>0.2</v>
      </c>
      <c r="F160" s="24"/>
      <c r="G160" s="24"/>
    </row>
    <row r="161" spans="1:7" x14ac:dyDescent="0.25">
      <c r="A161" s="24"/>
      <c r="B161" s="25"/>
      <c r="C161" s="24"/>
      <c r="D161" s="26"/>
      <c r="E161" s="26"/>
      <c r="F161" s="24"/>
      <c r="G161" s="24"/>
    </row>
    <row r="162" spans="1:7" x14ac:dyDescent="0.25">
      <c r="A162" s="24"/>
      <c r="B162" s="25"/>
      <c r="C162" s="24"/>
      <c r="D162" s="26"/>
      <c r="E162" s="26"/>
      <c r="F162" s="24"/>
      <c r="G162" s="24"/>
    </row>
    <row r="163" spans="1:7" x14ac:dyDescent="0.25">
      <c r="A163" s="24"/>
      <c r="B163" s="25"/>
      <c r="C163" s="24"/>
      <c r="D163" s="26"/>
      <c r="E163" s="26"/>
      <c r="F163" s="24"/>
      <c r="G163" s="24"/>
    </row>
    <row r="164" spans="1:7" x14ac:dyDescent="0.25">
      <c r="A164" s="24"/>
      <c r="B164" s="25"/>
      <c r="C164" s="24"/>
      <c r="D164" s="26"/>
      <c r="E164" s="26"/>
      <c r="F164" s="24"/>
      <c r="G164" s="24"/>
    </row>
    <row r="165" spans="1:7" x14ac:dyDescent="0.25">
      <c r="A165" s="24"/>
      <c r="B165" s="25"/>
      <c r="C165" s="24"/>
      <c r="D165" s="26"/>
      <c r="E165" s="26"/>
      <c r="F165" s="24"/>
      <c r="G165" s="24"/>
    </row>
    <row r="166" spans="1:7" x14ac:dyDescent="0.25">
      <c r="A166" s="24"/>
      <c r="B166" s="25"/>
      <c r="C166" s="24"/>
      <c r="D166" s="26"/>
      <c r="E166" s="26"/>
      <c r="F166" s="24"/>
      <c r="G166" s="24"/>
    </row>
    <row r="167" spans="1:7" x14ac:dyDescent="0.25">
      <c r="A167" s="24"/>
      <c r="B167" s="25"/>
      <c r="C167" s="24"/>
      <c r="D167" s="26"/>
      <c r="E167" s="26"/>
      <c r="F167" s="24"/>
      <c r="G167" s="24"/>
    </row>
    <row r="168" spans="1:7" x14ac:dyDescent="0.25">
      <c r="A168" s="24"/>
      <c r="B168" s="25"/>
      <c r="C168" s="24"/>
      <c r="D168" s="26"/>
      <c r="E168" s="26"/>
      <c r="F168" s="24"/>
      <c r="G168" s="24"/>
    </row>
    <row r="169" spans="1:7" x14ac:dyDescent="0.25">
      <c r="A169" s="24"/>
      <c r="B169" s="25"/>
      <c r="C169" s="24"/>
      <c r="D169" s="26"/>
      <c r="E169" s="26"/>
      <c r="F169" s="24"/>
      <c r="G169" s="24"/>
    </row>
    <row r="170" spans="1:7" x14ac:dyDescent="0.25">
      <c r="A170" s="24"/>
      <c r="B170" s="25"/>
      <c r="C170" s="24"/>
      <c r="D170" s="26"/>
      <c r="E170" s="26"/>
      <c r="F170" s="24"/>
      <c r="G170" s="24"/>
    </row>
  </sheetData>
  <mergeCells count="2">
    <mergeCell ref="B3:E4"/>
    <mergeCell ref="B6:E6"/>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Main_Menu</vt:lpstr>
      <vt:lpstr>README-Production Notes</vt:lpstr>
      <vt:lpstr>RFR_spot_no_VA</vt:lpstr>
      <vt:lpstr>RFR_spot_with_VA</vt:lpstr>
      <vt:lpstr>Spot_NO_VA_shock_UP</vt:lpstr>
      <vt:lpstr>Spot_NO_VA_shock_DOWN</vt:lpstr>
      <vt:lpstr>Spot_WITH_VA_shock_UP</vt:lpstr>
      <vt:lpstr>Spot_WITH_VA_shock_DOWN</vt:lpstr>
      <vt:lpstr>Shocks</vt:lpstr>
      <vt:lpstr>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Barry, Meg</cp:lastModifiedBy>
  <dcterms:created xsi:type="dcterms:W3CDTF">2013-08-28T07:56:19Z</dcterms:created>
  <dcterms:modified xsi:type="dcterms:W3CDTF">2022-04-28T11:52:38Z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1067796799</vt:i4>
  </property>
  <property fmtid="{D5CDD505-2E9C-101B-9397-08002B2CF9AE}" pid="3" name="_NewReviewCycle">
    <vt:lpwstr/>
  </property>
  <property fmtid="{D5CDD505-2E9C-101B-9397-08002B2CF9AE}" pid="4" name="_EmailSubject">
    <vt:lpwstr>Insurance Stress Test 2022 to be published at 10am on Wednesday 4 May 2022</vt:lpwstr>
  </property>
  <property fmtid="{D5CDD505-2E9C-101B-9397-08002B2CF9AE}" pid="5" name="_AuthorEmail">
    <vt:lpwstr>Meg.Barry@bankofengland.co.uk</vt:lpwstr>
  </property>
  <property fmtid="{D5CDD505-2E9C-101B-9397-08002B2CF9AE}" pid="6" name="_AuthorEmailDisplayName">
    <vt:lpwstr>Barry, Meg</vt:lpwstr>
  </property>
</Properties>
</file>