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05" windowWidth="7440" windowHeight="7140"/>
  </bookViews>
  <sheets>
    <sheet name="Cover page" sheetId="4" r:id="rId1"/>
    <sheet name="MRL001" sheetId="5" r:id="rId2"/>
    <sheet name="MRL002" sheetId="9" r:id="rId3"/>
    <sheet name="M1 - Flightpaths" sheetId="2" state="hidden" r:id="rId4"/>
    <sheet name="M3 - Actuals" sheetId="1" state="hidden" r:id="rId5"/>
    <sheet name="MRL003" sheetId="6" r:id="rId6"/>
  </sheets>
  <definedNames>
    <definedName name="Accounting" localSheetId="3">#REF!</definedName>
    <definedName name="Accounting" localSheetId="1">#REF!</definedName>
    <definedName name="Accounting" localSheetId="2">#REF!</definedName>
    <definedName name="Accounting">#REF!</definedName>
    <definedName name="BankType" localSheetId="3">#REF!</definedName>
    <definedName name="BankType" localSheetId="1">#REF!</definedName>
    <definedName name="BankType" localSheetId="2">#REF!</definedName>
    <definedName name="BankType">#REF!</definedName>
    <definedName name="BankTypeNumeric" localSheetId="3">#REF!</definedName>
    <definedName name="BankTypeNumeric" localSheetId="1">#REF!</definedName>
    <definedName name="BankTypeNumeric" localSheetId="2">#REF!</definedName>
    <definedName name="BankTypeNumeric">#REF!</definedName>
    <definedName name="Basel12" localSheetId="3">#REF!</definedName>
    <definedName name="Basel12" localSheetId="1">#REF!</definedName>
    <definedName name="Basel12" localSheetId="2">#REF!</definedName>
    <definedName name="Basel12">#REF!</definedName>
    <definedName name="CCROTC" localSheetId="3">#REF!</definedName>
    <definedName name="CCROTC" localSheetId="1">#REF!</definedName>
    <definedName name="CCROTC" localSheetId="2">#REF!</definedName>
    <definedName name="CCROTC">#REF!</definedName>
    <definedName name="CCRSFT" localSheetId="3">#REF!</definedName>
    <definedName name="CCRSFT" localSheetId="1">#REF!</definedName>
    <definedName name="CCRSFT" localSheetId="2">#REF!</definedName>
    <definedName name="CCRSFT">#REF!</definedName>
    <definedName name="ConnectedCounterparties" localSheetId="3">#REF!</definedName>
    <definedName name="ConnectedCounterparties" localSheetId="1">#REF!</definedName>
    <definedName name="ConnectedCounterparties" localSheetId="2">#REF!</definedName>
    <definedName name="ConnectedCounterparties">#REF!</definedName>
    <definedName name="CreditRisk" localSheetId="3">#REF!</definedName>
    <definedName name="CreditRisk" localSheetId="1">#REF!</definedName>
    <definedName name="CreditRisk" localSheetId="2">#REF!</definedName>
    <definedName name="CreditRisk">#REF!</definedName>
    <definedName name="CreditRiskEquity" localSheetId="3">#REF!</definedName>
    <definedName name="CreditRiskEquity" localSheetId="1">#REF!</definedName>
    <definedName name="CreditRiskEquity" localSheetId="2">#REF!</definedName>
    <definedName name="CreditRiskEquity">#REF!</definedName>
    <definedName name="CSRBB" localSheetId="3">#REF!</definedName>
    <definedName name="CSRBB" localSheetId="1">#REF!</definedName>
    <definedName name="CSRBB" localSheetId="2">#REF!</definedName>
    <definedName name="CSRBB">#REF!</definedName>
    <definedName name="CurrencyCodes" localSheetId="3">#REF!</definedName>
    <definedName name="CurrencyCodes" localSheetId="1">#REF!</definedName>
    <definedName name="CurrencyCodes" localSheetId="2">#REF!</definedName>
    <definedName name="CurrencyCodes">#REF!</definedName>
    <definedName name="Group" localSheetId="3">#REF!</definedName>
    <definedName name="Group" localSheetId="1">#REF!</definedName>
    <definedName name="Group" localSheetId="2">#REF!</definedName>
    <definedName name="Group">#REF!</definedName>
    <definedName name="LECounterparty" localSheetId="3">#REF!</definedName>
    <definedName name="LECounterparty" localSheetId="1">#REF!</definedName>
    <definedName name="LECounterparty" localSheetId="2">#REF!</definedName>
    <definedName name="LECounterparty">#REF!</definedName>
    <definedName name="OpRisk" localSheetId="3">#REF!</definedName>
    <definedName name="OpRisk" localSheetId="1">#REF!</definedName>
    <definedName name="OpRisk" localSheetId="2">#REF!</definedName>
    <definedName name="OpRisk">#REF!</definedName>
    <definedName name="_xlnm.Print_Area" localSheetId="0">'Cover page'!$A$1:$I$21</definedName>
    <definedName name="_xlnm.Print_Area" localSheetId="3">'M1 - Flightpaths'!$A$1:$I$30</definedName>
    <definedName name="_xlnm.Print_Area" localSheetId="4">'M3 - Actuals'!$A$1:$O$33</definedName>
    <definedName name="_xlnm.Print_Area" localSheetId="1">'MRL001'!$A$1:$K$28</definedName>
    <definedName name="_xlnm.Print_Area" localSheetId="2">'MRL002'!$A$1:$N$29</definedName>
    <definedName name="_xlnm.Print_Area" localSheetId="5">'MRL003'!$A$1:$AX$12</definedName>
    <definedName name="QNumeric100" localSheetId="3">#REF!</definedName>
    <definedName name="QNumeric100" localSheetId="1">#REF!</definedName>
    <definedName name="QNumeric100" localSheetId="2">#REF!</definedName>
    <definedName name="QNumeric100">#REF!</definedName>
    <definedName name="QNumeric3" localSheetId="3">#REF!</definedName>
    <definedName name="QNumeric3" localSheetId="1">#REF!</definedName>
    <definedName name="QNumeric3" localSheetId="2">#REF!</definedName>
    <definedName name="QNumeric3">#REF!</definedName>
    <definedName name="QNumeric5" localSheetId="3">#REF!</definedName>
    <definedName name="QNumeric5" localSheetId="1">#REF!</definedName>
    <definedName name="QNumeric5" localSheetId="2">#REF!</definedName>
    <definedName name="QNumeric5">#REF!</definedName>
    <definedName name="QNumeric6" localSheetId="3">#REF!</definedName>
    <definedName name="QNumeric6" localSheetId="1">#REF!</definedName>
    <definedName name="QNumeric6" localSheetId="2">#REF!</definedName>
    <definedName name="QNumeric6">#REF!</definedName>
    <definedName name="QNumericZ10" localSheetId="3">#REF!</definedName>
    <definedName name="QNumericZ10" localSheetId="1">#REF!</definedName>
    <definedName name="QNumericZ10" localSheetId="2">#REF!</definedName>
    <definedName name="QNumericZ10">#REF!</definedName>
    <definedName name="QNumericZ100" localSheetId="3">#REF!</definedName>
    <definedName name="QNumericZ100" localSheetId="1">#REF!</definedName>
    <definedName name="QNumericZ100" localSheetId="2">#REF!</definedName>
    <definedName name="QNumericZ100">#REF!</definedName>
    <definedName name="UnitT" localSheetId="3">#REF!</definedName>
    <definedName name="UnitT" localSheetId="1">#REF!</definedName>
    <definedName name="UnitT" localSheetId="2">#REF!</definedName>
    <definedName name="UnitT">#REF!</definedName>
    <definedName name="UnitW" localSheetId="3">#REF!</definedName>
    <definedName name="UnitW" localSheetId="1">#REF!</definedName>
    <definedName name="UnitW" localSheetId="2">#REF!</definedName>
    <definedName name="UnitW">#REF!</definedName>
    <definedName name="YesNo" localSheetId="3">#REF!</definedName>
    <definedName name="YesNo" localSheetId="1">#REF!</definedName>
    <definedName name="YesNo" localSheetId="2">#REF!</definedName>
    <definedName name="YesNo">#REF!</definedName>
    <definedName name="YesNoNA" localSheetId="3">#REF!</definedName>
    <definedName name="YesNoNA" localSheetId="1">#REF!</definedName>
    <definedName name="YesNoNA" localSheetId="2">#REF!</definedName>
    <definedName name="YesNoNA">#REF!</definedName>
  </definedNames>
  <calcPr calcId="145621" calcMode="manual"/>
</workbook>
</file>

<file path=xl/calcChain.xml><?xml version="1.0" encoding="utf-8"?>
<calcChain xmlns="http://schemas.openxmlformats.org/spreadsheetml/2006/main">
  <c r="D10" i="2" l="1"/>
  <c r="G15" i="2" l="1"/>
  <c r="F15" i="2"/>
  <c r="E15" i="2"/>
  <c r="L28" i="1"/>
  <c r="H28" i="1"/>
  <c r="F28" i="1"/>
  <c r="E23" i="2" l="1"/>
  <c r="E25" i="2" s="1"/>
  <c r="F23" i="2"/>
  <c r="F25" i="2" s="1"/>
  <c r="G23" i="2"/>
  <c r="G25" i="2" l="1"/>
  <c r="J20" i="1"/>
  <c r="J26" i="1"/>
  <c r="J25" i="1"/>
  <c r="J15" i="1"/>
  <c r="J14" i="1"/>
  <c r="J13" i="1"/>
  <c r="J10" i="1"/>
  <c r="J28" i="1" l="1"/>
  <c r="D20" i="2"/>
  <c r="D13" i="2"/>
  <c r="D37" i="2"/>
  <c r="D22" i="2"/>
  <c r="D28" i="1"/>
  <c r="D9" i="2"/>
  <c r="D14" i="2"/>
  <c r="D12" i="2"/>
  <c r="D8" i="2"/>
  <c r="D7" i="2"/>
  <c r="D36" i="2" s="1"/>
  <c r="G40" i="2"/>
  <c r="F40" i="2"/>
  <c r="E40" i="2"/>
  <c r="G39" i="2"/>
  <c r="F39" i="2"/>
  <c r="E39" i="2"/>
  <c r="G37" i="2"/>
  <c r="F37" i="2"/>
  <c r="E37" i="2"/>
  <c r="G36" i="2"/>
  <c r="G41" i="2" s="1"/>
  <c r="G43" i="2" s="1"/>
  <c r="F36" i="2"/>
  <c r="F41" i="2" s="1"/>
  <c r="F43" i="2" s="1"/>
  <c r="E36" i="2"/>
  <c r="E38" i="2" s="1"/>
  <c r="G19" i="2"/>
  <c r="F19" i="2"/>
  <c r="E19" i="2"/>
  <c r="D19" i="2"/>
  <c r="D15" i="2" l="1"/>
  <c r="D21" i="2"/>
  <c r="D23" i="2" s="1"/>
  <c r="D41" i="2"/>
  <c r="D43" i="2" s="1"/>
  <c r="D38" i="2"/>
  <c r="D39" i="2"/>
  <c r="E41" i="2"/>
  <c r="E43" i="2" s="1"/>
  <c r="F38" i="2"/>
  <c r="G38" i="2"/>
  <c r="D40" i="2" l="1"/>
  <c r="D25" i="2"/>
</calcChain>
</file>

<file path=xl/sharedStrings.xml><?xml version="1.0" encoding="utf-8"?>
<sst xmlns="http://schemas.openxmlformats.org/spreadsheetml/2006/main" count="666" uniqueCount="232">
  <si>
    <t>Amounts issued since last submission</t>
  </si>
  <si>
    <t>1) Regulatory capital  (after regulatory adjustments)</t>
  </si>
  <si>
    <t>Amount</t>
  </si>
  <si>
    <t xml:space="preserve">Total </t>
  </si>
  <si>
    <t>CET1</t>
  </si>
  <si>
    <t xml:space="preserve">of which: issued by subsidiaries </t>
  </si>
  <si>
    <t>Additional Tier 1</t>
  </si>
  <si>
    <t>Tier 2</t>
  </si>
  <si>
    <t xml:space="preserve">Tier 2 instruments that are no longer eligible due to prudential amortisations </t>
  </si>
  <si>
    <t>of which: Tier 2 instruments that are no longer eligible due to prudential amortisations issued by subsidiaries</t>
  </si>
  <si>
    <t xml:space="preserve">2) Subordinated debt other than Regulatory Capital </t>
  </si>
  <si>
    <t>3) Senior debt</t>
  </si>
  <si>
    <t>Excluded liabilities (non-MREL eligible liabilities ranking pari passu with MREL eligible Senior debt)</t>
  </si>
  <si>
    <t>1.0 Measures of exposures</t>
  </si>
  <si>
    <t>Comments</t>
  </si>
  <si>
    <t>YE19</t>
  </si>
  <si>
    <t>2.0 Measures of Eligible liabilities</t>
  </si>
  <si>
    <t>2.1 Regulatory capital  (after regulatory adjustments)</t>
  </si>
  <si>
    <t>2.1.1</t>
  </si>
  <si>
    <t>2.1.3</t>
  </si>
  <si>
    <t xml:space="preserve">Additional Tier 1 </t>
  </si>
  <si>
    <t>2.1.3.1</t>
  </si>
  <si>
    <t>2.1.4</t>
  </si>
  <si>
    <t>2.1.4.1</t>
  </si>
  <si>
    <t>2.1.5</t>
  </si>
  <si>
    <t>Tier 2 instruments that are no longer eligible due to prudential amortisations  &gt;= 1year</t>
  </si>
  <si>
    <t>of which: Tier 2 instruments that are no longer eligible due to prudential amortisations issued by subsidiaries &gt;= 1year</t>
  </si>
  <si>
    <t>Total regulatory capital MREL resources</t>
  </si>
  <si>
    <t>2.2 MREL eligible resources other than Regulatory Capital issued at resolution entity</t>
  </si>
  <si>
    <t>2.2.1</t>
  </si>
  <si>
    <t xml:space="preserve">MREL eligible junior unsecured debt </t>
  </si>
  <si>
    <t>2.2.2</t>
  </si>
  <si>
    <t>MREL eligible senior debt</t>
  </si>
  <si>
    <t>Liabilities excluded from MREL (non-MREL eligible liabilities ranking pari passu with MREL eligible senior unsecured debt)</t>
  </si>
  <si>
    <t>Total non-regulatory capital MREL resources</t>
  </si>
  <si>
    <t>% RWAs</t>
  </si>
  <si>
    <t>CET 1</t>
  </si>
  <si>
    <t>AT 1</t>
  </si>
  <si>
    <t>Tier2</t>
  </si>
  <si>
    <t>MREL eligile sub debt (incl. amortized share of Tier 2)</t>
  </si>
  <si>
    <t>MREL eligible Senior debt</t>
  </si>
  <si>
    <t>Total MREL eligible</t>
  </si>
  <si>
    <t>Share of excluded liabilities % of total MREL resources</t>
  </si>
  <si>
    <t>1.2.1</t>
  </si>
  <si>
    <t>1.3.1</t>
  </si>
  <si>
    <t>2.1.2</t>
  </si>
  <si>
    <t>Amounts rolled off or ineligible since last submission</t>
  </si>
  <si>
    <t>2.1.2.1</t>
  </si>
  <si>
    <t>2.2.2.1</t>
  </si>
  <si>
    <t>2.2.2.3</t>
  </si>
  <si>
    <t>M3 - Reconciliation</t>
  </si>
  <si>
    <t>1.4.1</t>
  </si>
  <si>
    <t>YE debt liability submission</t>
  </si>
  <si>
    <t xml:space="preserve">MREL Eligible Senior unsecured debt  </t>
  </si>
  <si>
    <t xml:space="preserve">MREL eligible junior unsecured </t>
  </si>
  <si>
    <t>Total MREL resources</t>
  </si>
  <si>
    <t>Total MREL Resources</t>
  </si>
  <si>
    <t>Sum</t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</si>
  <si>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Grey cells – formulas do not fill in.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</si>
  <si>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Red cells – do not fill in.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</si>
  <si>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</rPr>
      <t xml:space="preserve">Yellow cells – fill in. </t>
    </r>
  </si>
  <si>
    <t>Name</t>
  </si>
  <si>
    <t>M1 - Fligthpath</t>
  </si>
  <si>
    <t>Actuals</t>
  </si>
  <si>
    <t>1.3.2</t>
  </si>
  <si>
    <t>of which: less than 1 year residual maturity</t>
  </si>
  <si>
    <t>2.1.3.2</t>
  </si>
  <si>
    <t>of which: with less than 1 year residual maturity</t>
  </si>
  <si>
    <t>Rows</t>
  </si>
  <si>
    <t>Q1</t>
  </si>
  <si>
    <t>Q2</t>
  </si>
  <si>
    <t>Q3</t>
  </si>
  <si>
    <t>Q4</t>
  </si>
  <si>
    <t>Q5</t>
  </si>
  <si>
    <t>Q6</t>
  </si>
  <si>
    <t>Q7</t>
  </si>
  <si>
    <t>Q8</t>
  </si>
  <si>
    <t>Year End Following Q8</t>
  </si>
  <si>
    <t xml:space="preserve">Governing Law </t>
  </si>
  <si>
    <t xml:space="preserve">Contractual recognition </t>
  </si>
  <si>
    <t>External or Internal issuance</t>
  </si>
  <si>
    <t xml:space="preserve">Stock exchange  </t>
  </si>
  <si>
    <t>Original currency</t>
  </si>
  <si>
    <t xml:space="preserve">Name of Guarantor </t>
  </si>
  <si>
    <t>Bearer certificated form</t>
  </si>
  <si>
    <t xml:space="preserve">Registered certificated form </t>
  </si>
  <si>
    <t>Details of paying agent and trustee</t>
  </si>
  <si>
    <t xml:space="preserve">The applicable settlement systems </t>
  </si>
  <si>
    <t>Retail holder information</t>
  </si>
  <si>
    <t>010</t>
  </si>
  <si>
    <t>String</t>
  </si>
  <si>
    <t>Firm Reference Number</t>
  </si>
  <si>
    <t>020</t>
  </si>
  <si>
    <t>Integer</t>
  </si>
  <si>
    <t>LEI</t>
  </si>
  <si>
    <t>030</t>
  </si>
  <si>
    <t>Reporting Basis</t>
  </si>
  <si>
    <t>040</t>
  </si>
  <si>
    <t>Enumeration</t>
  </si>
  <si>
    <t>Reporting Period End Date</t>
  </si>
  <si>
    <t>050</t>
  </si>
  <si>
    <t>Date</t>
  </si>
  <si>
    <t>060</t>
  </si>
  <si>
    <t>Reporting Currency</t>
  </si>
  <si>
    <t>070</t>
  </si>
  <si>
    <t>080</t>
  </si>
  <si>
    <t>Position</t>
  </si>
  <si>
    <t>Email</t>
  </si>
  <si>
    <t>Columns</t>
  </si>
  <si>
    <t>Values</t>
  </si>
  <si>
    <t>090</t>
  </si>
  <si>
    <t>Current reporting</t>
  </si>
  <si>
    <t>100</t>
  </si>
  <si>
    <t>Monetary Value</t>
  </si>
  <si>
    <t>110</t>
  </si>
  <si>
    <t>120</t>
  </si>
  <si>
    <t>130</t>
  </si>
  <si>
    <t>140</t>
  </si>
  <si>
    <t>Less than one year</t>
  </si>
  <si>
    <t>One year and greater, less than two years</t>
  </si>
  <si>
    <t>Two years and greater, less than five years</t>
  </si>
  <si>
    <t>Five years and greater</t>
  </si>
  <si>
    <t>150</t>
  </si>
  <si>
    <t>Issuer Name</t>
  </si>
  <si>
    <t>Identification of the issuer</t>
  </si>
  <si>
    <t>INTERNAL SECURITY HELD BY INDIVIDUALS IN THE GROUP</t>
  </si>
  <si>
    <t>Date of issuance</t>
  </si>
  <si>
    <t>Final legal maturity date</t>
  </si>
  <si>
    <t xml:space="preserve">Earliest redemption date </t>
  </si>
  <si>
    <t>Nominal outstanding value</t>
  </si>
  <si>
    <t>Accounting value</t>
  </si>
  <si>
    <t>Regulatory value</t>
  </si>
  <si>
    <t>Identification of the Guarantor</t>
  </si>
  <si>
    <t>Identification of the Global Bearer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</si>
  <si>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</si>
  <si>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</si>
  <si>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</si>
  <si>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</si>
  <si>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</si>
  <si>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</si>
  <si>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</si>
  <si>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</si>
  <si>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</si>
  <si>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</si>
  <si>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</si>
  <si>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</si>
  <si>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</si>
  <si>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</si>
  <si>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</si>
  <si>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</si>
  <si>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</si>
  <si>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</si>
  <si>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Monetary value</t>
  </si>
  <si>
    <t xml:space="preserve">Name of the entity which holds the intra-group security </t>
  </si>
  <si>
    <t>Form of the security</t>
  </si>
  <si>
    <t>Identification of the Global Registrar</t>
  </si>
  <si>
    <t>Identification of the Registrar</t>
  </si>
  <si>
    <t>340</t>
  </si>
  <si>
    <t>350</t>
  </si>
  <si>
    <t>90</t>
  </si>
  <si>
    <t>MREL Items</t>
  </si>
  <si>
    <t>Convertible or non-convertible</t>
  </si>
  <si>
    <t>Conversion triggers and the instrument type convertible into</t>
  </si>
  <si>
    <t>Write-down triggers</t>
  </si>
  <si>
    <t>Reciprocal cross-holdings in non-regulatory capital MREL eligible liabilities</t>
  </si>
  <si>
    <t>360</t>
  </si>
  <si>
    <t>370</t>
  </si>
  <si>
    <t>380</t>
  </si>
  <si>
    <t>Reporting Period Start Date</t>
  </si>
  <si>
    <t>091</t>
  </si>
  <si>
    <t>092</t>
  </si>
  <si>
    <t>093</t>
  </si>
  <si>
    <t>MREL eligible senior unsecured liabilities</t>
  </si>
  <si>
    <t>Investments in non-regulatory capital MREL eligible instruments of financial sector entities where the institution does not own more than 10% of the issued common share capital of the entity</t>
  </si>
  <si>
    <t>Investments in non-regulatory capital MREL eligible instruments of financial sector entities where the institution owns more than 10% of the issued common share capital of the entity</t>
  </si>
  <si>
    <t>Alphanumeric</t>
  </si>
  <si>
    <t>The amount in issue (par value)</t>
  </si>
  <si>
    <t>Coupon Type</t>
  </si>
  <si>
    <t>390</t>
  </si>
  <si>
    <t>400</t>
  </si>
  <si>
    <t>Type of instrument</t>
  </si>
  <si>
    <t>Class of instrument</t>
  </si>
  <si>
    <t>Global Bearer Name</t>
  </si>
  <si>
    <t>Global Registered - name of registrar</t>
  </si>
  <si>
    <t>Other non-global form - location and details</t>
  </si>
  <si>
    <t>Common Depository</t>
  </si>
  <si>
    <t>410</t>
  </si>
  <si>
    <t>420</t>
  </si>
  <si>
    <t>Terms of the instrument</t>
  </si>
  <si>
    <t>Unique Identifier</t>
  </si>
  <si>
    <t>Total MREL eligible resources</t>
  </si>
  <si>
    <t xml:space="preserve">MREL eligible subordinated unsecured liabilities </t>
  </si>
  <si>
    <t>Supplementary Information</t>
  </si>
  <si>
    <t>Ineligible CET1</t>
  </si>
  <si>
    <t>Ineligible AT1</t>
  </si>
  <si>
    <t>Ineligible T2</t>
  </si>
  <si>
    <t>ID</t>
  </si>
  <si>
    <t>Working Level Contact</t>
  </si>
  <si>
    <t>General Information</t>
  </si>
  <si>
    <t>MATURITY PROFILE</t>
  </si>
  <si>
    <t>2.4.1</t>
  </si>
  <si>
    <t>Entity Name</t>
  </si>
  <si>
    <t>Tier 2 capital</t>
  </si>
  <si>
    <t xml:space="preserve">Tier 2 capital issued by subsidiaries </t>
  </si>
  <si>
    <t>Tier 2 capital that is no longer eligible as regulatory capital due to prudential amortisations</t>
  </si>
  <si>
    <t>Tier 2 capital issued by subsidiaries that is no longer eligible as regulatory capital due to prudential amortisations</t>
  </si>
  <si>
    <t>Investments in own non-regulatory capital MREL eligible liabilities</t>
  </si>
  <si>
    <t>Of which held in the trading book and are to be sold within 30 business days</t>
  </si>
  <si>
    <t>Identification of the entity which holds the intra-group instrument</t>
  </si>
  <si>
    <t>Amount of instrument held by the entity concerned</t>
  </si>
  <si>
    <t xml:space="preserve">Accounting treatment of the instrument </t>
  </si>
  <si>
    <t>Any non-standard terms included in the instrument</t>
  </si>
  <si>
    <t>Write-down feature</t>
  </si>
  <si>
    <t>Liabilities that are not MREL eligible</t>
  </si>
  <si>
    <t>Exposures to other MPE resolution groups that correspond to liabilities eligible for MREL (not applicable to SPE firms)</t>
  </si>
  <si>
    <t>430</t>
  </si>
  <si>
    <t>440</t>
  </si>
  <si>
    <t>450</t>
  </si>
  <si>
    <t>Coupon rate</t>
  </si>
  <si>
    <t>Coupon date</t>
  </si>
  <si>
    <t>Coupon frequency</t>
  </si>
  <si>
    <t>MRL00.01 - General Information</t>
  </si>
  <si>
    <t xml:space="preserve">Perpetual </t>
  </si>
  <si>
    <t>MRL001 - MREL Resources</t>
  </si>
  <si>
    <t>MRL002 - MREL Resources Forecast</t>
  </si>
  <si>
    <t xml:space="preserve">MRL003 - MREL Debt </t>
  </si>
  <si>
    <t xml:space="preserve">Calculated amount that does not have maturity </t>
  </si>
  <si>
    <t>Maturity</t>
  </si>
  <si>
    <t>460</t>
  </si>
  <si>
    <t xml:space="preserve">This template was published as part of Policy Statement 11/18 'Resolution planning: MREL reporting' available at: www.bankofengland.co.uk/prudential-regulation/publication/2018/resolution-planning-mrel-reporting
</t>
  </si>
  <si>
    <t xml:space="preserve">This template was published as part of Policy Statement 11/18 'Resolution planning: MREL reporting' available at: www.bankofengland.co.uk/prudential-regulation/publication/2018/resolution-planning-mrel-reporting
</t>
  </si>
  <si>
    <t>This template was published as part of Policy Statement 11/18 'Resolution planning: MREL reporting' available at: www.bankofengland.co.uk/prudential-regulation/publication/2018/resolution-planning-mrel-reporting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</si>
</sst>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0.0"/>
    <numFmt numFmtId="165" formatCode="0.0%"/>
    <numFmt numFmtId="166" formatCode="mmmm\ dd\,\ yyyy"/>
    <numFmt numFmtId="167" formatCode="#,##0.0000_);[Red]\(#,##0.0000\)"/>
    <numFmt numFmtId="168" formatCode="yyyy\-mm\-dd;@"/>
    <numFmt numFmtId="169" formatCode="0.0000"/>
    <numFmt numFmtId="170" formatCode="0.0000%"/>
    <numFmt numFmtId="171" formatCode="_-* #,##0\ _€_-;\-* #,##0\ _€_-;_-* &quot;-&quot;\ _€_-;_-@_-"/>
    <numFmt numFmtId="172" formatCode="_-* #,##0.00\ _€_-;\-* #,##0.00\ _€_-;_-* &quot;-&quot;??\ _€_-;_-@_-"/>
    <numFmt numFmtId="173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5" formatCode="_-[$€-2]* #,##0.00_-;\-[$€-2]* #,##0.00_-;_-[$€-2]* &quot;-&quot;??_-"/>
    <numFmt numFmtId="176" formatCode="&quot;Yes&quot;;[Red]&quot;No&quot;"/>
    <numFmt numFmtId="177" formatCode="0.00000"/>
    <numFmt numFmtId="178" formatCode="[&gt;0]General"/>
    <numFmt numFmtId="179" formatCode="_(* #,##0.00_);_(* \(#,##0.00\);_(* &quot;-&quot;??_);_(@_)"/>
    <numFmt numFmtId="180" formatCode="_-* #,##0.00_-;\-* #,##0.00_-;_-* \-??_-;_-@_-"/>
  </numFmts>
  <fonts count="114">
    <font>
      <sz val="10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20"/>
      <name val="Segoe UI"/>
      <family val="2"/>
    </font>
    <font>
      <sz val="11"/>
      <color theme="1"/>
      <name val="Arial"/>
      <family val="2"/>
    </font>
    <font>
      <sz val="20"/>
      <color theme="1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2"/>
      <color theme="1"/>
      <name val="Segoe UI"/>
      <family val="2"/>
    </font>
    <font>
      <sz val="10"/>
      <name val="Arial"/>
      <family val="2"/>
    </font>
    <font>
      <i/>
      <sz val="10"/>
      <color theme="1"/>
      <name val="Segoe UI"/>
      <family val="2"/>
    </font>
    <font>
      <i/>
      <sz val="10"/>
      <name val="Segoe UI"/>
      <family val="2"/>
    </font>
    <font>
      <i/>
      <sz val="11"/>
      <name val="Calibri"/>
      <family val="2"/>
    </font>
    <font>
      <sz val="8"/>
      <name val="Barclays Sans"/>
      <family val="2"/>
    </font>
    <font>
      <sz val="12"/>
      <name val="Helv"/>
    </font>
    <font>
      <sz val="10"/>
      <color rgb="FFAA322F"/>
      <name val="Arial"/>
      <family val="2"/>
    </font>
    <font>
      <u/>
      <sz val="10"/>
      <name val="Times New Roman"/>
      <family val="1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name val="MS Serif"/>
      <family val="1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20"/>
      <name val="Arial"/>
      <family val="2"/>
    </font>
    <font>
      <b/>
      <sz val="13"/>
      <name val="Segoe UI"/>
      <family val="2"/>
    </font>
    <font>
      <b/>
      <sz val="13"/>
      <color theme="3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sz val="9"/>
      <color rgb="FF9C6500"/>
      <name val="Arial"/>
      <family val="2"/>
    </font>
    <font>
      <sz val="9"/>
      <color theme="1"/>
      <name val="Arial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10"/>
      <color indexed="17"/>
      <name val="Arial"/>
      <family val="2"/>
    </font>
    <font>
      <sz val="9"/>
      <color indexed="17"/>
      <name val="Arial"/>
      <family val="2"/>
    </font>
    <font>
      <sz val="8"/>
      <name val="Helv"/>
    </font>
    <font>
      <sz val="10"/>
      <color indexed="8"/>
      <name val="Arial"/>
      <family val="2"/>
    </font>
    <font>
      <b/>
      <sz val="8"/>
      <color indexed="8"/>
      <name val="Helv"/>
    </font>
    <font>
      <sz val="11"/>
      <name val="Calibri"/>
      <family val="2"/>
    </font>
    <font>
      <sz val="7"/>
      <name val="Times New Roman"/>
      <family val="1"/>
    </font>
    <font>
      <b/>
      <sz val="11"/>
      <name val="Calibri"/>
      <family val="2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38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BERNHARD"/>
    </font>
    <font>
      <sz val="10"/>
      <name val="Helv"/>
    </font>
    <font>
      <sz val="1"/>
      <color indexed="8"/>
      <name val="Courier"/>
      <family val="3"/>
    </font>
    <font>
      <sz val="10"/>
      <color indexed="62"/>
      <name val="Arial"/>
      <family val="2"/>
    </font>
    <font>
      <b/>
      <sz val="1"/>
      <color indexed="8"/>
      <name val="Courier"/>
      <family val="3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9"/>
      <color indexed="12"/>
      <name val="Arial"/>
      <family val="2"/>
    </font>
    <font>
      <b/>
      <sz val="11"/>
      <color indexed="63"/>
      <name val="Calibri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7"/>
      <name val="Small Fonts"/>
      <family val="2"/>
    </font>
    <font>
      <b/>
      <sz val="11"/>
      <color indexed="8"/>
      <name val="Calibri"/>
      <family val="2"/>
    </font>
    <font>
      <sz val="10"/>
      <color indexed="8"/>
      <name val="MS Sans Serif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u/>
      <sz val="10"/>
      <color theme="10"/>
      <name val="Segoe U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C7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5D6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EAA1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C72"/>
        <bgColor indexed="45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indexed="27"/>
        <bgColor indexed="64"/>
      </patternFill>
    </fill>
    <fill>
      <patternFill patternType="mediumGray">
        <fgColor indexed="45"/>
        <bgColor indexed="9"/>
      </patternFill>
    </fill>
    <fill>
      <patternFill patternType="lightGray">
        <fgColor indexed="45"/>
        <bgColor indexed="9"/>
      </patternFill>
    </fill>
    <fill>
      <patternFill patternType="solid">
        <fgColor theme="5" tint="0.39994506668294322"/>
        <bgColor indexed="45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CBDBC"/>
      </right>
      <top style="thin">
        <color indexed="64"/>
      </top>
      <bottom style="thin">
        <color indexed="64"/>
      </bottom>
      <diagonal/>
    </border>
    <border>
      <left style="thin">
        <color rgb="FFBCBDBC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CBDBC"/>
      </right>
      <top style="thin">
        <color rgb="FFBCBDBC"/>
      </top>
      <bottom style="thin">
        <color rgb="FFBCBDBC"/>
      </bottom>
      <diagonal/>
    </border>
    <border>
      <left style="thin">
        <color rgb="FFBCBDBC"/>
      </left>
      <right style="thin">
        <color rgb="FFBCBDBC"/>
      </right>
      <top style="thin">
        <color rgb="FFBCBDBC"/>
      </top>
      <bottom style="thin">
        <color rgb="FFBCBDBC"/>
      </bottom>
      <diagonal/>
    </border>
    <border>
      <left style="thin">
        <color rgb="FFBCBDBC"/>
      </left>
      <right/>
      <top style="thin">
        <color rgb="FFBCBDBC"/>
      </top>
      <bottom style="thin">
        <color rgb="FFBCBDBC"/>
      </bottom>
      <diagonal/>
    </border>
    <border>
      <left/>
      <right style="thin">
        <color rgb="FFBCBDBC"/>
      </right>
      <top style="thin">
        <color rgb="FFBCBDBC"/>
      </top>
      <bottom style="thin">
        <color indexed="64"/>
      </bottom>
      <diagonal/>
    </border>
    <border>
      <left style="thin">
        <color rgb="FFBCBDBC"/>
      </left>
      <right style="thin">
        <color rgb="FFBCBDBC"/>
      </right>
      <top style="thin">
        <color rgb="FFBCBDBC"/>
      </top>
      <bottom style="thin">
        <color indexed="64"/>
      </bottom>
      <diagonal/>
    </border>
    <border>
      <left style="thin">
        <color rgb="FFBCBDBC"/>
      </left>
      <right/>
      <top style="thin">
        <color rgb="FFBCBDB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CBDBC"/>
      </right>
      <top/>
      <bottom style="thin">
        <color rgb="FFBCBDBC"/>
      </bottom>
      <diagonal/>
    </border>
    <border>
      <left style="thin">
        <color rgb="FFBCBDBC"/>
      </left>
      <right/>
      <top/>
      <bottom style="thin">
        <color rgb="FFBCBDBC"/>
      </bottom>
      <diagonal/>
    </border>
    <border>
      <left style="thin">
        <color rgb="FFBCBDBC"/>
      </left>
      <right style="thin">
        <color rgb="FFBCBDBC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CBDBC"/>
      </right>
      <top/>
      <bottom/>
      <diagonal/>
    </border>
    <border>
      <left style="thin">
        <color rgb="FFBCBDBC"/>
      </left>
      <right/>
      <top/>
      <bottom/>
      <diagonal/>
    </border>
    <border>
      <left/>
      <right style="thin">
        <color rgb="FFBCBDBC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766">
    <xf numFmtId="0" fontId="0" fillId="4" borderId="0">
      <alignment vertical="center"/>
    </xf>
    <xf numFmtId="0" fontId="9" fillId="0" borderId="1" applyNumberFormat="0" applyFill="0" applyAlignment="0" applyProtection="0"/>
    <xf numFmtId="0" fontId="11" fillId="0" borderId="0"/>
    <xf numFmtId="3" fontId="18" fillId="6" borderId="9" applyFont="0">
      <alignment horizontal="right" vertical="center"/>
      <protection locked="0"/>
    </xf>
    <xf numFmtId="0" fontId="18" fillId="8" borderId="15" applyNumberFormat="0" applyFont="0" applyBorder="0">
      <alignment horizontal="center" vertical="center"/>
    </xf>
    <xf numFmtId="0" fontId="18" fillId="0" borderId="0">
      <alignment vertical="center"/>
    </xf>
    <xf numFmtId="0" fontId="22" fillId="5" borderId="0" applyNumberFormat="0" applyFill="0" applyBorder="0" applyAlignment="0" applyProtection="0">
      <alignment vertical="top"/>
    </xf>
    <xf numFmtId="0" fontId="23" fillId="0" borderId="0" applyFill="0" applyBorder="0" applyAlignment="0"/>
    <xf numFmtId="3" fontId="24" fillId="4" borderId="15" applyProtection="0">
      <alignment horizontal="right" vertical="center"/>
    </xf>
    <xf numFmtId="0" fontId="18" fillId="4" borderId="15">
      <alignment horizontal="center" vertical="center"/>
    </xf>
    <xf numFmtId="166" fontId="25" fillId="0" borderId="5" applyFill="0" applyBorder="0" applyAlignment="0" applyProtection="0">
      <alignment horizontal="centerContinuous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8" fillId="0" borderId="0" applyNumberFormat="0" applyAlignment="0">
      <alignment horizontal="left"/>
    </xf>
    <xf numFmtId="3" fontId="29" fillId="0" borderId="0" applyNumberFormat="0" applyBorder="0">
      <protection locked="0"/>
    </xf>
    <xf numFmtId="0" fontId="30" fillId="0" borderId="0"/>
    <xf numFmtId="0" fontId="31" fillId="0" borderId="0" applyNumberFormat="0">
      <alignment vertical="top" wrapText="1"/>
      <protection locked="0"/>
    </xf>
    <xf numFmtId="0" fontId="32" fillId="0" borderId="0" applyNumberFormat="0" applyAlignment="0">
      <alignment horizontal="left"/>
    </xf>
    <xf numFmtId="9" fontId="33" fillId="0" borderId="15" applyNumberFormat="0" applyBorder="0" applyAlignment="0">
      <protection locked="0"/>
    </xf>
    <xf numFmtId="9" fontId="33" fillId="0" borderId="15" applyNumberFormat="0" applyBorder="0" applyAlignment="0">
      <protection locked="0"/>
    </xf>
    <xf numFmtId="38" fontId="27" fillId="11" borderId="19">
      <alignment horizontal="right" vertical="center"/>
    </xf>
    <xf numFmtId="38" fontId="27" fillId="12" borderId="19">
      <alignment horizontal="right" vertical="center"/>
    </xf>
    <xf numFmtId="167" fontId="34" fillId="0" borderId="0" applyNumberFormat="0" applyBorder="0"/>
    <xf numFmtId="3" fontId="35" fillId="0" borderId="20" applyNumberFormat="0" applyBorder="0"/>
    <xf numFmtId="167" fontId="34" fillId="0" borderId="0" applyNumberFormat="0" applyBorder="0"/>
    <xf numFmtId="0" fontId="36" fillId="0" borderId="0" applyNumberFormat="0"/>
    <xf numFmtId="0" fontId="37" fillId="2" borderId="0" applyNumberFormat="0" applyBorder="0" applyAlignment="0" applyProtection="0"/>
    <xf numFmtId="38" fontId="38" fillId="13" borderId="0" applyNumberFormat="0" applyBorder="0" applyAlignment="0" applyProtection="0"/>
    <xf numFmtId="0" fontId="18" fillId="13" borderId="15" applyNumberFormat="0" applyFont="0" applyBorder="0" applyProtection="0">
      <alignment horizontal="center" vertical="center"/>
    </xf>
    <xf numFmtId="0" fontId="39" fillId="0" borderId="21" applyNumberFormat="0" applyAlignment="0" applyProtection="0">
      <alignment horizontal="left" vertical="center"/>
    </xf>
    <xf numFmtId="0" fontId="39" fillId="0" borderId="14">
      <alignment horizontal="left" vertical="center"/>
    </xf>
    <xf numFmtId="0" fontId="39" fillId="0" borderId="14">
      <alignment horizontal="left" vertical="center"/>
    </xf>
    <xf numFmtId="0" fontId="40" fillId="14" borderId="15">
      <alignment horizontal="center"/>
    </xf>
    <xf numFmtId="0" fontId="41" fillId="5" borderId="22" applyNumberFormat="0" applyFill="0" applyBorder="0" applyAlignment="0" applyProtection="0">
      <alignment horizontal="left"/>
    </xf>
    <xf numFmtId="0" fontId="42" fillId="4" borderId="0" applyNumberFormat="0" applyFill="0" applyBorder="0" applyAlignment="0" applyProtection="0"/>
    <xf numFmtId="0" fontId="7" fillId="0" borderId="2" applyNumberFormat="0" applyFill="0" applyAlignment="0" applyProtection="0"/>
    <xf numFmtId="0" fontId="39" fillId="0" borderId="0" applyNumberForma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8" fillId="0" borderId="3" applyNumberFormat="0" applyFill="0" applyAlignment="0" applyProtection="0"/>
    <xf numFmtId="0" fontId="40" fillId="14" borderId="15">
      <alignment horizontal="center"/>
    </xf>
    <xf numFmtId="0" fontId="44" fillId="4" borderId="23" applyFont="0" applyBorder="0">
      <alignment horizontal="center" wrapText="1"/>
    </xf>
    <xf numFmtId="0" fontId="44" fillId="5" borderId="23" applyFont="0" applyBorder="0">
      <alignment horizontal="center" wrapText="1"/>
    </xf>
    <xf numFmtId="3" fontId="18" fillId="15" borderId="9" applyFont="0" applyProtection="0">
      <alignment horizontal="right" vertical="center"/>
    </xf>
    <xf numFmtId="10" fontId="18" fillId="15" borderId="9" applyFont="0" applyProtection="0">
      <alignment horizontal="right" vertical="center"/>
    </xf>
    <xf numFmtId="9" fontId="18" fillId="15" borderId="9" applyFont="0" applyProtection="0">
      <alignment horizontal="right" vertical="center"/>
    </xf>
    <xf numFmtId="0" fontId="18" fillId="15" borderId="9" applyNumberFormat="0" applyFont="0" applyProtection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38" fontId="27" fillId="16" borderId="19">
      <alignment horizontal="right" vertical="center"/>
    </xf>
    <xf numFmtId="38" fontId="27" fillId="17" borderId="19">
      <alignment horizontal="right" vertical="center"/>
    </xf>
    <xf numFmtId="38" fontId="27" fillId="18" borderId="19">
      <alignment horizontal="right" vertical="center"/>
    </xf>
    <xf numFmtId="10" fontId="38" fillId="19" borderId="15" applyNumberFormat="0" applyBorder="0" applyAlignment="0" applyProtection="0"/>
    <xf numFmtId="10" fontId="38" fillId="19" borderId="15" applyNumberFormat="0" applyBorder="0" applyAlignment="0" applyProtection="0"/>
    <xf numFmtId="168" fontId="18" fillId="6" borderId="9" applyFont="0">
      <alignment vertical="center"/>
      <protection locked="0"/>
    </xf>
    <xf numFmtId="3" fontId="18" fillId="20" borderId="15" applyFont="0">
      <alignment horizontal="right" vertical="center"/>
      <protection locked="0"/>
    </xf>
    <xf numFmtId="164" fontId="18" fillId="6" borderId="9" applyFont="0">
      <alignment horizontal="right" vertical="center"/>
      <protection locked="0"/>
    </xf>
    <xf numFmtId="169" fontId="18" fillId="21" borderId="9" applyFont="0">
      <alignment vertical="center"/>
      <protection locked="0"/>
    </xf>
    <xf numFmtId="10" fontId="18" fillId="6" borderId="9" applyFont="0">
      <alignment horizontal="right" vertical="center"/>
      <protection locked="0"/>
    </xf>
    <xf numFmtId="9" fontId="18" fillId="6" borderId="9" applyFont="0">
      <alignment horizontal="right" vertical="center"/>
      <protection locked="0"/>
    </xf>
    <xf numFmtId="170" fontId="18" fillId="6" borderId="9" applyFont="0">
      <alignment horizontal="right" vertical="center"/>
      <protection locked="0"/>
    </xf>
    <xf numFmtId="165" fontId="18" fillId="6" borderId="9" applyFont="0">
      <alignment horizontal="right" vertical="center"/>
      <protection locked="0"/>
    </xf>
    <xf numFmtId="0" fontId="18" fillId="6" borderId="9" applyFont="0">
      <alignment horizontal="center" vertical="center" wrapText="1"/>
      <protection locked="0"/>
    </xf>
    <xf numFmtId="49" fontId="18" fillId="6" borderId="9" applyFont="0">
      <alignment vertical="center"/>
      <protection locked="0"/>
    </xf>
    <xf numFmtId="38" fontId="48" fillId="14" borderId="22" applyNumberFormat="0" applyBorder="0" applyAlignment="0">
      <alignment horizontal="right"/>
    </xf>
    <xf numFmtId="0" fontId="38" fillId="13" borderId="24">
      <alignment horizontal="center"/>
    </xf>
    <xf numFmtId="0" fontId="38" fillId="13" borderId="24">
      <alignment horizontal="center"/>
    </xf>
    <xf numFmtId="39" fontId="48" fillId="0" borderId="0" applyNumberFormat="0" applyFill="0">
      <alignment vertical="top"/>
    </xf>
    <xf numFmtId="171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49" fillId="3" borderId="0" applyNumberFormat="0" applyBorder="0" applyAlignment="0" applyProtection="0"/>
    <xf numFmtId="0" fontId="3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5" fontId="6" fillId="0" borderId="0"/>
    <xf numFmtId="175" fontId="6" fillId="0" borderId="0"/>
    <xf numFmtId="0" fontId="11" fillId="0" borderId="0"/>
    <xf numFmtId="0" fontId="18" fillId="0" borderId="0"/>
    <xf numFmtId="0" fontId="18" fillId="0" borderId="0"/>
    <xf numFmtId="0" fontId="6" fillId="0" borderId="0"/>
    <xf numFmtId="0" fontId="18" fillId="0" borderId="0"/>
    <xf numFmtId="0" fontId="6" fillId="0" borderId="0"/>
    <xf numFmtId="0" fontId="18" fillId="0" borderId="0">
      <alignment vertical="center"/>
    </xf>
    <xf numFmtId="0" fontId="18" fillId="0" borderId="0">
      <alignment horizontal="left" wrapText="1"/>
    </xf>
    <xf numFmtId="0" fontId="18" fillId="0" borderId="0">
      <alignment horizontal="left" wrapText="1"/>
    </xf>
    <xf numFmtId="0" fontId="27" fillId="0" borderId="0"/>
    <xf numFmtId="0" fontId="18" fillId="0" borderId="0">
      <alignment horizontal="left" wrapText="1"/>
    </xf>
    <xf numFmtId="0" fontId="6" fillId="0" borderId="0"/>
    <xf numFmtId="0" fontId="18" fillId="0" borderId="0"/>
    <xf numFmtId="0" fontId="50" fillId="0" borderId="0"/>
    <xf numFmtId="0" fontId="50" fillId="0" borderId="0"/>
    <xf numFmtId="0" fontId="50" fillId="0" borderId="0"/>
    <xf numFmtId="0" fontId="18" fillId="0" borderId="0"/>
    <xf numFmtId="0" fontId="50" fillId="0" borderId="0"/>
    <xf numFmtId="0" fontId="27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18" fillId="0" borderId="0">
      <alignment horizontal="left" wrapText="1"/>
    </xf>
    <xf numFmtId="0" fontId="18" fillId="0" borderId="0">
      <alignment horizontal="left" wrapText="1"/>
    </xf>
    <xf numFmtId="0" fontId="50" fillId="0" borderId="0"/>
    <xf numFmtId="0" fontId="50" fillId="0" borderId="0"/>
    <xf numFmtId="38" fontId="27" fillId="22" borderId="19">
      <alignment horizontal="right" vertical="center"/>
    </xf>
    <xf numFmtId="38" fontId="27" fillId="23" borderId="19">
      <alignment horizontal="right" vertical="center"/>
    </xf>
    <xf numFmtId="38" fontId="27" fillId="24" borderId="19">
      <alignment horizontal="right" vertical="center"/>
    </xf>
    <xf numFmtId="168" fontId="18" fillId="25" borderId="18">
      <alignment vertical="center"/>
      <protection locked="0"/>
    </xf>
    <xf numFmtId="3" fontId="18" fillId="26" borderId="9" applyFont="0">
      <alignment horizontal="right" vertical="center"/>
      <protection locked="0"/>
    </xf>
    <xf numFmtId="3" fontId="18" fillId="27" borderId="15" applyFont="0">
      <alignment horizontal="right" vertical="center"/>
      <protection locked="0"/>
    </xf>
    <xf numFmtId="164" fontId="18" fillId="26" borderId="9" applyFont="0">
      <alignment horizontal="right" vertical="center"/>
      <protection locked="0"/>
    </xf>
    <xf numFmtId="10" fontId="18" fillId="26" borderId="9" applyFont="0">
      <alignment horizontal="right" vertical="center"/>
      <protection locked="0"/>
    </xf>
    <xf numFmtId="9" fontId="18" fillId="26" borderId="9" applyFont="0">
      <alignment horizontal="right" vertical="center"/>
      <protection locked="0"/>
    </xf>
    <xf numFmtId="170" fontId="18" fillId="26" borderId="9" applyFont="0">
      <alignment horizontal="right" vertical="center"/>
      <protection locked="0"/>
    </xf>
    <xf numFmtId="165" fontId="18" fillId="26" borderId="9" applyFont="0">
      <alignment horizontal="right" vertical="center"/>
      <protection locked="0"/>
    </xf>
    <xf numFmtId="0" fontId="18" fillId="26" borderId="9" applyFont="0">
      <alignment horizontal="center" vertical="center" wrapText="1"/>
      <protection locked="0"/>
    </xf>
    <xf numFmtId="0" fontId="18" fillId="26" borderId="9" applyNumberFormat="0" applyFont="0">
      <alignment horizontal="center" vertical="center" wrapText="1"/>
      <protection locked="0"/>
    </xf>
    <xf numFmtId="10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8" fillId="0" borderId="0" applyNumberFormat="0" applyFill="0" applyBorder="0" applyAlignment="0" applyProtection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51" fillId="0" borderId="25">
      <alignment horizontal="center"/>
    </xf>
    <xf numFmtId="3" fontId="40" fillId="0" borderId="0" applyFont="0" applyFill="0" applyBorder="0" applyAlignment="0" applyProtection="0"/>
    <xf numFmtId="0" fontId="40" fillId="28" borderId="0" applyNumberFormat="0" applyFont="0" applyBorder="0" applyAlignment="0" applyProtection="0"/>
    <xf numFmtId="3" fontId="52" fillId="0" borderId="0" applyNumberFormat="0" applyBorder="0">
      <protection locked="0"/>
    </xf>
    <xf numFmtId="40" fontId="53" fillId="0" borderId="0" applyNumberFormat="0" applyBorder="0">
      <protection locked="0"/>
    </xf>
    <xf numFmtId="0" fontId="54" fillId="0" borderId="0" applyNumberFormat="0" applyBorder="0">
      <protection locked="0"/>
    </xf>
    <xf numFmtId="0" fontId="52" fillId="0" borderId="0" applyNumberFormat="0"/>
    <xf numFmtId="14" fontId="55" fillId="0" borderId="26" applyNumberFormat="0">
      <alignment vertical="top"/>
    </xf>
    <xf numFmtId="0" fontId="56" fillId="0" borderId="0" applyNumberFormat="0" applyBorder="0">
      <alignment vertical="top" wrapText="1"/>
    </xf>
    <xf numFmtId="3" fontId="18" fillId="29" borderId="15" applyFont="0">
      <alignment horizontal="right" vertical="center"/>
      <protection locked="0"/>
    </xf>
    <xf numFmtId="14" fontId="57" fillId="0" borderId="0" applyNumberFormat="0" applyFill="0" applyBorder="0" applyAlignment="0" applyProtection="0">
      <alignment horizontal="left"/>
    </xf>
    <xf numFmtId="176" fontId="18" fillId="4" borderId="15" applyFont="0">
      <alignment horizontal="center" vertical="center"/>
    </xf>
    <xf numFmtId="3" fontId="18" fillId="4" borderId="15" applyFont="0">
      <alignment horizontal="right" vertical="center"/>
    </xf>
    <xf numFmtId="3" fontId="18" fillId="5" borderId="15" applyFont="0">
      <alignment horizontal="right" vertical="center"/>
    </xf>
    <xf numFmtId="177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0" fontId="18" fillId="4" borderId="15" applyFont="0">
      <alignment horizontal="right" vertical="center"/>
    </xf>
    <xf numFmtId="9" fontId="18" fillId="4" borderId="15" applyFont="0">
      <alignment horizontal="right" vertical="center"/>
    </xf>
    <xf numFmtId="178" fontId="18" fillId="4" borderId="15" applyFont="0">
      <alignment horizontal="center" vertical="center" wrapText="1"/>
    </xf>
    <xf numFmtId="178" fontId="18" fillId="5" borderId="15" applyFont="0">
      <alignment horizontal="center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>
      <alignment horizontal="left" wrapText="1"/>
    </xf>
    <xf numFmtId="0" fontId="18" fillId="0" borderId="0"/>
    <xf numFmtId="0" fontId="58" fillId="0" borderId="0" applyNumberFormat="0" applyBorder="0" applyAlignment="0"/>
    <xf numFmtId="40" fontId="59" fillId="0" borderId="0" applyBorder="0">
      <alignment horizontal="right"/>
    </xf>
    <xf numFmtId="168" fontId="18" fillId="30" borderId="15" applyFont="0">
      <alignment vertical="center"/>
    </xf>
    <xf numFmtId="1" fontId="18" fillId="30" borderId="15" applyFont="0">
      <alignment horizontal="right" vertical="center"/>
    </xf>
    <xf numFmtId="169" fontId="18" fillId="30" borderId="15" applyFont="0">
      <alignment vertical="center"/>
    </xf>
    <xf numFmtId="9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0" fontId="18" fillId="30" borderId="15" applyFont="0">
      <alignment horizontal="center" vertical="center" wrapText="1"/>
    </xf>
    <xf numFmtId="49" fontId="18" fillId="30" borderId="15" applyFont="0">
      <alignment vertical="center"/>
    </xf>
    <xf numFmtId="169" fontId="18" fillId="31" borderId="15" applyFont="0">
      <alignment vertical="center"/>
    </xf>
    <xf numFmtId="9" fontId="18" fillId="31" borderId="15" applyFont="0">
      <alignment horizontal="right" vertical="center"/>
    </xf>
    <xf numFmtId="168" fontId="18" fillId="32" borderId="15">
      <alignment vertical="center"/>
    </xf>
    <xf numFmtId="169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69" fontId="18" fillId="33" borderId="15" applyFont="0">
      <alignment vertical="center"/>
    </xf>
    <xf numFmtId="164" fontId="18" fillId="33" borderId="15" applyFont="0">
      <alignment vertical="center"/>
    </xf>
    <xf numFmtId="10" fontId="18" fillId="33" borderId="15" applyFont="0">
      <alignment horizontal="right" vertical="center"/>
    </xf>
    <xf numFmtId="9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0" fontId="18" fillId="33" borderId="15" applyFont="0">
      <alignment horizontal="center" vertical="center" wrapText="1"/>
    </xf>
    <xf numFmtId="49" fontId="18" fillId="33" borderId="15" applyFont="0">
      <alignment vertical="center"/>
    </xf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/>
    <xf numFmtId="17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5" borderId="22" applyNumberFormat="0" applyFill="0" applyBorder="0" applyAlignment="0" applyProtection="0">
      <alignment horizontal="left"/>
    </xf>
    <xf numFmtId="0" fontId="24" fillId="0" borderId="0" applyNumberForma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8" fillId="8" borderId="15" applyNumberFormat="0" applyFont="0" applyBorder="0">
      <alignment horizontal="center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0" fillId="5" borderId="22" applyNumberFormat="0" applyFill="0" applyBorder="0" applyAlignment="0" applyProtection="0">
      <alignment horizontal="left"/>
    </xf>
    <xf numFmtId="0" fontId="41" fillId="5" borderId="22" applyNumberFormat="0" applyFill="0" applyBorder="0" applyAlignment="0" applyProtection="0">
      <alignment horizontal="left"/>
    </xf>
    <xf numFmtId="0" fontId="43" fillId="0" borderId="2" applyNumberFormat="0" applyFill="0" applyAlignment="0" applyProtection="0"/>
    <xf numFmtId="0" fontId="39" fillId="0" borderId="0" applyNumberFormat="0" applyFill="0" applyBorder="0" applyAlignment="0" applyProtection="0"/>
    <xf numFmtId="0" fontId="43" fillId="0" borderId="2" applyNumberFormat="0" applyFill="0" applyAlignment="0" applyProtection="0"/>
    <xf numFmtId="0" fontId="42" fillId="4" borderId="0" applyNumberFormat="0" applyFill="0" applyBorder="0" applyAlignment="0" applyProtection="0"/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11" fillId="0" borderId="0"/>
    <xf numFmtId="9" fontId="4" fillId="0" borderId="0" applyFont="0" applyFill="0" applyBorder="0" applyAlignment="0" applyProtection="0"/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3" fontId="18" fillId="4" borderId="15" applyFont="0">
      <alignment horizontal="right" vertical="center"/>
    </xf>
    <xf numFmtId="3" fontId="18" fillId="5" borderId="15" applyFont="0">
      <alignment horizontal="right" vertical="center"/>
    </xf>
    <xf numFmtId="3" fontId="18" fillId="5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178" fontId="18" fillId="5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0" fontId="4" fillId="0" borderId="0"/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0" fontId="24" fillId="0" borderId="0" applyNumberFormat="0" applyFill="0" applyBorder="0" applyAlignment="0" applyProtection="0"/>
    <xf numFmtId="168" fontId="18" fillId="25" borderId="18">
      <alignment vertical="center"/>
      <protection locked="0"/>
    </xf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5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0" fillId="0" borderId="0"/>
    <xf numFmtId="0" fontId="65" fillId="34" borderId="0"/>
    <xf numFmtId="0" fontId="60" fillId="0" borderId="0"/>
    <xf numFmtId="0" fontId="2" fillId="0" borderId="0"/>
    <xf numFmtId="0" fontId="60" fillId="0" borderId="0"/>
    <xf numFmtId="0" fontId="65" fillId="34" borderId="0" applyNumberFormat="0" applyBorder="0" applyAlignment="0" applyProtection="0"/>
    <xf numFmtId="0" fontId="67" fillId="35" borderId="33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6" fillId="0" borderId="0"/>
    <xf numFmtId="0" fontId="2" fillId="0" borderId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/>
    <xf numFmtId="175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58" fillId="39" borderId="0" applyNumberFormat="0" applyBorder="0" applyAlignment="0" applyProtection="0"/>
    <xf numFmtId="0" fontId="26" fillId="39" borderId="0" applyNumberFormat="0" applyBorder="0" applyAlignment="0" applyProtection="0"/>
    <xf numFmtId="0" fontId="58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26" fillId="40" borderId="0" applyNumberFormat="0" applyBorder="0" applyAlignment="0" applyProtection="0"/>
    <xf numFmtId="0" fontId="58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26" fillId="41" borderId="0" applyNumberFormat="0" applyBorder="0" applyAlignment="0" applyProtection="0"/>
    <xf numFmtId="0" fontId="58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26" fillId="43" borderId="0" applyNumberFormat="0" applyBorder="0" applyAlignment="0" applyProtection="0"/>
    <xf numFmtId="0" fontId="58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26" fillId="44" borderId="0" applyNumberFormat="0" applyBorder="0" applyAlignment="0" applyProtection="0"/>
    <xf numFmtId="0" fontId="58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26" fillId="46" borderId="0" applyNumberFormat="0" applyBorder="0" applyAlignment="0" applyProtection="0"/>
    <xf numFmtId="0" fontId="58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26" fillId="47" borderId="0" applyNumberFormat="0" applyBorder="0" applyAlignment="0" applyProtection="0"/>
    <xf numFmtId="0" fontId="58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26" fillId="48" borderId="0" applyNumberFormat="0" applyBorder="0" applyAlignment="0" applyProtection="0"/>
    <xf numFmtId="0" fontId="58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46" borderId="0" applyNumberFormat="0" applyBorder="0" applyAlignment="0" applyProtection="0"/>
    <xf numFmtId="0" fontId="71" fillId="47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2" borderId="0" applyNumberFormat="0" applyBorder="0" applyAlignment="0" applyProtection="0"/>
    <xf numFmtId="0" fontId="72" fillId="49" borderId="0" applyNumberFormat="0" applyBorder="0" applyAlignment="0" applyProtection="0"/>
    <xf numFmtId="0" fontId="71" fillId="49" borderId="0" applyNumberFormat="0" applyBorder="0" applyAlignment="0" applyProtection="0"/>
    <xf numFmtId="0" fontId="72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1" fillId="46" borderId="0" applyNumberFormat="0" applyBorder="0" applyAlignment="0" applyProtection="0"/>
    <xf numFmtId="0" fontId="72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1" fillId="47" borderId="0" applyNumberFormat="0" applyBorder="0" applyAlignment="0" applyProtection="0"/>
    <xf numFmtId="0" fontId="72" fillId="47" borderId="0" applyNumberFormat="0" applyBorder="0" applyAlignment="0" applyProtection="0"/>
    <xf numFmtId="0" fontId="71" fillId="47" borderId="0" applyNumberFormat="0" applyBorder="0" applyAlignment="0" applyProtection="0"/>
    <xf numFmtId="0" fontId="71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1" fillId="52" borderId="0" applyNumberFormat="0" applyBorder="0" applyAlignment="0" applyProtection="0"/>
    <xf numFmtId="0" fontId="72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1" fillId="49" borderId="0" applyNumberFormat="0" applyBorder="0" applyAlignment="0" applyProtection="0"/>
    <xf numFmtId="0" fontId="71" fillId="46" borderId="0" applyNumberFormat="0" applyBorder="0" applyAlignment="0" applyProtection="0"/>
    <xf numFmtId="0" fontId="71" fillId="47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2" borderId="0" applyNumberFormat="0" applyBorder="0" applyAlignment="0" applyProtection="0"/>
    <xf numFmtId="0" fontId="72" fillId="53" borderId="0" applyNumberFormat="0" applyBorder="0" applyAlignment="0" applyProtection="0"/>
    <xf numFmtId="0" fontId="71" fillId="53" borderId="0" applyNumberFormat="0" applyBorder="0" applyAlignment="0" applyProtection="0"/>
    <xf numFmtId="0" fontId="72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69" fillId="37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1" fillId="54" borderId="0" applyNumberFormat="0" applyBorder="0" applyAlignment="0" applyProtection="0"/>
    <xf numFmtId="0" fontId="72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69" fillId="38" borderId="0" applyNumberFormat="0" applyBorder="0" applyAlignment="0" applyProtection="0"/>
    <xf numFmtId="0" fontId="72" fillId="54" borderId="0" applyNumberFormat="0" applyBorder="0" applyAlignment="0" applyProtection="0"/>
    <xf numFmtId="0" fontId="71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1" fillId="55" borderId="0" applyNumberFormat="0" applyBorder="0" applyAlignment="0" applyProtection="0"/>
    <xf numFmtId="0" fontId="72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1" fillId="56" borderId="0" applyNumberFormat="0" applyBorder="0" applyAlignment="0" applyProtection="0"/>
    <xf numFmtId="0" fontId="72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5" fillId="40" borderId="0" applyNumberFormat="0" applyBorder="0" applyAlignment="0" applyProtection="0"/>
    <xf numFmtId="0" fontId="74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65" fillId="34" borderId="0" applyNumberFormat="0" applyBorder="0" applyAlignment="0" applyProtection="0"/>
    <xf numFmtId="0" fontId="74" fillId="40" borderId="0" applyNumberFormat="0" applyBorder="0" applyAlignment="0" applyProtection="0"/>
    <xf numFmtId="0" fontId="75" fillId="40" borderId="0" applyNumberFormat="0" applyBorder="0" applyAlignment="0" applyProtection="0"/>
    <xf numFmtId="0" fontId="74" fillId="40" borderId="0" applyNumberFormat="0" applyBorder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7" fillId="44" borderId="35" applyNumberFormat="0" applyAlignment="0" applyProtection="0"/>
    <xf numFmtId="0" fontId="78" fillId="41" borderId="0" applyNumberFormat="0" applyBorder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68" fillId="36" borderId="33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80" fillId="57" borderId="36" applyNumberFormat="0" applyAlignment="0" applyProtection="0"/>
    <xf numFmtId="0" fontId="81" fillId="0" borderId="37" applyNumberFormat="0" applyFill="0" applyAlignment="0" applyProtection="0"/>
    <xf numFmtId="0" fontId="82" fillId="57" borderId="36" applyNumberFormat="0" applyAlignment="0" applyProtection="0"/>
    <xf numFmtId="0" fontId="80" fillId="57" borderId="36" applyNumberFormat="0" applyAlignment="0" applyProtection="0"/>
    <xf numFmtId="0" fontId="82" fillId="57" borderId="36" applyNumberFormat="0" applyAlignment="0" applyProtection="0"/>
    <xf numFmtId="0" fontId="80" fillId="57" borderId="36" applyNumberFormat="0" applyAlignment="0" applyProtection="0"/>
    <xf numFmtId="0" fontId="80" fillId="57" borderId="36" applyNumberFormat="0" applyAlignment="0" applyProtection="0"/>
    <xf numFmtId="0" fontId="82" fillId="57" borderId="36" applyNumberFormat="0" applyAlignment="0" applyProtection="0"/>
    <xf numFmtId="0" fontId="82" fillId="57" borderId="36" applyNumberFormat="0" applyAlignment="0" applyProtection="0"/>
    <xf numFmtId="0" fontId="82" fillId="57" borderId="36" applyNumberFormat="0" applyAlignment="0" applyProtection="0"/>
    <xf numFmtId="0" fontId="82" fillId="57" borderId="36" applyNumberFormat="0" applyAlignment="0" applyProtection="0"/>
    <xf numFmtId="0" fontId="83" fillId="0" borderId="0" applyNumberFormat="0" applyFill="0" applyBorder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6" fillId="0" borderId="40" applyNumberFormat="0" applyFill="0" applyAlignment="0" applyProtection="0"/>
    <xf numFmtId="0" fontId="8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7" fillId="0" borderId="0"/>
    <xf numFmtId="0" fontId="88" fillId="0" borderId="0"/>
    <xf numFmtId="0" fontId="87" fillId="0" borderId="0"/>
    <xf numFmtId="0" fontId="88" fillId="0" borderId="0"/>
    <xf numFmtId="0" fontId="89" fillId="0" borderId="0">
      <protection locked="0"/>
    </xf>
    <xf numFmtId="0" fontId="90" fillId="44" borderId="35" applyNumberFormat="0" applyAlignment="0" applyProtection="0"/>
    <xf numFmtId="0" fontId="90" fillId="44" borderId="35" applyNumberFormat="0" applyAlignment="0" applyProtection="0"/>
    <xf numFmtId="0" fontId="80" fillId="57" borderId="36" applyNumberFormat="0" applyAlignment="0" applyProtection="0"/>
    <xf numFmtId="0" fontId="91" fillId="0" borderId="0">
      <protection locked="0"/>
    </xf>
    <xf numFmtId="0" fontId="91" fillId="0" borderId="0">
      <protection locked="0"/>
    </xf>
    <xf numFmtId="0" fontId="86" fillId="0" borderId="0" applyNumberFormat="0" applyFill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95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78" fillId="41" borderId="0" applyNumberFormat="0" applyBorder="0" applyAlignment="0" applyProtection="0"/>
    <xf numFmtId="0" fontId="55" fillId="41" borderId="0" applyNumberFormat="0" applyBorder="0" applyAlignment="0" applyProtection="0"/>
    <xf numFmtId="0" fontId="78" fillId="41" borderId="0" applyNumberFormat="0" applyBorder="0" applyAlignment="0" applyProtection="0"/>
    <xf numFmtId="0" fontId="37" fillId="2" borderId="0" applyNumberFormat="0" applyBorder="0" applyAlignment="0" applyProtection="0"/>
    <xf numFmtId="0" fontId="78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64" fillId="2" borderId="0" applyNumberFormat="0" applyBorder="0" applyAlignment="0" applyProtection="0"/>
    <xf numFmtId="0" fontId="55" fillId="41" borderId="0" applyNumberFormat="0" applyBorder="0" applyAlignment="0" applyProtection="0"/>
    <xf numFmtId="0" fontId="78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96" fillId="0" borderId="38" applyNumberFormat="0" applyFill="0" applyAlignment="0" applyProtection="0"/>
    <xf numFmtId="0" fontId="84" fillId="0" borderId="38" applyNumberFormat="0" applyFill="0" applyAlignment="0" applyProtection="0"/>
    <xf numFmtId="0" fontId="96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96" fillId="0" borderId="38" applyNumberFormat="0" applyFill="0" applyAlignment="0" applyProtection="0"/>
    <xf numFmtId="0" fontId="96" fillId="0" borderId="38" applyNumberFormat="0" applyFill="0" applyAlignment="0" applyProtection="0"/>
    <xf numFmtId="0" fontId="96" fillId="0" borderId="38" applyNumberFormat="0" applyFill="0" applyAlignment="0" applyProtection="0"/>
    <xf numFmtId="0" fontId="96" fillId="0" borderId="38" applyNumberFormat="0" applyFill="0" applyAlignment="0" applyProtection="0"/>
    <xf numFmtId="0" fontId="7" fillId="0" borderId="2" applyNumberFormat="0" applyFill="0" applyAlignment="0" applyProtection="0"/>
    <xf numFmtId="0" fontId="97" fillId="0" borderId="39" applyNumberFormat="0" applyFill="0" applyAlignment="0" applyProtection="0"/>
    <xf numFmtId="0" fontId="85" fillId="0" borderId="39" applyNumberFormat="0" applyFill="0" applyAlignment="0" applyProtection="0"/>
    <xf numFmtId="0" fontId="39" fillId="0" borderId="0" applyNumberFormat="0" applyFill="0" applyBorder="0" applyAlignment="0" applyProtection="0"/>
    <xf numFmtId="0" fontId="85" fillId="0" borderId="39" applyNumberFormat="0" applyFill="0" applyAlignment="0" applyProtection="0"/>
    <xf numFmtId="0" fontId="97" fillId="0" borderId="39" applyNumberFormat="0" applyFill="0" applyAlignment="0" applyProtection="0"/>
    <xf numFmtId="0" fontId="97" fillId="0" borderId="39" applyNumberFormat="0" applyFill="0" applyAlignment="0" applyProtection="0"/>
    <xf numFmtId="0" fontId="97" fillId="0" borderId="39" applyNumberFormat="0" applyFill="0" applyAlignment="0" applyProtection="0"/>
    <xf numFmtId="0" fontId="97" fillId="0" borderId="39" applyNumberFormat="0" applyFill="0" applyAlignment="0" applyProtection="0"/>
    <xf numFmtId="0" fontId="86" fillId="0" borderId="40" applyNumberFormat="0" applyFill="0" applyAlignment="0" applyProtection="0"/>
    <xf numFmtId="0" fontId="98" fillId="0" borderId="40" applyNumberFormat="0" applyFill="0" applyAlignment="0" applyProtection="0"/>
    <xf numFmtId="0" fontId="86" fillId="0" borderId="40" applyNumberFormat="0" applyFill="0" applyAlignment="0" applyProtection="0"/>
    <xf numFmtId="0" fontId="8" fillId="0" borderId="3" applyNumberFormat="0" applyFill="0" applyAlignment="0" applyProtection="0"/>
    <xf numFmtId="0" fontId="86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3" fontId="18" fillId="58" borderId="15" applyFont="0" applyProtection="0">
      <alignment horizontal="right" vertical="center"/>
    </xf>
    <xf numFmtId="0" fontId="18" fillId="58" borderId="23" applyNumberFormat="0" applyFont="0" applyBorder="0" applyProtection="0">
      <alignment horizontal="left"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81" fillId="0" borderId="37" applyNumberFormat="0" applyFill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75" fillId="40" borderId="0" applyNumberFormat="0" applyBorder="0" applyAlignment="0" applyProtection="0"/>
    <xf numFmtId="0" fontId="90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67" fillId="35" borderId="33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18" fillId="59" borderId="42" applyNumberFormat="0" applyFont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0" fontId="78" fillId="41" borderId="0" applyNumberFormat="0" applyBorder="0" applyAlignment="0" applyProtection="0"/>
    <xf numFmtId="0" fontId="100" fillId="14" borderId="34" applyNumberFormat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2" fillId="0" borderId="37" applyNumberFormat="0" applyFill="0" applyAlignment="0" applyProtection="0"/>
    <xf numFmtId="0" fontId="81" fillId="0" borderId="37" applyNumberFormat="0" applyFill="0" applyAlignment="0" applyProtection="0"/>
    <xf numFmtId="0" fontId="102" fillId="0" borderId="37" applyNumberFormat="0" applyFill="0" applyAlignment="0" applyProtection="0"/>
    <xf numFmtId="0" fontId="81" fillId="0" borderId="37" applyNumberFormat="0" applyFill="0" applyAlignment="0" applyProtection="0"/>
    <xf numFmtId="0" fontId="81" fillId="0" borderId="37" applyNumberFormat="0" applyFill="0" applyAlignment="0" applyProtection="0"/>
    <xf numFmtId="0" fontId="102" fillId="0" borderId="37" applyNumberFormat="0" applyFill="0" applyAlignment="0" applyProtection="0"/>
    <xf numFmtId="0" fontId="102" fillId="0" borderId="37" applyNumberFormat="0" applyFill="0" applyAlignment="0" applyProtection="0"/>
    <xf numFmtId="0" fontId="102" fillId="0" borderId="37" applyNumberFormat="0" applyFill="0" applyAlignment="0" applyProtection="0"/>
    <xf numFmtId="0" fontId="102" fillId="0" borderId="37" applyNumberFormat="0" applyFill="0" applyAlignment="0" applyProtection="0"/>
    <xf numFmtId="0" fontId="94" fillId="0" borderId="0" applyNumberFormat="0" applyFill="0" applyBorder="0" applyAlignment="0" applyProtection="0"/>
    <xf numFmtId="0" fontId="18" fillId="0" borderId="0" applyFont="0" applyFill="0" applyBorder="0" applyAlignment="0" applyProtection="0"/>
    <xf numFmtId="180" fontId="18" fillId="0" borderId="0" applyFill="0" applyBorder="0" applyAlignment="0" applyProtection="0"/>
    <xf numFmtId="180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89" fillId="0" borderId="0">
      <protection locked="0"/>
    </xf>
    <xf numFmtId="0" fontId="18" fillId="0" borderId="0"/>
    <xf numFmtId="0" fontId="103" fillId="60" borderId="0" applyNumberFormat="0" applyBorder="0" applyAlignment="0" applyProtection="0"/>
    <xf numFmtId="0" fontId="104" fillId="60" borderId="0" applyNumberFormat="0" applyBorder="0" applyAlignment="0" applyProtection="0"/>
    <xf numFmtId="0" fontId="103" fillId="60" borderId="0" applyNumberFormat="0" applyBorder="0" applyAlignment="0" applyProtection="0"/>
    <xf numFmtId="0" fontId="49" fillId="3" borderId="0" applyNumberFormat="0" applyBorder="0" applyAlignment="0" applyProtection="0"/>
    <xf numFmtId="0" fontId="103" fillId="60" borderId="0" applyNumberFormat="0" applyBorder="0" applyAlignment="0" applyProtection="0"/>
    <xf numFmtId="0" fontId="104" fillId="60" borderId="0" applyNumberFormat="0" applyBorder="0" applyAlignment="0" applyProtection="0"/>
    <xf numFmtId="0" fontId="104" fillId="60" borderId="0" applyNumberFormat="0" applyBorder="0" applyAlignment="0" applyProtection="0"/>
    <xf numFmtId="0" fontId="66" fillId="3" borderId="0" applyNumberFormat="0" applyBorder="0" applyAlignment="0" applyProtection="0"/>
    <xf numFmtId="0" fontId="104" fillId="60" borderId="0" applyNumberFormat="0" applyBorder="0" applyAlignment="0" applyProtection="0"/>
    <xf numFmtId="0" fontId="103" fillId="60" borderId="0" applyNumberFormat="0" applyBorder="0" applyAlignment="0" applyProtection="0"/>
    <xf numFmtId="0" fontId="104" fillId="60" borderId="0" applyNumberFormat="0" applyBorder="0" applyAlignment="0" applyProtection="0"/>
    <xf numFmtId="37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175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18" fillId="0" borderId="0">
      <alignment vertical="center"/>
    </xf>
    <xf numFmtId="0" fontId="18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>
      <alignment horizontal="left" wrapText="1"/>
    </xf>
    <xf numFmtId="0" fontId="26" fillId="0" borderId="0"/>
    <xf numFmtId="0" fontId="18" fillId="0" borderId="0">
      <alignment horizontal="left" wrapText="1"/>
    </xf>
    <xf numFmtId="0" fontId="18" fillId="0" borderId="0"/>
    <xf numFmtId="0" fontId="50" fillId="0" borderId="0"/>
    <xf numFmtId="0" fontId="50" fillId="0" borderId="0"/>
    <xf numFmtId="0" fontId="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7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horizontal="left" wrapText="1"/>
    </xf>
    <xf numFmtId="0" fontId="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58" fillId="59" borderId="42" applyNumberFormat="0" applyFont="0" applyAlignment="0" applyProtection="0"/>
    <xf numFmtId="0" fontId="58" fillId="59" borderId="42" applyNumberFormat="0" applyFont="0" applyAlignment="0" applyProtection="0"/>
    <xf numFmtId="0" fontId="106" fillId="0" borderId="41" applyNumberFormat="0" applyFill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89" fillId="0" borderId="0">
      <protection locked="0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38" fontId="57" fillId="0" borderId="0"/>
    <xf numFmtId="0" fontId="75" fillId="40" borderId="0" applyNumberFormat="0" applyBorder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74" fillId="40" borderId="0" applyNumberFormat="0" applyBorder="0" applyAlignment="0" applyProtection="0"/>
    <xf numFmtId="0" fontId="103" fillId="60" borderId="0" applyNumberFormat="0" applyBorder="0" applyAlignment="0" applyProtection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>
      <alignment horizontal="left" wrapText="1"/>
    </xf>
    <xf numFmtId="0" fontId="18" fillId="0" borderId="0"/>
    <xf numFmtId="0" fontId="79" fillId="14" borderId="35" applyNumberFormat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6" fillId="0" borderId="40" applyNumberFormat="0" applyFill="0" applyAlignment="0" applyProtection="0"/>
    <xf numFmtId="0" fontId="83" fillId="0" borderId="0" applyNumberFormat="0" applyFill="0" applyBorder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89" fillId="0" borderId="43">
      <protection locked="0"/>
    </xf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89" fillId="0" borderId="43">
      <protection locked="0"/>
    </xf>
    <xf numFmtId="0" fontId="89" fillId="0" borderId="43">
      <protection locked="0"/>
    </xf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83" fillId="0" borderId="0" applyNumberFormat="0" applyFill="0" applyBorder="0" applyAlignment="0" applyProtection="0"/>
    <xf numFmtId="0" fontId="96" fillId="0" borderId="38" applyNumberFormat="0" applyFill="0" applyAlignment="0" applyProtection="0"/>
    <xf numFmtId="0" fontId="97" fillId="0" borderId="39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102" fillId="0" borderId="37" applyNumberFormat="0" applyFill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82" fillId="57" borderId="36" applyNumberFormat="0" applyAlignment="0" applyProtection="0"/>
    <xf numFmtId="0" fontId="18" fillId="0" borderId="0"/>
    <xf numFmtId="0" fontId="70" fillId="0" borderId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6" fillId="14" borderId="35" applyNumberFormat="0" applyAlignment="0" applyProtection="0"/>
    <xf numFmtId="0" fontId="82" fillId="57" borderId="36" applyNumberFormat="0" applyAlignment="0" applyProtection="0"/>
    <xf numFmtId="0" fontId="93" fillId="0" borderId="0" applyNumberFormat="0" applyFill="0" applyBorder="0" applyAlignment="0" applyProtection="0"/>
    <xf numFmtId="0" fontId="96" fillId="0" borderId="38" applyNumberFormat="0" applyFill="0" applyAlignment="0" applyProtection="0"/>
    <xf numFmtId="0" fontId="97" fillId="0" borderId="39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90" fillId="44" borderId="35" applyNumberFormat="0" applyAlignment="0" applyProtection="0"/>
    <xf numFmtId="0" fontId="102" fillId="0" borderId="37" applyNumberFormat="0" applyFill="0" applyAlignment="0" applyProtection="0"/>
    <xf numFmtId="0" fontId="18" fillId="59" borderId="42" applyNumberFormat="0" applyFont="0" applyAlignment="0" applyProtection="0"/>
    <xf numFmtId="0" fontId="73" fillId="14" borderId="34" applyNumberFormat="0" applyAlignment="0" applyProtection="0"/>
    <xf numFmtId="0" fontId="83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4" fillId="40" borderId="0" applyNumberFormat="0" applyBorder="0" applyAlignment="0" applyProtection="0"/>
    <xf numFmtId="0" fontId="76" fillId="14" borderId="35" applyNumberFormat="0" applyAlignment="0" applyProtection="0"/>
    <xf numFmtId="0" fontId="82" fillId="57" borderId="36" applyNumberFormat="0" applyAlignment="0" applyProtection="0"/>
    <xf numFmtId="0" fontId="93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96" fillId="0" borderId="38" applyNumberFormat="0" applyFill="0" applyAlignment="0" applyProtection="0"/>
    <xf numFmtId="0" fontId="97" fillId="0" borderId="39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90" fillId="44" borderId="35" applyNumberFormat="0" applyAlignment="0" applyProtection="0"/>
    <xf numFmtId="0" fontId="102" fillId="0" borderId="37" applyNumberFormat="0" applyFill="0" applyAlignment="0" applyProtection="0"/>
    <xf numFmtId="0" fontId="104" fillId="60" borderId="0" applyNumberFormat="0" applyBorder="0" applyAlignment="0" applyProtection="0"/>
    <xf numFmtId="0" fontId="18" fillId="0" borderId="0"/>
    <xf numFmtId="0" fontId="18" fillId="59" borderId="42" applyNumberFormat="0" applyFont="0" applyAlignment="0" applyProtection="0"/>
    <xf numFmtId="0" fontId="73" fillId="14" borderId="34" applyNumberFormat="0" applyAlignment="0" applyProtection="0"/>
    <xf numFmtId="0" fontId="83" fillId="0" borderId="0" applyNumberFormat="0" applyFill="0" applyBorder="0" applyAlignment="0" applyProtection="0"/>
    <xf numFmtId="0" fontId="92" fillId="0" borderId="41" applyNumberFormat="0" applyFill="0" applyAlignment="0" applyProtection="0"/>
    <xf numFmtId="0" fontId="108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7" fillId="0" borderId="2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7" fillId="0" borderId="2" applyNumberFormat="0" applyFill="0" applyAlignment="0" applyProtection="0"/>
    <xf numFmtId="0" fontId="63" fillId="0" borderId="1" applyNumberFormat="0" applyFill="0" applyAlignment="0" applyProtection="0"/>
    <xf numFmtId="0" fontId="2" fillId="0" borderId="0"/>
    <xf numFmtId="0" fontId="26" fillId="0" borderId="0"/>
    <xf numFmtId="43" fontId="2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2" fillId="0" borderId="0"/>
    <xf numFmtId="0" fontId="64" fillId="2" borderId="0" applyNumberFormat="0" applyBorder="0" applyAlignment="0" applyProtection="0"/>
    <xf numFmtId="0" fontId="65" fillId="34" borderId="0"/>
    <xf numFmtId="0" fontId="2" fillId="0" borderId="0"/>
    <xf numFmtId="43" fontId="2" fillId="0" borderId="0" applyFont="0" applyFill="0" applyBorder="0" applyAlignment="0" applyProtection="0"/>
    <xf numFmtId="0" fontId="55" fillId="41" borderId="0" applyNumberFormat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2" applyNumberForma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2" applyNumberForma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4" fillId="4" borderId="23" applyFont="0" applyBorder="0">
      <alignment horizontal="center" wrapText="1"/>
    </xf>
    <xf numFmtId="9" fontId="1" fillId="0" borderId="0" applyFont="0" applyFill="0" applyBorder="0" applyAlignment="0" applyProtection="0"/>
    <xf numFmtId="3" fontId="18" fillId="4" borderId="15" applyFont="0">
      <alignment horizontal="right" vertical="center"/>
    </xf>
    <xf numFmtId="0" fontId="1" fillId="0" borderId="0"/>
    <xf numFmtId="49" fontId="18" fillId="33" borderId="15" applyFont="0">
      <alignment vertical="center"/>
    </xf>
    <xf numFmtId="1" fontId="18" fillId="33" borderId="15" applyFont="0">
      <alignment horizontal="right" vertical="center"/>
    </xf>
    <xf numFmtId="0" fontId="18" fillId="33" borderId="15" applyFont="0">
      <alignment horizontal="center" vertical="center" wrapText="1"/>
    </xf>
    <xf numFmtId="10" fontId="18" fillId="33" borderId="27" applyFont="0">
      <alignment horizontal="right" vertical="center"/>
    </xf>
    <xf numFmtId="0" fontId="18" fillId="33" borderId="15" applyFont="0">
      <alignment horizontal="center" vertical="center" wrapText="1"/>
    </xf>
    <xf numFmtId="0" fontId="14" fillId="4" borderId="0">
      <alignment vertical="center"/>
    </xf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13" fillId="4" borderId="0" applyNumberFormat="0" applyFill="0" applyBorder="0" applyAlignment="0" applyProtection="0">
      <alignment vertical="center"/>
    </xf>
  </cellStyleXfs>
  <cellXfs count="150">
    <xf numFmtId="0" fontId="0" fillId="4" borderId="0" xfId="0">
      <alignment vertical="center"/>
    </xf>
    <xf numFmtId="0" fontId="10" fillId="0" borderId="0" xfId="1" applyFont="1" applyFill="1" applyBorder="1" applyAlignment="1"/>
    <xf numFmtId="0" fontId="12" fillId="0" borderId="0" xfId="2" applyFont="1" applyFill="1" applyBorder="1"/>
    <xf numFmtId="0" fontId="13" fillId="0" borderId="0" xfId="2" applyFont="1" applyFill="1" applyBorder="1" applyAlignment="1">
      <alignment horizontal="center"/>
    </xf>
    <xf numFmtId="0" fontId="15" fillId="5" borderId="0" xfId="0" applyFont="1" applyFill="1">
      <alignment vertical="center"/>
    </xf>
    <xf numFmtId="0" fontId="0" fillId="5" borderId="0" xfId="0" applyFill="1">
      <alignment vertical="center"/>
    </xf>
    <xf numFmtId="0" fontId="16" fillId="0" borderId="0" xfId="2" applyFont="1" applyFill="1" applyBorder="1"/>
    <xf numFmtId="0" fontId="17" fillId="0" borderId="4" xfId="2" applyFont="1" applyFill="1" applyBorder="1"/>
    <xf numFmtId="0" fontId="16" fillId="0" borderId="4" xfId="2" applyFont="1" applyFill="1" applyBorder="1"/>
    <xf numFmtId="0" fontId="17" fillId="0" borderId="0" xfId="2" applyFont="1" applyFill="1" applyBorder="1"/>
    <xf numFmtId="0" fontId="17" fillId="0" borderId="5" xfId="2" applyFont="1" applyFill="1" applyBorder="1"/>
    <xf numFmtId="0" fontId="14" fillId="0" borderId="5" xfId="2" applyFont="1" applyFill="1" applyBorder="1" applyAlignment="1" applyProtection="1">
      <alignment vertical="center"/>
    </xf>
    <xf numFmtId="0" fontId="14" fillId="5" borderId="6" xfId="2" applyFont="1" applyFill="1" applyBorder="1" applyAlignment="1" applyProtection="1">
      <alignment vertical="center"/>
    </xf>
    <xf numFmtId="0" fontId="15" fillId="5" borderId="7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 applyProtection="1">
      <alignment vertical="center" wrapText="1"/>
    </xf>
    <xf numFmtId="0" fontId="0" fillId="5" borderId="8" xfId="2" applyFont="1" applyFill="1" applyBorder="1" applyAlignment="1" applyProtection="1">
      <alignment vertical="center" wrapText="1"/>
    </xf>
    <xf numFmtId="3" fontId="14" fillId="7" borderId="10" xfId="3" applyFont="1" applyFill="1" applyBorder="1">
      <alignment horizontal="right" vertical="center"/>
      <protection locked="0"/>
    </xf>
    <xf numFmtId="0" fontId="0" fillId="5" borderId="8" xfId="2" applyFont="1" applyFill="1" applyBorder="1" applyAlignment="1" applyProtection="1">
      <alignment horizontal="left" vertical="center" wrapText="1" indent="1"/>
    </xf>
    <xf numFmtId="3" fontId="14" fillId="6" borderId="10" xfId="3" applyFont="1" applyBorder="1">
      <alignment horizontal="right" vertical="center"/>
      <protection locked="0"/>
    </xf>
    <xf numFmtId="0" fontId="0" fillId="5" borderId="8" xfId="2" applyFont="1" applyFill="1" applyBorder="1" applyAlignment="1" applyProtection="1">
      <alignment horizontal="left" vertical="center" wrapText="1"/>
    </xf>
    <xf numFmtId="0" fontId="14" fillId="0" borderId="5" xfId="2" applyFont="1" applyFill="1" applyBorder="1" applyAlignment="1" applyProtection="1">
      <alignment vertical="center" wrapText="1"/>
    </xf>
    <xf numFmtId="0" fontId="0" fillId="5" borderId="11" xfId="2" applyFont="1" applyFill="1" applyBorder="1" applyAlignment="1" applyProtection="1">
      <alignment horizontal="left" vertical="center" wrapText="1" indent="1"/>
    </xf>
    <xf numFmtId="3" fontId="14" fillId="7" borderId="12" xfId="3" applyFont="1" applyFill="1" applyBorder="1">
      <alignment horizontal="right" vertical="center"/>
      <protection locked="0"/>
    </xf>
    <xf numFmtId="3" fontId="14" fillId="6" borderId="12" xfId="3" applyFont="1" applyBorder="1">
      <alignment horizontal="right" vertical="center"/>
      <protection locked="0"/>
    </xf>
    <xf numFmtId="0" fontId="15" fillId="0" borderId="6" xfId="2" applyFont="1" applyFill="1" applyBorder="1" applyAlignment="1" applyProtection="1">
      <alignment vertical="center"/>
    </xf>
    <xf numFmtId="0" fontId="14" fillId="0" borderId="8" xfId="2" applyFont="1" applyFill="1" applyBorder="1" applyAlignment="1" applyProtection="1">
      <alignment horizontal="center" vertical="center" wrapText="1"/>
    </xf>
    <xf numFmtId="3" fontId="14" fillId="6" borderId="13" xfId="3" applyFont="1" applyBorder="1">
      <alignment horizontal="right" vertical="center"/>
      <protection locked="0"/>
    </xf>
    <xf numFmtId="0" fontId="16" fillId="0" borderId="14" xfId="2" applyFont="1" applyFill="1" applyBorder="1"/>
    <xf numFmtId="0" fontId="14" fillId="0" borderId="6" xfId="2" applyFont="1" applyFill="1" applyBorder="1" applyAlignment="1" applyProtection="1">
      <alignment horizontal="center" vertical="center" wrapText="1"/>
    </xf>
    <xf numFmtId="0" fontId="14" fillId="5" borderId="6" xfId="2" applyFont="1" applyFill="1" applyBorder="1" applyAlignment="1" applyProtection="1">
      <alignment vertical="center" wrapText="1"/>
    </xf>
    <xf numFmtId="3" fontId="14" fillId="7" borderId="7" xfId="3" applyFont="1" applyFill="1" applyBorder="1">
      <alignment horizontal="right" vertical="center"/>
      <protection locked="0"/>
    </xf>
    <xf numFmtId="3" fontId="14" fillId="6" borderId="7" xfId="3" applyFont="1" applyBorder="1">
      <alignment horizontal="right" vertical="center"/>
      <protection locked="0"/>
    </xf>
    <xf numFmtId="0" fontId="14" fillId="0" borderId="16" xfId="2" applyFont="1" applyFill="1" applyBorder="1" applyAlignment="1" applyProtection="1">
      <alignment horizontal="center" vertical="center" wrapText="1"/>
    </xf>
    <xf numFmtId="3" fontId="14" fillId="7" borderId="17" xfId="3" applyFont="1" applyFill="1" applyBorder="1">
      <alignment horizontal="right" vertical="center"/>
      <protection locked="0"/>
    </xf>
    <xf numFmtId="3" fontId="14" fillId="6" borderId="17" xfId="3" applyFont="1" applyBorder="1">
      <alignment horizontal="right" vertical="center"/>
      <protection locked="0"/>
    </xf>
    <xf numFmtId="0" fontId="11" fillId="0" borderId="0" xfId="2" applyFill="1"/>
    <xf numFmtId="0" fontId="11" fillId="0" borderId="0" xfId="2"/>
    <xf numFmtId="0" fontId="12" fillId="4" borderId="0" xfId="2" applyFont="1" applyFill="1" applyBorder="1"/>
    <xf numFmtId="14" fontId="17" fillId="0" borderId="14" xfId="2" applyNumberFormat="1" applyFont="1" applyFill="1" applyBorder="1" applyAlignment="1">
      <alignment horizontal="right"/>
    </xf>
    <xf numFmtId="0" fontId="17" fillId="4" borderId="0" xfId="2" applyFont="1" applyFill="1" applyBorder="1"/>
    <xf numFmtId="165" fontId="14" fillId="7" borderId="17" xfId="3" applyNumberFormat="1" applyFont="1" applyFill="1" applyBorder="1">
      <alignment horizontal="right" vertical="center"/>
      <protection locked="0"/>
    </xf>
    <xf numFmtId="0" fontId="16" fillId="4" borderId="0" xfId="2" applyFont="1" applyFill="1" applyBorder="1"/>
    <xf numFmtId="0" fontId="14" fillId="5" borderId="14" xfId="2" applyFont="1" applyFill="1" applyBorder="1" applyAlignment="1" applyProtection="1">
      <alignment vertical="center"/>
    </xf>
    <xf numFmtId="0" fontId="19" fillId="0" borderId="0" xfId="2" applyFont="1" applyFill="1" applyBorder="1"/>
    <xf numFmtId="0" fontId="20" fillId="0" borderId="0" xfId="2" applyFont="1" applyFill="1" applyBorder="1" applyAlignment="1" applyProtection="1">
      <alignment vertical="center" wrapText="1"/>
    </xf>
    <xf numFmtId="0" fontId="20" fillId="5" borderId="8" xfId="2" applyFont="1" applyFill="1" applyBorder="1" applyAlignment="1" applyProtection="1">
      <alignment horizontal="left" vertical="center" wrapText="1" indent="1"/>
    </xf>
    <xf numFmtId="0" fontId="20" fillId="0" borderId="5" xfId="2" applyFont="1" applyFill="1" applyBorder="1" applyAlignment="1" applyProtection="1">
      <alignment vertical="center" wrapText="1"/>
    </xf>
    <xf numFmtId="0" fontId="20" fillId="5" borderId="11" xfId="2" applyFont="1" applyFill="1" applyBorder="1" applyAlignment="1" applyProtection="1">
      <alignment horizontal="left" vertical="center" wrapText="1" indent="1"/>
    </xf>
    <xf numFmtId="0" fontId="13" fillId="0" borderId="0" xfId="2" applyFont="1" applyFill="1" applyBorder="1"/>
    <xf numFmtId="0" fontId="16" fillId="0" borderId="5" xfId="2" applyFont="1" applyFill="1" applyBorder="1"/>
    <xf numFmtId="0" fontId="15" fillId="0" borderId="11" xfId="2" applyFont="1" applyFill="1" applyBorder="1" applyAlignment="1" applyProtection="1">
      <alignment vertical="center" wrapText="1"/>
    </xf>
    <xf numFmtId="0" fontId="21" fillId="5" borderId="0" xfId="0" applyFont="1" applyFill="1">
      <alignment vertical="center"/>
    </xf>
    <xf numFmtId="0" fontId="16" fillId="0" borderId="0" xfId="2" applyFont="1" applyFill="1" applyBorder="1" applyAlignment="1">
      <alignment horizontal="right"/>
    </xf>
    <xf numFmtId="165" fontId="16" fillId="0" borderId="0" xfId="2" applyNumberFormat="1" applyFont="1" applyFill="1" applyBorder="1"/>
    <xf numFmtId="0" fontId="13" fillId="0" borderId="14" xfId="2" applyFont="1" applyFill="1" applyBorder="1" applyAlignment="1">
      <alignment horizontal="right"/>
    </xf>
    <xf numFmtId="165" fontId="13" fillId="0" borderId="14" xfId="2" applyNumberFormat="1" applyFont="1" applyFill="1" applyBorder="1"/>
    <xf numFmtId="0" fontId="16" fillId="0" borderId="0" xfId="2" applyFont="1" applyFill="1" applyBorder="1" applyAlignment="1">
      <alignment horizontal="left"/>
    </xf>
    <xf numFmtId="0" fontId="17" fillId="0" borderId="0" xfId="2" applyFont="1" applyFill="1" applyBorder="1" applyAlignment="1">
      <alignment horizontal="left"/>
    </xf>
    <xf numFmtId="0" fontId="15" fillId="0" borderId="6" xfId="2" applyFont="1" applyFill="1" applyBorder="1" applyAlignment="1" applyProtection="1">
      <alignment vertical="center" wrapText="1"/>
    </xf>
    <xf numFmtId="0" fontId="13" fillId="0" borderId="0" xfId="2" applyFont="1" applyFill="1" applyBorder="1" applyAlignment="1">
      <alignment horizontal="center" wrapText="1"/>
    </xf>
    <xf numFmtId="0" fontId="15" fillId="0" borderId="7" xfId="2" applyFont="1" applyFill="1" applyBorder="1" applyAlignment="1">
      <alignment horizontal="center" vertical="center" wrapText="1"/>
    </xf>
    <xf numFmtId="0" fontId="17" fillId="0" borderId="4" xfId="2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14" fillId="0" borderId="28" xfId="2" applyFont="1" applyFill="1" applyBorder="1" applyAlignment="1" applyProtection="1">
      <alignment horizontal="center" vertical="center" wrapText="1"/>
    </xf>
    <xf numFmtId="0" fontId="13" fillId="0" borderId="4" xfId="2" applyFont="1" applyFill="1" applyBorder="1"/>
    <xf numFmtId="0" fontId="16" fillId="4" borderId="4" xfId="2" applyFont="1" applyFill="1" applyBorder="1"/>
    <xf numFmtId="0" fontId="60" fillId="4" borderId="0" xfId="0" applyFont="1" applyAlignment="1">
      <alignment horizontal="justify" vertical="center"/>
    </xf>
    <xf numFmtId="43" fontId="14" fillId="9" borderId="17" xfId="3" applyNumberFormat="1" applyFont="1" applyFill="1" applyBorder="1" applyProtection="1">
      <alignment horizontal="right" vertical="center"/>
    </xf>
    <xf numFmtId="43" fontId="15" fillId="9" borderId="7" xfId="3" applyNumberFormat="1" applyFont="1" applyFill="1" applyBorder="1" applyProtection="1">
      <alignment horizontal="right" vertical="center"/>
    </xf>
    <xf numFmtId="43" fontId="14" fillId="9" borderId="29" xfId="3" applyNumberFormat="1" applyFont="1" applyFill="1" applyBorder="1" applyProtection="1">
      <alignment horizontal="right" vertical="center"/>
    </xf>
    <xf numFmtId="43" fontId="14" fillId="10" borderId="10" xfId="3" applyNumberFormat="1" applyFont="1" applyFill="1" applyBorder="1" applyProtection="1">
      <alignment horizontal="right" vertical="center"/>
    </xf>
    <xf numFmtId="43" fontId="14" fillId="10" borderId="17" xfId="3" applyNumberFormat="1" applyFont="1" applyFill="1" applyBorder="1" applyProtection="1">
      <alignment horizontal="right" vertical="center"/>
    </xf>
    <xf numFmtId="0" fontId="0" fillId="5" borderId="0" xfId="0" applyFill="1" applyProtection="1">
      <alignment vertical="center"/>
    </xf>
    <xf numFmtId="14" fontId="17" fillId="0" borderId="14" xfId="2" applyNumberFormat="1" applyFont="1" applyFill="1" applyBorder="1" applyAlignment="1">
      <alignment horizontal="left"/>
    </xf>
    <xf numFmtId="0" fontId="15" fillId="0" borderId="30" xfId="2" applyFont="1" applyFill="1" applyBorder="1" applyAlignment="1" applyProtection="1">
      <alignment vertical="center"/>
    </xf>
    <xf numFmtId="0" fontId="0" fillId="5" borderId="6" xfId="2" applyFont="1" applyFill="1" applyBorder="1" applyAlignment="1" applyProtection="1">
      <alignment vertical="center" wrapText="1"/>
    </xf>
    <xf numFmtId="0" fontId="16" fillId="4" borderId="0" xfId="2" applyFont="1" applyFill="1" applyBorder="1" applyProtection="1">
      <protection locked="0"/>
    </xf>
    <xf numFmtId="0" fontId="17" fillId="4" borderId="0" xfId="2" applyFont="1" applyFill="1" applyBorder="1" applyProtection="1">
      <protection locked="0"/>
    </xf>
    <xf numFmtId="3" fontId="14" fillId="0" borderId="10" xfId="3" applyFont="1" applyFill="1" applyBorder="1" applyProtection="1">
      <alignment horizontal="right" vertical="center"/>
      <protection locked="0"/>
    </xf>
    <xf numFmtId="3" fontId="14" fillId="0" borderId="12" xfId="3" applyFont="1" applyFill="1" applyBorder="1" applyProtection="1">
      <alignment horizontal="right" vertical="center"/>
      <protection locked="0"/>
    </xf>
    <xf numFmtId="0" fontId="16" fillId="0" borderId="0" xfId="2" applyFont="1" applyFill="1" applyBorder="1" applyProtection="1">
      <protection locked="0"/>
    </xf>
    <xf numFmtId="0" fontId="17" fillId="0" borderId="0" xfId="2" applyFont="1" applyFill="1" applyBorder="1" applyProtection="1">
      <protection locked="0"/>
    </xf>
    <xf numFmtId="0" fontId="15" fillId="0" borderId="7" xfId="2" applyFont="1" applyFill="1" applyBorder="1" applyAlignment="1" applyProtection="1">
      <alignment horizontal="center" vertical="center" wrapText="1"/>
      <protection locked="0"/>
    </xf>
    <xf numFmtId="3" fontId="14" fillId="0" borderId="17" xfId="3" applyFont="1" applyFill="1" applyBorder="1" applyProtection="1">
      <alignment horizontal="right" vertical="center"/>
      <protection locked="0"/>
    </xf>
    <xf numFmtId="3" fontId="14" fillId="0" borderId="7" xfId="3" applyFont="1" applyFill="1" applyBorder="1" applyProtection="1">
      <alignment horizontal="right" vertical="center"/>
      <protection locked="0"/>
    </xf>
    <xf numFmtId="0" fontId="11" fillId="0" borderId="0" xfId="2" applyProtection="1">
      <protection locked="0"/>
    </xf>
    <xf numFmtId="0" fontId="0" fillId="5" borderId="0" xfId="0" applyFill="1" applyBorder="1">
      <alignment vertical="center"/>
    </xf>
    <xf numFmtId="0" fontId="0" fillId="4" borderId="0" xfId="0" applyFill="1" applyBorder="1">
      <alignment vertical="center"/>
    </xf>
    <xf numFmtId="0" fontId="16" fillId="0" borderId="0" xfId="2" applyFont="1" applyFill="1" applyBorder="1"/>
    <xf numFmtId="0" fontId="0" fillId="9" borderId="15" xfId="0" applyFill="1" applyBorder="1" applyAlignment="1"/>
    <xf numFmtId="49" fontId="0" fillId="9" borderId="15" xfId="0" applyNumberFormat="1" applyFill="1" applyBorder="1" applyAlignment="1"/>
    <xf numFmtId="0" fontId="0" fillId="4" borderId="15" xfId="0" applyFill="1" applyBorder="1" applyAlignment="1">
      <alignment horizontal="center" vertical="center"/>
    </xf>
    <xf numFmtId="0" fontId="0" fillId="61" borderId="44" xfId="0" applyFill="1" applyBorder="1" applyAlignment="1">
      <alignment horizontal="center" vertical="center"/>
    </xf>
    <xf numFmtId="0" fontId="0" fillId="9" borderId="15" xfId="0" applyFill="1" applyBorder="1" applyAlignment="1">
      <alignment horizontal="left" indent="1"/>
    </xf>
    <xf numFmtId="0" fontId="110" fillId="9" borderId="0" xfId="0" applyFont="1" applyFill="1" applyAlignment="1"/>
    <xf numFmtId="0" fontId="0" fillId="9" borderId="0" xfId="0" applyFill="1" applyAlignment="1"/>
    <xf numFmtId="0" fontId="0" fillId="4" borderId="0" xfId="0" applyFill="1" applyAlignment="1"/>
    <xf numFmtId="0" fontId="110" fillId="9" borderId="15" xfId="0" applyFont="1" applyFill="1" applyBorder="1" applyAlignment="1">
      <alignment horizontal="center"/>
    </xf>
    <xf numFmtId="0" fontId="0" fillId="9" borderId="15" xfId="0" applyFill="1" applyBorder="1" applyAlignment="1">
      <alignment wrapText="1"/>
    </xf>
    <xf numFmtId="0" fontId="0" fillId="9" borderId="15" xfId="0" applyFill="1" applyBorder="1" applyAlignment="1">
      <alignment horizontal="left" wrapText="1" indent="1"/>
    </xf>
    <xf numFmtId="0" fontId="0" fillId="9" borderId="15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9" borderId="15" xfId="0" applyFill="1" applyBorder="1" applyAlignment="1">
      <alignment horizontal="left" vertical="top" wrapText="1"/>
    </xf>
    <xf numFmtId="49" fontId="0" fillId="9" borderId="31" xfId="0" applyNumberFormat="1" applyFill="1" applyBorder="1" applyAlignment="1"/>
    <xf numFmtId="0" fontId="0" fillId="4" borderId="15" xfId="0" applyFill="1" applyBorder="1" applyAlignment="1">
      <alignment horizontal="center"/>
    </xf>
    <xf numFmtId="0" fontId="111" fillId="9" borderId="0" xfId="0" applyFont="1" applyFill="1" applyAlignment="1"/>
    <xf numFmtId="0" fontId="110" fillId="9" borderId="15" xfId="0" applyFont="1" applyFill="1" applyBorder="1" applyAlignment="1">
      <alignment textRotation="90"/>
    </xf>
    <xf numFmtId="0" fontId="0" fillId="9" borderId="15" xfId="0" applyFill="1" applyBorder="1" applyAlignment="1">
      <alignment horizontal="left" vertical="center"/>
    </xf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49" fontId="0" fillId="9" borderId="15" xfId="0" applyNumberFormat="1" applyFill="1" applyBorder="1" applyAlignment="1">
      <alignment wrapText="1"/>
    </xf>
    <xf numFmtId="0" fontId="0" fillId="4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left" wrapText="1"/>
    </xf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112" fillId="9" borderId="15" xfId="0" applyFont="1" applyFill="1" applyBorder="1" applyAlignment="1">
      <alignment horizontal="center" vertical="center" wrapText="1"/>
    </xf>
    <xf numFmtId="0" fontId="0" fillId="9" borderId="45" xfId="0" applyFill="1" applyBorder="1" applyAlignment="1">
      <alignment horizontal="left" vertical="top" wrapText="1"/>
    </xf>
    <xf numFmtId="0" fontId="0" fillId="9" borderId="15" xfId="0" applyFill="1" applyBorder="1" applyAlignment="1">
      <alignment horizontal="center" vertical="center"/>
    </xf>
    <xf numFmtId="0" fontId="16" fillId="0" borderId="0" xfId="2" applyFont="1" applyFill="1" applyBorder="1"/>
    <xf numFmtId="0" fontId="17" fillId="0" borderId="0" xfId="2" applyFont="1" applyFill="1" applyBorder="1"/>
    <xf numFmtId="0" fontId="17" fillId="4" borderId="0" xfId="2" applyFont="1" applyFill="1" applyBorder="1"/>
    <xf numFmtId="0" fontId="16" fillId="4" borderId="0" xfId="2" applyFont="1" applyFill="1" applyBorder="1"/>
    <xf numFmtId="0" fontId="13" fillId="9" borderId="15" xfId="2" applyFont="1" applyFill="1" applyBorder="1" applyAlignment="1"/>
    <xf numFmtId="0" fontId="15" fillId="9" borderId="15" xfId="0" applyFont="1" applyFill="1" applyBorder="1" applyAlignment="1"/>
    <xf numFmtId="0" fontId="16" fillId="9" borderId="0" xfId="2" applyFont="1" applyFill="1" applyBorder="1"/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0" fillId="9" borderId="15" xfId="0" applyFill="1" applyBorder="1" applyAlignment="1">
      <alignment horizontal="left" vertical="top" wrapText="1"/>
    </xf>
    <xf numFmtId="0" fontId="0" fillId="63" borderId="15" xfId="0" applyFill="1" applyBorder="1" applyAlignment="1">
      <alignment horizontal="center"/>
    </xf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0" fillId="9" borderId="15" xfId="0" applyFill="1" applyBorder="1" applyAlignment="1">
      <alignment horizontal="left" vertical="top" wrapText="1"/>
    </xf>
    <xf numFmtId="0" fontId="113" fillId="62" borderId="0" xfId="1765" applyFill="1" applyAlignment="1">
      <alignment horizontal="center" vertical="center" wrapText="1"/>
    </xf>
    <xf numFmtId="0" fontId="110" fillId="9" borderId="15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27" xfId="0" applyFont="1" applyFill="1" applyBorder="1" applyAlignment="1">
      <alignment horizontal="center"/>
    </xf>
    <xf numFmtId="0" fontId="15" fillId="9" borderId="23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5" fillId="9" borderId="27" xfId="0" applyFont="1" applyFill="1" applyBorder="1" applyAlignment="1">
      <alignment horizontal="center"/>
    </xf>
    <xf numFmtId="0" fontId="0" fillId="62" borderId="0" xfId="1765" applyFont="1" applyFill="1" applyAlignment="1">
      <alignment horizontal="left" vertical="center" wrapText="1"/>
    </xf>
    <xf numFmtId="0" fontId="14" fillId="62" borderId="0" xfId="1765" applyFont="1" applyFill="1" applyAlignment="1">
      <alignment horizontal="left" vertical="center"/>
    </xf>
    <xf numFmtId="0" fontId="14" fillId="62" borderId="0" xfId="1765" applyFont="1" applyFill="1" applyAlignment="1">
      <alignment horizontal="left" vertical="center" wrapText="1"/>
    </xf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110" fillId="9" borderId="23" xfId="0" applyFont="1" applyFill="1" applyBorder="1" applyAlignment="1">
      <alignment horizontal="center"/>
    </xf>
    <xf numFmtId="0" fontId="110" fillId="9" borderId="14" xfId="0" applyFont="1" applyFill="1" applyBorder="1" applyAlignment="1">
      <alignment horizontal="center"/>
    </xf>
    <xf numFmtId="0" fontId="110" fillId="9" borderId="27" xfId="0" applyFont="1" applyFill="1" applyBorder="1" applyAlignment="1">
      <alignment horizontal="center"/>
    </xf>
    <xf numFmtId="0" fontId="0" fillId="9" borderId="15" xfId="0" applyFill="1" applyBorder="1" applyAlignment="1">
      <alignment horizontal="left" vertical="top" wrapText="1"/>
    </xf>
  </cellXfs>
  <cellStyles count="1766">
    <cellStyle name="_Copy of 20080515_RFC_Input_17 08 2008_VF" xfId="621"/>
    <cellStyle name="_Copy of 20080515_RFC_Input_17 08 2008_VF 2" xfId="622"/>
    <cellStyle name="_Copy of 20080515_RFC_Input_17 08 2008_VF 2 2" xfId="623"/>
    <cellStyle name="_Copy of 20080515_RFC_Input_17 08 2008_VF 2 3" xfId="624"/>
    <cellStyle name="_Copy of 20080515_RFC_Input_17 08 2008_VF 2 3 2" xfId="625"/>
    <cellStyle name="_Copy of 20080515_RFC_Input_17 08 2008_VF 2 3 3" xfId="626"/>
    <cellStyle name="_Copy of 20080515_RFC_Input_17 08 2008_VF 2 3 3 2" xfId="627"/>
    <cellStyle name="_Copy of 20080515_RFC_Input_17 08 2008_VF 2 3 3 3" xfId="628"/>
    <cellStyle name="_Copy of 20080515_RFC_Input_17 08 2008_VF 2 3 3 3 2" xfId="629"/>
    <cellStyle name="_Copy of 20080515_RFC_Input_17 08 2008_VF 2 3 3 3 3" xfId="630"/>
    <cellStyle name="_Copy of 20080515_RFC_Input_17 08 2008_VF 2 3 3 3 3 2" xfId="631"/>
    <cellStyle name="_Copy of 20080515_RFC_Input_17 08 2008_VF 2 3 3 3 3 3" xfId="632"/>
    <cellStyle name="_Copy of 20080515_RFC_Input_17 08 2008_VF 3" xfId="633"/>
    <cellStyle name="_Copy of 20080515_RFC_Input_17 08 2008_VF 4" xfId="634"/>
    <cellStyle name="_Copy of 20080515_RFC_Input_17 08 2008_VF 4 2" xfId="635"/>
    <cellStyle name="_Copy of 20080515_RFC_Input_17 08 2008_VF 4 3" xfId="636"/>
    <cellStyle name="_Copy of 20080515_RFC_Input_17 08 2008_VF 4 3 2" xfId="637"/>
    <cellStyle name="_Copy of 20080515_RFC_Input_17 08 2008_VF 4 3 3" xfId="638"/>
    <cellStyle name="_Copy of 20080515_RFC_Input_17 08 2008_VF 4 3 3 2" xfId="639"/>
    <cellStyle name="_Copy of 20080515_RFC_Input_17 08 2008_VF 4 3 3 3" xfId="640"/>
    <cellStyle name="_Copy of 20080515_RFC_Input_17 08 2008_VF 4 3 3 3 2" xfId="641"/>
    <cellStyle name="_Copy of 20080515_RFC_Input_17 08 2008_VF 4 3 3 3 3" xfId="642"/>
    <cellStyle name="_Copy of 20080515_RFC_Input_17 08 2008_VF 5" xfId="643"/>
    <cellStyle name="_Copy of 20080515_RFC_Input_17 08 2008_VF 6" xfId="644"/>
    <cellStyle name="_Copy of 20080515_RFC_Input_17 08 2008_VF 6 2" xfId="645"/>
    <cellStyle name="_Copy of 20080515_RFC_Input_17 08 2008_VF 6 3" xfId="646"/>
    <cellStyle name="_Copy of 20080515_RFC_Input_17 08 2008_VF 6 3 2" xfId="647"/>
    <cellStyle name="_Copy of 20080515_RFC_Input_17 08 2008_VF 6 3 3" xfId="648"/>
    <cellStyle name="_Copy of 20080515_RFC_Input_17 08 2008_VF 6 3 3 2" xfId="649"/>
    <cellStyle name="_Copy of 20080515_RFC_Input_17 08 2008_VF 6 3 3 3" xfId="650"/>
    <cellStyle name="_Copy of 20080515_RFC_Input_17 08 2008_VF 7" xfId="651"/>
    <cellStyle name="_Copy of 20080515_RFC_Input_17 08 2008_VF 7 2" xfId="652"/>
    <cellStyle name="=C:\WINNT35\SYSTEM32\COMMAND.COM" xfId="5"/>
    <cellStyle name="20% - 1. jelölőszín" xfId="653"/>
    <cellStyle name="20% - 1. jelölőszín 2" xfId="654"/>
    <cellStyle name="20% - 1. jelölőszín_20130128_ITS on reporting_Annex I_CA" xfId="655"/>
    <cellStyle name="20% - 2. jelölőszín" xfId="656"/>
    <cellStyle name="20% - 2. jelölőszín 2" xfId="657"/>
    <cellStyle name="20% - 2. jelölőszín_20130128_ITS on reporting_Annex I_CA" xfId="658"/>
    <cellStyle name="20% - 3. jelölőszín" xfId="659"/>
    <cellStyle name="20% - 3. jelölőszín 2" xfId="660"/>
    <cellStyle name="20% - 3. jelölőszín_20130128_ITS on reporting_Annex I_CA" xfId="661"/>
    <cellStyle name="20% - 4. jelölőszín" xfId="662"/>
    <cellStyle name="20% - 4. jelölőszín 2" xfId="663"/>
    <cellStyle name="20% - 4. jelölőszín_20130128_ITS on reporting_Annex I_CA" xfId="664"/>
    <cellStyle name="20% - 5. jelölőszín" xfId="665"/>
    <cellStyle name="20% - 5. jelölőszín 2" xfId="666"/>
    <cellStyle name="20% - 5. jelölőszín_20130128_ITS on reporting_Annex I_CA" xfId="667"/>
    <cellStyle name="20% - 6. jelölőszín" xfId="668"/>
    <cellStyle name="20% - 6. jelölőszín 2" xfId="669"/>
    <cellStyle name="20% - 6. jelölőszín_20130128_ITS on reporting_Annex I_CA" xfId="670"/>
    <cellStyle name="20% - Accent1 2" xfId="671"/>
    <cellStyle name="20% - Accent1 2 2" xfId="672"/>
    <cellStyle name="20% - Accent1 2 3" xfId="673"/>
    <cellStyle name="20% - Accent1 2 4" xfId="674"/>
    <cellStyle name="20% - Accent1 2_Sheet1" xfId="675"/>
    <cellStyle name="20% - Accent1 3" xfId="676"/>
    <cellStyle name="20% - Accent1 4" xfId="677"/>
    <cellStyle name="20% - Accent1 5" xfId="678"/>
    <cellStyle name="20% - Accent1 6" xfId="679"/>
    <cellStyle name="20% - Accent1 7" xfId="1536"/>
    <cellStyle name="20% - Accent1 8" xfId="1499"/>
    <cellStyle name="20% - Accent2 2" xfId="680"/>
    <cellStyle name="20% - Accent2 2 2" xfId="681"/>
    <cellStyle name="20% - Accent2 2 3" xfId="682"/>
    <cellStyle name="20% - Accent2 2 4" xfId="683"/>
    <cellStyle name="20% - Accent2 2_Sheet1" xfId="684"/>
    <cellStyle name="20% - Accent2 3" xfId="685"/>
    <cellStyle name="20% - Accent2 4" xfId="686"/>
    <cellStyle name="20% - Accent2 5" xfId="687"/>
    <cellStyle name="20% - Accent2 6" xfId="688"/>
    <cellStyle name="20% - Accent2 7" xfId="1537"/>
    <cellStyle name="20% - Accent2 8" xfId="1500"/>
    <cellStyle name="20% - Accent3 2" xfId="689"/>
    <cellStyle name="20% - Accent3 2 2" xfId="690"/>
    <cellStyle name="20% - Accent3 2 3" xfId="691"/>
    <cellStyle name="20% - Accent3 2 4" xfId="692"/>
    <cellStyle name="20% - Accent3 2_Sheet1" xfId="693"/>
    <cellStyle name="20% - Accent3 3" xfId="694"/>
    <cellStyle name="20% - Accent3 4" xfId="695"/>
    <cellStyle name="20% - Accent3 5" xfId="696"/>
    <cellStyle name="20% - Accent3 6" xfId="697"/>
    <cellStyle name="20% - Accent3 7" xfId="1538"/>
    <cellStyle name="20% - Accent3 8" xfId="1501"/>
    <cellStyle name="20% - Accent4 2" xfId="698"/>
    <cellStyle name="20% - Accent4 2 2" xfId="699"/>
    <cellStyle name="20% - Accent4 2 3" xfId="700"/>
    <cellStyle name="20% - Accent4 2 4" xfId="701"/>
    <cellStyle name="20% - Accent4 2_Sheet1" xfId="702"/>
    <cellStyle name="20% - Accent4 3" xfId="703"/>
    <cellStyle name="20% - Accent4 4" xfId="704"/>
    <cellStyle name="20% - Accent4 5" xfId="705"/>
    <cellStyle name="20% - Accent4 6" xfId="706"/>
    <cellStyle name="20% - Accent4 7" xfId="1539"/>
    <cellStyle name="20% - Accent4 8" xfId="1502"/>
    <cellStyle name="20% - Accent5 2" xfId="707"/>
    <cellStyle name="20% - Accent5 2 2" xfId="708"/>
    <cellStyle name="20% - Accent5 2 3" xfId="709"/>
    <cellStyle name="20% - Accent5 2 4" xfId="710"/>
    <cellStyle name="20% - Accent5 2_Sheet1" xfId="711"/>
    <cellStyle name="20% - Accent5 3" xfId="712"/>
    <cellStyle name="20% - Accent5 4" xfId="713"/>
    <cellStyle name="20% - Accent5 5" xfId="714"/>
    <cellStyle name="20% - Accent5 6" xfId="715"/>
    <cellStyle name="20% - Accent5 7" xfId="1540"/>
    <cellStyle name="20% - Accent5 8" xfId="1503"/>
    <cellStyle name="20% - Accent6 2" xfId="716"/>
    <cellStyle name="20% - Accent6 2 2" xfId="717"/>
    <cellStyle name="20% - Accent6 2 3" xfId="718"/>
    <cellStyle name="20% - Accent6 2 4" xfId="719"/>
    <cellStyle name="20% - Accent6 2_Sheet1" xfId="720"/>
    <cellStyle name="20% - Accent6 3" xfId="721"/>
    <cellStyle name="20% - Accent6 4" xfId="722"/>
    <cellStyle name="20% - Accent6 5" xfId="723"/>
    <cellStyle name="20% - Accent6 6" xfId="724"/>
    <cellStyle name="20% - Accent6 7" xfId="1541"/>
    <cellStyle name="20% - Accent6 8" xfId="1504"/>
    <cellStyle name="20% - Akzent1" xfId="725"/>
    <cellStyle name="20% - Akzent2" xfId="726"/>
    <cellStyle name="20% - Akzent3" xfId="727"/>
    <cellStyle name="20% - Akzent4" xfId="728"/>
    <cellStyle name="20% - Akzent5" xfId="729"/>
    <cellStyle name="20% - Akzent6" xfId="730"/>
    <cellStyle name="20% - Énfasis1" xfId="731"/>
    <cellStyle name="20% - Énfasis1 2" xfId="732"/>
    <cellStyle name="20% - Énfasis2" xfId="733"/>
    <cellStyle name="20% - Énfasis2 2" xfId="734"/>
    <cellStyle name="20% - Énfasis3" xfId="735"/>
    <cellStyle name="20% - Énfasis3 2" xfId="736"/>
    <cellStyle name="20% - Énfasis4" xfId="737"/>
    <cellStyle name="20% - Énfasis4 2" xfId="738"/>
    <cellStyle name="20% - Énfasis5" xfId="739"/>
    <cellStyle name="20% - Énfasis5 2" xfId="740"/>
    <cellStyle name="20% - Énfasis6" xfId="741"/>
    <cellStyle name="20% - Énfasis6 2" xfId="742"/>
    <cellStyle name="40% - 1. jelölőszín" xfId="743"/>
    <cellStyle name="40% - 1. jelölőszín 2" xfId="744"/>
    <cellStyle name="40% - 1. jelölőszín_20130128_ITS on reporting_Annex I_CA" xfId="745"/>
    <cellStyle name="40% - 2. jelölőszín" xfId="746"/>
    <cellStyle name="40% - 2. jelölőszín 2" xfId="747"/>
    <cellStyle name="40% - 2. jelölőszín_20130128_ITS on reporting_Annex I_CA" xfId="748"/>
    <cellStyle name="40% - 3. jelölőszín" xfId="749"/>
    <cellStyle name="40% - 3. jelölőszín 2" xfId="750"/>
    <cellStyle name="40% - 3. jelölőszín_20130128_ITS on reporting_Annex I_CA" xfId="751"/>
    <cellStyle name="40% - 4. jelölőszín" xfId="752"/>
    <cellStyle name="40% - 4. jelölőszín 2" xfId="753"/>
    <cellStyle name="40% - 4. jelölőszín_20130128_ITS on reporting_Annex I_CA" xfId="754"/>
    <cellStyle name="40% - 5. jelölőszín" xfId="755"/>
    <cellStyle name="40% - 5. jelölőszín 2" xfId="756"/>
    <cellStyle name="40% - 5. jelölőszín_20130128_ITS on reporting_Annex I_CA" xfId="757"/>
    <cellStyle name="40% - 6. jelölőszín" xfId="758"/>
    <cellStyle name="40% - 6. jelölőszín 2" xfId="759"/>
    <cellStyle name="40% - 6. jelölőszín_20130128_ITS on reporting_Annex I_CA" xfId="760"/>
    <cellStyle name="40% - Accent1 2" xfId="761"/>
    <cellStyle name="40% - Accent1 2 2" xfId="762"/>
    <cellStyle name="40% - Accent1 2 3" xfId="763"/>
    <cellStyle name="40% - Accent1 2 4" xfId="764"/>
    <cellStyle name="40% - Accent1 2_Sheet1" xfId="765"/>
    <cellStyle name="40% - Accent1 3" xfId="766"/>
    <cellStyle name="40% - Accent1 4" xfId="767"/>
    <cellStyle name="40% - Accent1 5" xfId="768"/>
    <cellStyle name="40% - Accent1 6" xfId="769"/>
    <cellStyle name="40% - Accent1 7" xfId="1542"/>
    <cellStyle name="40% - Accent1 8" xfId="1505"/>
    <cellStyle name="40% - Accent2 2" xfId="770"/>
    <cellStyle name="40% - Accent2 2 2" xfId="771"/>
    <cellStyle name="40% - Accent2 2 3" xfId="772"/>
    <cellStyle name="40% - Accent2 2 4" xfId="773"/>
    <cellStyle name="40% - Accent2 2_Sheet1" xfId="774"/>
    <cellStyle name="40% - Accent2 3" xfId="775"/>
    <cellStyle name="40% - Accent2 4" xfId="776"/>
    <cellStyle name="40% - Accent2 5" xfId="777"/>
    <cellStyle name="40% - Accent2 6" xfId="778"/>
    <cellStyle name="40% - Accent2 7" xfId="1543"/>
    <cellStyle name="40% - Accent2 8" xfId="1506"/>
    <cellStyle name="40% - Accent3 2" xfId="779"/>
    <cellStyle name="40% - Accent3 2 2" xfId="780"/>
    <cellStyle name="40% - Accent3 2 3" xfId="781"/>
    <cellStyle name="40% - Accent3 2 4" xfId="782"/>
    <cellStyle name="40% - Accent3 2_Sheet1" xfId="783"/>
    <cellStyle name="40% - Accent3 3" xfId="784"/>
    <cellStyle name="40% - Accent3 4" xfId="785"/>
    <cellStyle name="40% - Accent3 5" xfId="786"/>
    <cellStyle name="40% - Accent3 6" xfId="787"/>
    <cellStyle name="40% - Accent3 7" xfId="1544"/>
    <cellStyle name="40% - Accent3 8" xfId="1507"/>
    <cellStyle name="40% - Accent4 2" xfId="788"/>
    <cellStyle name="40% - Accent4 2 2" xfId="789"/>
    <cellStyle name="40% - Accent4 2 3" xfId="790"/>
    <cellStyle name="40% - Accent4 2 4" xfId="791"/>
    <cellStyle name="40% - Accent4 2_Sheet1" xfId="792"/>
    <cellStyle name="40% - Accent4 3" xfId="793"/>
    <cellStyle name="40% - Accent4 4" xfId="794"/>
    <cellStyle name="40% - Accent4 5" xfId="795"/>
    <cellStyle name="40% - Accent4 6" xfId="796"/>
    <cellStyle name="40% - Accent4 7" xfId="1545"/>
    <cellStyle name="40% - Accent4 8" xfId="1508"/>
    <cellStyle name="40% - Accent5 2" xfId="797"/>
    <cellStyle name="40% - Accent5 2 2" xfId="798"/>
    <cellStyle name="40% - Accent5 2 3" xfId="799"/>
    <cellStyle name="40% - Accent5 2 4" xfId="800"/>
    <cellStyle name="40% - Accent5 2_Sheet1" xfId="801"/>
    <cellStyle name="40% - Accent5 3" xfId="802"/>
    <cellStyle name="40% - Accent5 4" xfId="803"/>
    <cellStyle name="40% - Accent5 5" xfId="804"/>
    <cellStyle name="40% - Accent5 6" xfId="805"/>
    <cellStyle name="40% - Accent5 7" xfId="1546"/>
    <cellStyle name="40% - Accent5 8" xfId="1509"/>
    <cellStyle name="40% - Accent6 2" xfId="806"/>
    <cellStyle name="40% - Accent6 2 2" xfId="807"/>
    <cellStyle name="40% - Accent6 2 3" xfId="808"/>
    <cellStyle name="40% - Accent6 2 4" xfId="809"/>
    <cellStyle name="40% - Accent6 2_Sheet1" xfId="810"/>
    <cellStyle name="40% - Accent6 3" xfId="811"/>
    <cellStyle name="40% - Accent6 4" xfId="812"/>
    <cellStyle name="40% - Accent6 5" xfId="813"/>
    <cellStyle name="40% - Accent6 6" xfId="814"/>
    <cellStyle name="40% - Accent6 7" xfId="1547"/>
    <cellStyle name="40% - Accent6 8" xfId="1510"/>
    <cellStyle name="40% - Akzent1" xfId="815"/>
    <cellStyle name="40% - Akzent2" xfId="816"/>
    <cellStyle name="40% - Akzent3" xfId="817"/>
    <cellStyle name="40% - Akzent4" xfId="818"/>
    <cellStyle name="40% - Akzent5" xfId="819"/>
    <cellStyle name="40% - Akzent6" xfId="820"/>
    <cellStyle name="40% - Énfasis1" xfId="821"/>
    <cellStyle name="40% - Énfasis1 2" xfId="822"/>
    <cellStyle name="40% - Énfasis2" xfId="823"/>
    <cellStyle name="40% - Énfasis2 2" xfId="824"/>
    <cellStyle name="40% - Énfasis3" xfId="825"/>
    <cellStyle name="40% - Énfasis3 2" xfId="826"/>
    <cellStyle name="40% - Énfasis4" xfId="827"/>
    <cellStyle name="40% - Énfasis4 2" xfId="828"/>
    <cellStyle name="40% - Énfasis5" xfId="829"/>
    <cellStyle name="40% - Énfasis5 2" xfId="830"/>
    <cellStyle name="40% - Énfasis6" xfId="831"/>
    <cellStyle name="40% - Énfasis6 2" xfId="832"/>
    <cellStyle name="60% - 1. jelölőszín" xfId="833"/>
    <cellStyle name="60% - 2. jelölőszín" xfId="834"/>
    <cellStyle name="60% - 3. jelölőszín" xfId="835"/>
    <cellStyle name="60% - 4. jelölőszín" xfId="836"/>
    <cellStyle name="60% - 5. jelölőszín" xfId="837"/>
    <cellStyle name="60% - 6. jelölőszín" xfId="838"/>
    <cellStyle name="60% - Accent1 2" xfId="839"/>
    <cellStyle name="60% - Accent1 2 2" xfId="840"/>
    <cellStyle name="60% - Accent1 2 3" xfId="841"/>
    <cellStyle name="60% - Accent1 2 4" xfId="842"/>
    <cellStyle name="60% - Accent1 2_Sheet1" xfId="843"/>
    <cellStyle name="60% - Accent1 3" xfId="844"/>
    <cellStyle name="60% - Accent1 4" xfId="845"/>
    <cellStyle name="60% - Accent1 5" xfId="846"/>
    <cellStyle name="60% - Accent1 6" xfId="847"/>
    <cellStyle name="60% - Accent1 7" xfId="1548"/>
    <cellStyle name="60% - Accent1 8" xfId="1511"/>
    <cellStyle name="60% - Accent2 2" xfId="848"/>
    <cellStyle name="60% - Accent2 2 2" xfId="849"/>
    <cellStyle name="60% - Accent2 2 3" xfId="850"/>
    <cellStyle name="60% - Accent2 2 4" xfId="851"/>
    <cellStyle name="60% - Accent2 2_Sheet1" xfId="852"/>
    <cellStyle name="60% - Accent2 3" xfId="853"/>
    <cellStyle name="60% - Accent2 4" xfId="854"/>
    <cellStyle name="60% - Accent2 5" xfId="855"/>
    <cellStyle name="60% - Accent2 6" xfId="856"/>
    <cellStyle name="60% - Accent2 7" xfId="1549"/>
    <cellStyle name="60% - Accent2 8" xfId="1512"/>
    <cellStyle name="60% - Accent3 2" xfId="857"/>
    <cellStyle name="60% - Accent3 2 2" xfId="858"/>
    <cellStyle name="60% - Accent3 2 3" xfId="859"/>
    <cellStyle name="60% - Accent3 2 4" xfId="860"/>
    <cellStyle name="60% - Accent3 2_Sheet1" xfId="861"/>
    <cellStyle name="60% - Accent3 3" xfId="862"/>
    <cellStyle name="60% - Accent3 4" xfId="863"/>
    <cellStyle name="60% - Accent3 5" xfId="864"/>
    <cellStyle name="60% - Accent3 6" xfId="865"/>
    <cellStyle name="60% - Accent3 7" xfId="1550"/>
    <cellStyle name="60% - Accent3 8" xfId="1513"/>
    <cellStyle name="60% - Accent4 2" xfId="866"/>
    <cellStyle name="60% - Accent4 2 2" xfId="867"/>
    <cellStyle name="60% - Accent4 2 3" xfId="868"/>
    <cellStyle name="60% - Accent4 2 4" xfId="869"/>
    <cellStyle name="60% - Accent4 2_Sheet1" xfId="870"/>
    <cellStyle name="60% - Accent4 3" xfId="871"/>
    <cellStyle name="60% - Accent4 4" xfId="872"/>
    <cellStyle name="60% - Accent4 5" xfId="873"/>
    <cellStyle name="60% - Accent4 6" xfId="874"/>
    <cellStyle name="60% - Accent4 7" xfId="1551"/>
    <cellStyle name="60% - Accent4 8" xfId="1514"/>
    <cellStyle name="60% - Accent5 2" xfId="875"/>
    <cellStyle name="60% - Accent5 2 2" xfId="876"/>
    <cellStyle name="60% - Accent5 2 3" xfId="877"/>
    <cellStyle name="60% - Accent5 2 4" xfId="878"/>
    <cellStyle name="60% - Accent5 2_Sheet1" xfId="879"/>
    <cellStyle name="60% - Accent5 3" xfId="880"/>
    <cellStyle name="60% - Accent5 4" xfId="881"/>
    <cellStyle name="60% - Accent5 5" xfId="882"/>
    <cellStyle name="60% - Accent5 6" xfId="883"/>
    <cellStyle name="60% - Accent5 7" xfId="1552"/>
    <cellStyle name="60% - Accent5 8" xfId="1515"/>
    <cellStyle name="60% - Accent6 2" xfId="884"/>
    <cellStyle name="60% - Accent6 2 2" xfId="885"/>
    <cellStyle name="60% - Accent6 2 3" xfId="886"/>
    <cellStyle name="60% - Accent6 2 4" xfId="887"/>
    <cellStyle name="60% - Accent6 2_Sheet1" xfId="888"/>
    <cellStyle name="60% - Accent6 3" xfId="889"/>
    <cellStyle name="60% - Accent6 4" xfId="890"/>
    <cellStyle name="60% - Accent6 5" xfId="891"/>
    <cellStyle name="60% - Accent6 6" xfId="892"/>
    <cellStyle name="60% - Accent6 7" xfId="1553"/>
    <cellStyle name="60% - Accent6 8" xfId="1516"/>
    <cellStyle name="60% - Akzent1" xfId="893"/>
    <cellStyle name="60% - Akzent2" xfId="894"/>
    <cellStyle name="60% - Akzent3" xfId="895"/>
    <cellStyle name="60% - Akzent4" xfId="896"/>
    <cellStyle name="60% - Akzent5" xfId="897"/>
    <cellStyle name="60% - Akzent6" xfId="898"/>
    <cellStyle name="60% - Énfasis1" xfId="899"/>
    <cellStyle name="60% - Énfasis2" xfId="900"/>
    <cellStyle name="60% - Énfasis3" xfId="901"/>
    <cellStyle name="60% - Énfasis4" xfId="902"/>
    <cellStyle name="60% - Énfasis5" xfId="903"/>
    <cellStyle name="60% - Énfasis6" xfId="904"/>
    <cellStyle name="Accent1 2" xfId="905"/>
    <cellStyle name="Accent1 2 2" xfId="906"/>
    <cellStyle name="Accent1 2 3" xfId="907"/>
    <cellStyle name="Accent1 2 4" xfId="908"/>
    <cellStyle name="Accent1 2_Sheet1" xfId="909"/>
    <cellStyle name="Accent1 3" xfId="910"/>
    <cellStyle name="Accent1 4" xfId="911"/>
    <cellStyle name="Accent1 5" xfId="912"/>
    <cellStyle name="Accent1 5 2" xfId="913"/>
    <cellStyle name="Accent1 6" xfId="914"/>
    <cellStyle name="Accent1 7" xfId="1554"/>
    <cellStyle name="Accent1 8" xfId="1517"/>
    <cellStyle name="Accent2 2" xfId="915"/>
    <cellStyle name="Accent2 2 2" xfId="916"/>
    <cellStyle name="Accent2 2 3" xfId="917"/>
    <cellStyle name="Accent2 2 4" xfId="918"/>
    <cellStyle name="Accent2 2_Sheet1" xfId="919"/>
    <cellStyle name="Accent2 3" xfId="920"/>
    <cellStyle name="Accent2 4" xfId="921"/>
    <cellStyle name="Accent2 5" xfId="922"/>
    <cellStyle name="Accent2 5 2" xfId="923"/>
    <cellStyle name="Accent2 6" xfId="924"/>
    <cellStyle name="Accent2 7" xfId="925"/>
    <cellStyle name="Accent2 8" xfId="1555"/>
    <cellStyle name="Accent2 9" xfId="1518"/>
    <cellStyle name="Accent3 2" xfId="926"/>
    <cellStyle name="Accent3 2 2" xfId="927"/>
    <cellStyle name="Accent3 2 3" xfId="928"/>
    <cellStyle name="Accent3 2 4" xfId="929"/>
    <cellStyle name="Accent3 2_Sheet1" xfId="930"/>
    <cellStyle name="Accent3 3" xfId="931"/>
    <cellStyle name="Accent3 4" xfId="932"/>
    <cellStyle name="Accent3 5" xfId="933"/>
    <cellStyle name="Accent3 6" xfId="934"/>
    <cellStyle name="Accent3 7" xfId="1556"/>
    <cellStyle name="Accent3 8" xfId="1519"/>
    <cellStyle name="Accent4 2" xfId="935"/>
    <cellStyle name="Accent4 2 2" xfId="936"/>
    <cellStyle name="Accent4 2 3" xfId="937"/>
    <cellStyle name="Accent4 2 4" xfId="938"/>
    <cellStyle name="Accent4 2_Sheet1" xfId="939"/>
    <cellStyle name="Accent4 3" xfId="940"/>
    <cellStyle name="Accent4 4" xfId="941"/>
    <cellStyle name="Accent4 5" xfId="942"/>
    <cellStyle name="Accent4 6" xfId="943"/>
    <cellStyle name="Accent4 7" xfId="1557"/>
    <cellStyle name="Accent4 8" xfId="1520"/>
    <cellStyle name="Accent5 2" xfId="944"/>
    <cellStyle name="Accent5 2 2" xfId="945"/>
    <cellStyle name="Accent5 2 3" xfId="946"/>
    <cellStyle name="Accent5 2 4" xfId="947"/>
    <cellStyle name="Accent5 2_Sheet1" xfId="948"/>
    <cellStyle name="Accent5 3" xfId="949"/>
    <cellStyle name="Accent5 4" xfId="950"/>
    <cellStyle name="Accent5 5" xfId="951"/>
    <cellStyle name="Accent5 6" xfId="952"/>
    <cellStyle name="Accent5 7" xfId="1558"/>
    <cellStyle name="Accent5 8" xfId="1521"/>
    <cellStyle name="Accent6 2" xfId="953"/>
    <cellStyle name="Accent6 2 2" xfId="954"/>
    <cellStyle name="Accent6 2 3" xfId="955"/>
    <cellStyle name="Accent6 2 4" xfId="956"/>
    <cellStyle name="Accent6 2_Sheet1" xfId="957"/>
    <cellStyle name="Accent6 3" xfId="958"/>
    <cellStyle name="Accent6 4" xfId="959"/>
    <cellStyle name="Accent6 5" xfId="960"/>
    <cellStyle name="Accent6 6" xfId="961"/>
    <cellStyle name="Accent6 7" xfId="1559"/>
    <cellStyle name="Accent6 8" xfId="1522"/>
    <cellStyle name="Akzent1" xfId="962"/>
    <cellStyle name="Akzent2" xfId="963"/>
    <cellStyle name="Akzent3" xfId="964"/>
    <cellStyle name="Akzent4" xfId="965"/>
    <cellStyle name="Akzent5" xfId="966"/>
    <cellStyle name="Akzent6" xfId="967"/>
    <cellStyle name="Ausgabe" xfId="968"/>
    <cellStyle name="Ausgabe 2" xfId="969"/>
    <cellStyle name="Bad 2" xfId="582"/>
    <cellStyle name="Bad 2 2" xfId="970"/>
    <cellStyle name="Bad 2 3" xfId="971"/>
    <cellStyle name="Bad 2 4" xfId="972"/>
    <cellStyle name="Bad 2_Sheet1" xfId="973"/>
    <cellStyle name="Bad 3" xfId="974"/>
    <cellStyle name="Bad 4" xfId="975"/>
    <cellStyle name="Bad 5" xfId="976"/>
    <cellStyle name="Bad 5 2" xfId="977"/>
    <cellStyle name="Bad 6" xfId="978"/>
    <cellStyle name="Bad 7" xfId="979"/>
    <cellStyle name="Bad 8" xfId="1560"/>
    <cellStyle name="Bad 9" xfId="578"/>
    <cellStyle name="Berechnung" xfId="980"/>
    <cellStyle name="Berechnung 2" xfId="981"/>
    <cellStyle name="Bevitel" xfId="982"/>
    <cellStyle name="BPM_Normal 2" xfId="6"/>
    <cellStyle name="Buena" xfId="983"/>
    <cellStyle name="Calc Currency (0)" xfId="7"/>
    <cellStyle name="Calculation 10" xfId="1523"/>
    <cellStyle name="Calculation 2" xfId="984"/>
    <cellStyle name="Calculation 2 2" xfId="985"/>
    <cellStyle name="Calculation 2 2 2" xfId="986"/>
    <cellStyle name="Calculation 2 2 3" xfId="987"/>
    <cellStyle name="Calculation 2 3" xfId="988"/>
    <cellStyle name="Calculation 2 3 2" xfId="989"/>
    <cellStyle name="Calculation 2 4" xfId="990"/>
    <cellStyle name="Calculation 2 4 2" xfId="991"/>
    <cellStyle name="Calculation 2 5" xfId="992"/>
    <cellStyle name="Calculation 2_Sheet1" xfId="993"/>
    <cellStyle name="Calculation 3" xfId="994"/>
    <cellStyle name="Calculation 3 2" xfId="995"/>
    <cellStyle name="Calculation 4" xfId="996"/>
    <cellStyle name="Calculation 4 2" xfId="997"/>
    <cellStyle name="Calculation 5" xfId="998"/>
    <cellStyle name="Calculation 5 2" xfId="999"/>
    <cellStyle name="Calculation 6" xfId="1000"/>
    <cellStyle name="Calculation 6 2" xfId="1001"/>
    <cellStyle name="Calculation 6 2 2" xfId="1002"/>
    <cellStyle name="Calculation 7" xfId="1003"/>
    <cellStyle name="Calculation 7 2" xfId="1004"/>
    <cellStyle name="Calculation 8" xfId="1005"/>
    <cellStyle name="Calculation 8 2" xfId="1006"/>
    <cellStyle name="Calculation 9" xfId="1561"/>
    <cellStyle name="Cálculo" xfId="1007"/>
    <cellStyle name="Cálculo 2" xfId="1008"/>
    <cellStyle name="Celda de comprobación" xfId="1009"/>
    <cellStyle name="Celda vinculada" xfId="1010"/>
    <cellStyle name="Check Cell 2" xfId="1011"/>
    <cellStyle name="Check Cell 2 2" xfId="1012"/>
    <cellStyle name="Check Cell 2 3" xfId="1013"/>
    <cellStyle name="Check Cell 2 4" xfId="1014"/>
    <cellStyle name="Check Cell 2_Sheet1" xfId="1015"/>
    <cellStyle name="Check Cell 3" xfId="1016"/>
    <cellStyle name="Check Cell 4" xfId="1017"/>
    <cellStyle name="Check Cell 5" xfId="1018"/>
    <cellStyle name="Check Cell 6" xfId="1019"/>
    <cellStyle name="Check Cell 7" xfId="1562"/>
    <cellStyle name="Check Cell 8" xfId="1524"/>
    <cellStyle name="checkExposure" xfId="8"/>
    <cellStyle name="checkExposure 2" xfId="247"/>
    <cellStyle name="checkExposure 2 2" xfId="248"/>
    <cellStyle name="checkExposure 3" xfId="249"/>
    <cellStyle name="checkExposure 3 2" xfId="250"/>
    <cellStyle name="checkExposure 4" xfId="251"/>
    <cellStyle name="checkExposure 4 2" xfId="252"/>
    <cellStyle name="checkExposure 5" xfId="253"/>
    <cellStyle name="checkExposure 5 2" xfId="254"/>
    <cellStyle name="checkLiq" xfId="9"/>
    <cellStyle name="checkLiq 2" xfId="255"/>
    <cellStyle name="checkLiq 2 2" xfId="256"/>
    <cellStyle name="checkLiq 3" xfId="257"/>
    <cellStyle name="checkLiq 3 2" xfId="258"/>
    <cellStyle name="checkLiq 4" xfId="259"/>
    <cellStyle name="checkLiq 4 2" xfId="260"/>
    <cellStyle name="checkLiq 5" xfId="261"/>
    <cellStyle name="checkLiq 5 2" xfId="262"/>
    <cellStyle name="Cím" xfId="1020"/>
    <cellStyle name="Címsor 1" xfId="1021"/>
    <cellStyle name="Címsor 2" xfId="1022"/>
    <cellStyle name="Címsor 3" xfId="1023"/>
    <cellStyle name="Címsor 4" xfId="1024"/>
    <cellStyle name="Column Heads" xfId="10"/>
    <cellStyle name="Comma 10" xfId="216"/>
    <cellStyle name="Comma 10 2" xfId="1025"/>
    <cellStyle name="Comma 2" xfId="11"/>
    <cellStyle name="Comma 2 2" xfId="12"/>
    <cellStyle name="Comma 2 2 2" xfId="1026"/>
    <cellStyle name="Comma 2 3" xfId="13"/>
    <cellStyle name="Comma 2 3 2" xfId="605"/>
    <cellStyle name="Comma 2 4" xfId="14"/>
    <cellStyle name="Comma 2 5" xfId="604"/>
    <cellStyle name="Comma 3" xfId="15"/>
    <cellStyle name="Comma 3 2" xfId="1027"/>
    <cellStyle name="Comma 3 3" xfId="606"/>
    <cellStyle name="Comma 4" xfId="16"/>
    <cellStyle name="Comma 4 2" xfId="17"/>
    <cellStyle name="Comma 4 2 2" xfId="1028"/>
    <cellStyle name="Comma 4 2 3" xfId="1029"/>
    <cellStyle name="Comma 4 2 4" xfId="1030"/>
    <cellStyle name="Comma 4 2 5" xfId="1031"/>
    <cellStyle name="Comma 4 2 6" xfId="607"/>
    <cellStyle name="Comma 4 3" xfId="18"/>
    <cellStyle name="Comma 4 3 2" xfId="1032"/>
    <cellStyle name="Comma 4 4" xfId="1033"/>
    <cellStyle name="Comma 4 5" xfId="1034"/>
    <cellStyle name="Comma 4 6" xfId="1035"/>
    <cellStyle name="Comma 4 7" xfId="1036"/>
    <cellStyle name="Comma 4_Sheet1" xfId="1592"/>
    <cellStyle name="Comma 5" xfId="19"/>
    <cellStyle name="Comma 5 2" xfId="20"/>
    <cellStyle name="Comma 5 2 2" xfId="219"/>
    <cellStyle name="Comma 5 2 2 2" xfId="1037"/>
    <cellStyle name="Comma 5 2 2 3" xfId="1625"/>
    <cellStyle name="Comma 5 2 3" xfId="564"/>
    <cellStyle name="Comma 5 2 4" xfId="609"/>
    <cellStyle name="Comma 5 2 5" xfId="1596"/>
    <cellStyle name="Comma 5 3" xfId="21"/>
    <cellStyle name="Comma 5 3 2" xfId="1038"/>
    <cellStyle name="Comma 5 3 3" xfId="1039"/>
    <cellStyle name="Comma 5 3 4" xfId="1040"/>
    <cellStyle name="Comma 5 4" xfId="218"/>
    <cellStyle name="Comma 5 4 2" xfId="1041"/>
    <cellStyle name="Comma 5 4 3" xfId="1624"/>
    <cellStyle name="Comma 5 5" xfId="563"/>
    <cellStyle name="Comma 5 6" xfId="608"/>
    <cellStyle name="Comma 5 7" xfId="1595"/>
    <cellStyle name="Comma 6" xfId="22"/>
    <cellStyle name="Comma 7" xfId="23"/>
    <cellStyle name="Comma 8" xfId="24"/>
    <cellStyle name="Comma 8 2" xfId="25"/>
    <cellStyle name="Comma 9" xfId="26"/>
    <cellStyle name="Comma0 - Modelo1" xfId="1042"/>
    <cellStyle name="Comma0 - Style1" xfId="1043"/>
    <cellStyle name="Comma1 - Modelo2" xfId="1044"/>
    <cellStyle name="Comma1 - Style2" xfId="1045"/>
    <cellStyle name="Copied" xfId="27"/>
    <cellStyle name="Dia" xfId="1046"/>
    <cellStyle name="Dobre 2" xfId="1589"/>
    <cellStyle name="Dziesiętny" xfId="618"/>
    <cellStyle name="Dziesiętny 2" xfId="1586"/>
    <cellStyle name="Eingabe" xfId="1047"/>
    <cellStyle name="Eingabe 2" xfId="1048"/>
    <cellStyle name="Ellenőrzőcella" xfId="1049"/>
    <cellStyle name="Encabez1" xfId="1050"/>
    <cellStyle name="Encabez2" xfId="1051"/>
    <cellStyle name="Encabezado 4" xfId="1052"/>
    <cellStyle name="Énfasis1" xfId="1053"/>
    <cellStyle name="Énfasis2" xfId="1054"/>
    <cellStyle name="Énfasis3" xfId="1055"/>
    <cellStyle name="Énfasis4" xfId="1056"/>
    <cellStyle name="Énfasis5" xfId="1057"/>
    <cellStyle name="Énfasis6" xfId="1058"/>
    <cellStyle name="Enterable Data" xfId="28"/>
    <cellStyle name="Enterable_Data" xfId="29"/>
    <cellStyle name="EnterableExceptions" xfId="30"/>
    <cellStyle name="Entered" xfId="31"/>
    <cellStyle name="Entrada" xfId="1059"/>
    <cellStyle name="Entrada 2" xfId="1060"/>
    <cellStyle name="Entries" xfId="32"/>
    <cellStyle name="Entries 2" xfId="33"/>
    <cellStyle name="Ergebnis" xfId="1061"/>
    <cellStyle name="Ergebnis 2" xfId="1062"/>
    <cellStyle name="Erklärender Text" xfId="1063"/>
    <cellStyle name="Explanatory Text 2" xfId="1064"/>
    <cellStyle name="Explanatory Text 2 2" xfId="1065"/>
    <cellStyle name="Explanatory Text 2 3" xfId="1066"/>
    <cellStyle name="Explanatory Text 2 4" xfId="1067"/>
    <cellStyle name="Explanatory Text 2_Sheet1" xfId="1068"/>
    <cellStyle name="Explanatory Text 3" xfId="1069"/>
    <cellStyle name="Explanatory Text 4" xfId="1070"/>
    <cellStyle name="Explanatory Text 5" xfId="1071"/>
    <cellStyle name="Explanatory Text 6" xfId="1072"/>
    <cellStyle name="Explanatory Text 7" xfId="1563"/>
    <cellStyle name="Explanatory Text 8" xfId="1525"/>
    <cellStyle name="F2" xfId="1073"/>
    <cellStyle name="F3" xfId="1074"/>
    <cellStyle name="F4" xfId="1075"/>
    <cellStyle name="F5" xfId="1076"/>
    <cellStyle name="F6" xfId="1077"/>
    <cellStyle name="F7" xfId="1078"/>
    <cellStyle name="F8" xfId="1079"/>
    <cellStyle name="Figyelmeztetés" xfId="1080"/>
    <cellStyle name="Fijo" xfId="1081"/>
    <cellStyle name="Financiero" xfId="1082"/>
    <cellStyle name="ForecastIn3PlusNotGranularEssential" xfId="34"/>
    <cellStyle name="ForecastsIn3PlusEssential" xfId="35"/>
    <cellStyle name="Formula DaDa Bold" xfId="36"/>
    <cellStyle name="Formula Data" xfId="37"/>
    <cellStyle name="Formula Data Bold" xfId="38"/>
    <cellStyle name="Formula_G" xfId="39"/>
    <cellStyle name="Good 2" xfId="40"/>
    <cellStyle name="Good 2 2" xfId="1083"/>
    <cellStyle name="Good 2 3" xfId="1084"/>
    <cellStyle name="Good 2 4" xfId="1085"/>
    <cellStyle name="Good 2 5" xfId="1086"/>
    <cellStyle name="Good 2_Sheet1" xfId="1087"/>
    <cellStyle name="Good 3" xfId="1088"/>
    <cellStyle name="Good 4" xfId="1089"/>
    <cellStyle name="Good 5" xfId="1090"/>
    <cellStyle name="Good 5 2" xfId="1091"/>
    <cellStyle name="Good 6" xfId="1092"/>
    <cellStyle name="Good 7" xfId="1093"/>
    <cellStyle name="Good 8" xfId="1564"/>
    <cellStyle name="Good 9" xfId="1593"/>
    <cellStyle name="Grey" xfId="41"/>
    <cellStyle name="greyed" xfId="4"/>
    <cellStyle name="greyed 2" xfId="42"/>
    <cellStyle name="greyed 2 2" xfId="263"/>
    <cellStyle name="greyed 2 3" xfId="246"/>
    <cellStyle name="greyed 3" xfId="264"/>
    <cellStyle name="greyed 3 2" xfId="265"/>
    <cellStyle name="greyed 4" xfId="266"/>
    <cellStyle name="greyed 4 2" xfId="267"/>
    <cellStyle name="greyed 5" xfId="268"/>
    <cellStyle name="greyed 5 2" xfId="269"/>
    <cellStyle name="Gut" xfId="1094"/>
    <cellStyle name="Header1" xfId="43"/>
    <cellStyle name="Header2" xfId="44"/>
    <cellStyle name="Header2 2" xfId="45"/>
    <cellStyle name="Heading" xfId="46"/>
    <cellStyle name="Heading 1 2" xfId="47"/>
    <cellStyle name="Heading 1 2 2" xfId="271"/>
    <cellStyle name="Heading 1 2 2 2" xfId="1096"/>
    <cellStyle name="Heading 1 2 3" xfId="270"/>
    <cellStyle name="Heading 1 2 3 2" xfId="1097"/>
    <cellStyle name="Heading 1 2 4" xfId="1098"/>
    <cellStyle name="Heading 1 2 5" xfId="1095"/>
    <cellStyle name="Heading 1 2_Sheet1" xfId="1099"/>
    <cellStyle name="Heading 1 3" xfId="1"/>
    <cellStyle name="Heading 1 3 2" xfId="1100"/>
    <cellStyle name="Heading 1 4" xfId="232"/>
    <cellStyle name="Heading 1 4 2" xfId="1101"/>
    <cellStyle name="Heading 1 5" xfId="1102"/>
    <cellStyle name="Heading 1 6" xfId="1103"/>
    <cellStyle name="Heading 1 7" xfId="1565"/>
    <cellStyle name="Heading 1 8" xfId="1526"/>
    <cellStyle name="Heading 2 2" xfId="48"/>
    <cellStyle name="Heading 2 2 10" xfId="272" hidden="1"/>
    <cellStyle name="Heading 2 2 10" xfId="1699"/>
    <cellStyle name="Heading 2 2 11" xfId="546" hidden="1"/>
    <cellStyle name="Heading 2 2 11" xfId="1697"/>
    <cellStyle name="Heading 2 2 12" xfId="544"/>
    <cellStyle name="Heading 2 2 13" xfId="550"/>
    <cellStyle name="Heading 2 2 14" xfId="548"/>
    <cellStyle name="Heading 2 2 15" xfId="554"/>
    <cellStyle name="Heading 2 2 16" xfId="552"/>
    <cellStyle name="Heading 2 2 2" xfId="49"/>
    <cellStyle name="Heading 2 2 2 2" xfId="273"/>
    <cellStyle name="Heading 2 2 2 2 2" xfId="1104"/>
    <cellStyle name="Heading 2 2 3" xfId="50"/>
    <cellStyle name="Heading 2 2 3 2" xfId="1105"/>
    <cellStyle name="Heading 2 2 4" xfId="236"/>
    <cellStyle name="Heading 2 2 4 2" xfId="1106"/>
    <cellStyle name="Heading 2 2 5" xfId="234"/>
    <cellStyle name="Heading 2 2 5 2" xfId="1107"/>
    <cellStyle name="Heading 2 2 6" xfId="240"/>
    <cellStyle name="Heading 2 2 7" xfId="238"/>
    <cellStyle name="Heading 2 2 8" xfId="244"/>
    <cellStyle name="Heading 2 2 9" xfId="242"/>
    <cellStyle name="Heading 2 2_Sheet1" xfId="1108"/>
    <cellStyle name="Heading 2 3" xfId="51" hidden="1"/>
    <cellStyle name="Heading 2 3" xfId="237" hidden="1"/>
    <cellStyle name="Heading 2 3" xfId="235" hidden="1"/>
    <cellStyle name="Heading 2 3" xfId="241" hidden="1"/>
    <cellStyle name="Heading 2 3" xfId="239" hidden="1"/>
    <cellStyle name="Heading 2 3" xfId="245" hidden="1"/>
    <cellStyle name="Heading 2 3" xfId="243" hidden="1"/>
    <cellStyle name="Heading 2 3" xfId="274" hidden="1"/>
    <cellStyle name="Heading 2 3" xfId="547" hidden="1"/>
    <cellStyle name="Heading 2 3" xfId="545" hidden="1"/>
    <cellStyle name="Heading 2 3" xfId="551" hidden="1"/>
    <cellStyle name="Heading 2 3" xfId="549" hidden="1"/>
    <cellStyle name="Heading 2 3" xfId="555" hidden="1"/>
    <cellStyle name="Heading 2 3" xfId="553" hidden="1"/>
    <cellStyle name="Heading 2 3" xfId="558" hidden="1"/>
    <cellStyle name="Heading 2 3" xfId="1692" hidden="1"/>
    <cellStyle name="Heading 2 3" xfId="1691" hidden="1"/>
    <cellStyle name="Heading 2 3" xfId="1694" hidden="1"/>
    <cellStyle name="Heading 2 3" xfId="1693" hidden="1"/>
    <cellStyle name="Heading 2 3" xfId="1696" hidden="1"/>
    <cellStyle name="Heading 2 3" xfId="1695" hidden="1"/>
    <cellStyle name="Heading 2 3" xfId="1700" hidden="1"/>
    <cellStyle name="Heading 2 3" xfId="1698" hidden="1"/>
    <cellStyle name="Heading 2 3" xfId="1702" hidden="1"/>
    <cellStyle name="Heading 2 3" xfId="1701" hidden="1"/>
    <cellStyle name="Heading 2 3" xfId="1704" hidden="1"/>
    <cellStyle name="Heading 2 3" xfId="1703" hidden="1"/>
    <cellStyle name="Heading 2 3" xfId="1656" hidden="1"/>
    <cellStyle name="Heading 2 3" xfId="1727" hidden="1"/>
    <cellStyle name="Heading 2 3" xfId="1725" hidden="1"/>
    <cellStyle name="Heading 2 3" xfId="1729" hidden="1"/>
    <cellStyle name="Heading 2 3" xfId="1728" hidden="1"/>
    <cellStyle name="Heading 2 3" xfId="1733" hidden="1"/>
    <cellStyle name="Heading 2 3" xfId="1731" hidden="1"/>
    <cellStyle name="Heading 2 3" xfId="1735" hidden="1"/>
    <cellStyle name="Heading 2 3" xfId="1734" hidden="1"/>
    <cellStyle name="Heading 2 3" xfId="1737" hidden="1"/>
    <cellStyle name="Heading 2 3" xfId="1736" hidden="1"/>
    <cellStyle name="Heading 2 3" xfId="1739" hidden="1"/>
    <cellStyle name="Heading 2 3" xfId="1738" hidden="1"/>
    <cellStyle name="Heading 2 3" xfId="1741" hidden="1"/>
    <cellStyle name="Heading 2 3" xfId="1672" hidden="1"/>
    <cellStyle name="Heading 2 3" xfId="1671" hidden="1"/>
    <cellStyle name="Heading 2 3" xfId="1674" hidden="1"/>
    <cellStyle name="Heading 2 3" xfId="1673" hidden="1"/>
    <cellStyle name="Heading 2 3" xfId="1676" hidden="1"/>
    <cellStyle name="Heading 2 3" xfId="1675" hidden="1"/>
    <cellStyle name="Heading 2 3" xfId="1680" hidden="1"/>
    <cellStyle name="Heading 2 3" xfId="1679" hidden="1"/>
    <cellStyle name="Heading 2 3" xfId="1683" hidden="1"/>
    <cellStyle name="Heading 2 3" xfId="1682" hidden="1"/>
    <cellStyle name="Heading 2 3" xfId="1685" hidden="1"/>
    <cellStyle name="Heading 2 3" xfId="1740" hidden="1"/>
    <cellStyle name="Heading 2 3" xfId="1687" hidden="1"/>
    <cellStyle name="Heading 2 3" xfId="1716" hidden="1"/>
    <cellStyle name="Heading 2 3" xfId="1715" hidden="1"/>
    <cellStyle name="Heading 2 3" xfId="1718" hidden="1"/>
    <cellStyle name="Heading 2 3" xfId="1717" hidden="1"/>
    <cellStyle name="Heading 2 3" xfId="1720" hidden="1"/>
    <cellStyle name="Heading 2 3" xfId="1719" hidden="1"/>
    <cellStyle name="Heading 2 3" xfId="1747" hidden="1"/>
    <cellStyle name="Heading 2 3" xfId="1721" hidden="1"/>
    <cellStyle name="Heading 2 3" xfId="1723" hidden="1"/>
    <cellStyle name="Heading 2 3" xfId="1722" hidden="1"/>
    <cellStyle name="Heading 2 3" xfId="1749" hidden="1"/>
    <cellStyle name="Heading 2 3" xfId="1686" hidden="1"/>
    <cellStyle name="Heading 2 3" xfId="1631" hidden="1"/>
    <cellStyle name="Heading 2 3" xfId="1690" hidden="1"/>
    <cellStyle name="Heading 2 3" xfId="1658" hidden="1"/>
    <cellStyle name="Heading 2 3" xfId="1660" hidden="1"/>
    <cellStyle name="Heading 2 3" xfId="1659" hidden="1"/>
    <cellStyle name="Heading 2 3" xfId="1743" hidden="1"/>
    <cellStyle name="Heading 2 3" xfId="1677" hidden="1"/>
    <cellStyle name="Heading 2 3" xfId="1661" hidden="1"/>
    <cellStyle name="Heading 2 3" xfId="1688" hidden="1"/>
    <cellStyle name="Heading 2 3" xfId="1663" hidden="1"/>
    <cellStyle name="Heading 2 3" xfId="1662" hidden="1"/>
    <cellStyle name="Heading 2 3" xfId="1756" hidden="1"/>
    <cellStyle name="Heading 2 3" xfId="1664" hidden="1"/>
    <cellStyle name="Heading 2 3" xfId="1758" hidden="1"/>
    <cellStyle name="Heading 2 3" xfId="1681" hidden="1"/>
    <cellStyle name="Heading 2 3" xfId="1684" hidden="1"/>
    <cellStyle name="Heading 2 3" xfId="1744" hidden="1"/>
    <cellStyle name="Heading 2 3" xfId="1678" hidden="1"/>
    <cellStyle name="Heading 2 3" xfId="1626" hidden="1"/>
    <cellStyle name="Heading 2 3" xfId="1746" hidden="1"/>
    <cellStyle name="Heading 2 3" xfId="1622" hidden="1"/>
    <cellStyle name="Heading 2 3" xfId="1623" hidden="1"/>
    <cellStyle name="Heading 2 3" xfId="1748" hidden="1"/>
    <cellStyle name="Heading 2 3" xfId="1621" hidden="1"/>
    <cellStyle name="Heading 2 3" xfId="1620" hidden="1"/>
    <cellStyle name="Heading 2 3" xfId="1757" hidden="1"/>
    <cellStyle name="Heading 2 3" xfId="1745" hidden="1"/>
    <cellStyle name="Heading 2 3" xfId="1753" hidden="1"/>
    <cellStyle name="Heading 2 3" xfId="1752" hidden="1"/>
    <cellStyle name="Heading 2 3" xfId="1653" hidden="1"/>
    <cellStyle name="Heading 2 3" xfId="1742" hidden="1"/>
    <cellStyle name="Heading 2 3" xfId="1730" hidden="1"/>
    <cellStyle name="Heading 2 3" xfId="1654" hidden="1"/>
    <cellStyle name="Heading 2 3" xfId="1759" hidden="1"/>
    <cellStyle name="Heading 2 3" xfId="1732" hidden="1"/>
    <cellStyle name="Heading 2 3" xfId="1726" hidden="1"/>
    <cellStyle name="Heading 2 3" xfId="1724" hidden="1"/>
    <cellStyle name="Heading 2 3" xfId="1760" hidden="1"/>
    <cellStyle name="Heading 2 3" xfId="1619" hidden="1"/>
    <cellStyle name="Heading 2 3" xfId="1689" hidden="1"/>
    <cellStyle name="Heading 2 3" xfId="1750" hidden="1"/>
    <cellStyle name="Heading 2 3" xfId="1751" hidden="1"/>
    <cellStyle name="Heading 2 3" xfId="1629" hidden="1"/>
    <cellStyle name="Heading 2 3" xfId="1630" hidden="1"/>
    <cellStyle name="Heading 2 3" xfId="1628" hidden="1"/>
    <cellStyle name="Heading 2 3" xfId="1755" hidden="1"/>
    <cellStyle name="Heading 2 3" xfId="1761" hidden="1"/>
    <cellStyle name="Heading 2 3" xfId="1657" hidden="1"/>
    <cellStyle name="Heading 2 3" xfId="1762" hidden="1"/>
    <cellStyle name="Heading 2 3" xfId="1666" hidden="1"/>
    <cellStyle name="Heading 2 3" xfId="1764" hidden="1"/>
    <cellStyle name="Heading 2 3" xfId="1763" hidden="1"/>
    <cellStyle name="Heading 2 3 2" xfId="1109"/>
    <cellStyle name="Heading 2 4" xfId="52" hidden="1"/>
    <cellStyle name="Heading 2 4" xfId="275"/>
    <cellStyle name="Heading 2 4 2" xfId="559" hidden="1"/>
    <cellStyle name="Heading 2 4 2" xfId="1655"/>
    <cellStyle name="Heading 2 4 3" xfId="1110"/>
    <cellStyle name="Heading 2 4 4" xfId="1627"/>
    <cellStyle name="Heading 2 4 5" xfId="1650"/>
    <cellStyle name="Heading 2 4 6" xfId="1665"/>
    <cellStyle name="Heading 2 4 7" xfId="1754"/>
    <cellStyle name="Heading 2 4 8" xfId="1632"/>
    <cellStyle name="Heading 2 4 9" xfId="1645"/>
    <cellStyle name="Heading 2 5" xfId="1111"/>
    <cellStyle name="Heading 2 6" xfId="1112"/>
    <cellStyle name="Heading 2 7" xfId="1566"/>
    <cellStyle name="Heading 2 8" xfId="1527"/>
    <cellStyle name="Heading 3 2" xfId="53"/>
    <cellStyle name="Heading 3 2 2" xfId="1113"/>
    <cellStyle name="Heading 3 2 3" xfId="1114"/>
    <cellStyle name="Heading 3 2 4" xfId="1115"/>
    <cellStyle name="Heading 3 2 5" xfId="1116"/>
    <cellStyle name="Heading 3 2_Sheet1" xfId="1117"/>
    <cellStyle name="Heading 3 3" xfId="1118"/>
    <cellStyle name="Heading 3 4" xfId="1119"/>
    <cellStyle name="Heading 3 5" xfId="1120"/>
    <cellStyle name="Heading 3 6" xfId="1121"/>
    <cellStyle name="Heading 3 7" xfId="1567"/>
    <cellStyle name="Heading 3 8" xfId="1528"/>
    <cellStyle name="Heading 4 2" xfId="1122"/>
    <cellStyle name="Heading 4 2 2" xfId="1123"/>
    <cellStyle name="Heading 4 2 3" xfId="1124"/>
    <cellStyle name="Heading 4 2 4" xfId="1125"/>
    <cellStyle name="Heading 4 2_Sheet1" xfId="1126"/>
    <cellStyle name="Heading 4 3" xfId="1127"/>
    <cellStyle name="Heading 4 4" xfId="1128"/>
    <cellStyle name="Heading 4 5" xfId="1129"/>
    <cellStyle name="Heading 4 6" xfId="1130"/>
    <cellStyle name="Heading 4 7" xfId="1568"/>
    <cellStyle name="Heading 4 8" xfId="1529"/>
    <cellStyle name="Heading 5" xfId="54"/>
    <cellStyle name="HeadingTable" xfId="55"/>
    <cellStyle name="HeadingTable 2" xfId="56"/>
    <cellStyle name="HeadingTable 2 2" xfId="1705"/>
    <cellStyle name="HeadingTable 3" xfId="276"/>
    <cellStyle name="HeadingTable 4" xfId="277"/>
    <cellStyle name="HeadingTable 4 2" xfId="278"/>
    <cellStyle name="HeadingTable 5" xfId="279"/>
    <cellStyle name="HeadingTable 5 2" xfId="280"/>
    <cellStyle name="HeadingTable 6" xfId="281"/>
    <cellStyle name="HeadingTable 6 2" xfId="282"/>
    <cellStyle name="HeadingTable 7" xfId="283"/>
    <cellStyle name="HeadingTable 7 2" xfId="284"/>
    <cellStyle name="highlightExposure" xfId="57"/>
    <cellStyle name="highlightExposure 2" xfId="1131"/>
    <cellStyle name="highlightPD" xfId="58"/>
    <cellStyle name="highlightPercentage" xfId="59"/>
    <cellStyle name="highlightText" xfId="60"/>
    <cellStyle name="highlightText 2" xfId="1132"/>
    <cellStyle name="Hipervínculo" xfId="1133"/>
    <cellStyle name="Hipervínculo 2" xfId="1134"/>
    <cellStyle name="Hivatkozott cella" xfId="1135"/>
    <cellStyle name="Hyperlink" xfId="1765" builtinId="8"/>
    <cellStyle name="Hyperlink 2" xfId="61"/>
    <cellStyle name="Hyperlink 3" xfId="62"/>
    <cellStyle name="Hyperlink 3 2" xfId="1136"/>
    <cellStyle name="Hyperlink 3 3" xfId="1137"/>
    <cellStyle name="Hyperlink 3 3 2" xfId="1138"/>
    <cellStyle name="Hyperlink 3 3 3" xfId="1139"/>
    <cellStyle name="Hyperlink 3 3 3 2" xfId="1140"/>
    <cellStyle name="Hyperlink 3 3 3 3" xfId="1141"/>
    <cellStyle name="Hyperlink 3 4" xfId="1142"/>
    <cellStyle name="Hyperlink 3_Sheet1" xfId="1143"/>
    <cellStyle name="Hyperlink 4" xfId="63"/>
    <cellStyle name="Hyperlink 5" xfId="64"/>
    <cellStyle name="Hyperlink 6" xfId="1587"/>
    <cellStyle name="In3PlusEssential" xfId="65"/>
    <cellStyle name="In3PlusNotEssentialMayHelp" xfId="66"/>
    <cellStyle name="In3PlusNotGranular" xfId="67"/>
    <cellStyle name="Incorrecto" xfId="1144"/>
    <cellStyle name="Input [yellow]" xfId="68"/>
    <cellStyle name="Input [yellow] 2" xfId="69"/>
    <cellStyle name="Input 10" xfId="1530"/>
    <cellStyle name="Input 2" xfId="583"/>
    <cellStyle name="Input 2 2" xfId="1145"/>
    <cellStyle name="Input 2 2 2" xfId="1146"/>
    <cellStyle name="Input 2 2 3" xfId="1147"/>
    <cellStyle name="Input 2 3" xfId="1148"/>
    <cellStyle name="Input 2 3 2" xfId="1149"/>
    <cellStyle name="Input 2 4" xfId="1150"/>
    <cellStyle name="Input 2 4 2" xfId="1151"/>
    <cellStyle name="Input 2 5" xfId="1152"/>
    <cellStyle name="Input 2_Sheet1" xfId="1153"/>
    <cellStyle name="Input 3" xfId="1154"/>
    <cellStyle name="Input 3 2" xfId="1155"/>
    <cellStyle name="Input 4" xfId="1156"/>
    <cellStyle name="Input 4 2" xfId="1157"/>
    <cellStyle name="Input 5" xfId="1158"/>
    <cellStyle name="Input 5 2" xfId="1159"/>
    <cellStyle name="Input 6" xfId="1160"/>
    <cellStyle name="Input 6 2" xfId="1161"/>
    <cellStyle name="Input 6 2 2" xfId="1162"/>
    <cellStyle name="Input 7" xfId="1163"/>
    <cellStyle name="Input 7 2" xfId="1164"/>
    <cellStyle name="Input 8" xfId="1165"/>
    <cellStyle name="Input 8 2" xfId="1166"/>
    <cellStyle name="Input 9" xfId="1569"/>
    <cellStyle name="inputDate" xfId="70"/>
    <cellStyle name="inputExposure" xfId="3"/>
    <cellStyle name="inputExposure 2" xfId="71"/>
    <cellStyle name="inputMaturity" xfId="72"/>
    <cellStyle name="inputParameterE" xfId="73"/>
    <cellStyle name="inputPD" xfId="74"/>
    <cellStyle name="inputPercentage" xfId="75"/>
    <cellStyle name="inputPercentageL" xfId="76"/>
    <cellStyle name="inputPercentageS" xfId="77"/>
    <cellStyle name="inputSelection" xfId="78"/>
    <cellStyle name="inputText" xfId="79"/>
    <cellStyle name="Jegyzet" xfId="1167"/>
    <cellStyle name="Jelölőszín (1)" xfId="1168"/>
    <cellStyle name="Jelölőszín (2)" xfId="1169"/>
    <cellStyle name="Jelölőszín (3)" xfId="1170"/>
    <cellStyle name="Jelölőszín (4)" xfId="1171"/>
    <cellStyle name="Jelölőszín (5)" xfId="1172"/>
    <cellStyle name="Jelölőszín (6)" xfId="1173"/>
    <cellStyle name="Jó" xfId="1174"/>
    <cellStyle name="Kimenet" xfId="1175"/>
    <cellStyle name="Labels" xfId="80"/>
    <cellStyle name="Lien hypertexte 2" xfId="1176"/>
    <cellStyle name="Lien hypertexte 3" xfId="1177"/>
    <cellStyle name="Linked Cell 2" xfId="1178"/>
    <cellStyle name="Linked Cell 2 2" xfId="1179"/>
    <cellStyle name="Linked Cell 2 3" xfId="1180"/>
    <cellStyle name="Linked Cell 2 4" xfId="1181"/>
    <cellStyle name="Linked Cell 2_Sheet1" xfId="1182"/>
    <cellStyle name="Linked Cell 3" xfId="1183"/>
    <cellStyle name="Linked Cell 4" xfId="1184"/>
    <cellStyle name="Linked Cell 5" xfId="1185"/>
    <cellStyle name="Linked Cell 6" xfId="1186"/>
    <cellStyle name="Linked Cell 7" xfId="1570"/>
    <cellStyle name="Linked Cell 8" xfId="1531"/>
    <cellStyle name="LkupHdg" xfId="81"/>
    <cellStyle name="LkupHdg 2" xfId="82"/>
    <cellStyle name="Magyarázó szöveg" xfId="1187"/>
    <cellStyle name="MCIDColumns" xfId="83"/>
    <cellStyle name="Millares [0]_10 AVERIAS MASIVAS + ANT" xfId="1188"/>
    <cellStyle name="Millares 2" xfId="1189"/>
    <cellStyle name="Millares 2 2" xfId="1190"/>
    <cellStyle name="Millares 3" xfId="1191"/>
    <cellStyle name="Millares 3 2" xfId="1192"/>
    <cellStyle name="Millares 3 2 2" xfId="1193"/>
    <cellStyle name="Millares 3 2 3" xfId="1194"/>
    <cellStyle name="Millares 3 3" xfId="1195"/>
    <cellStyle name="Millares 3 4" xfId="1196"/>
    <cellStyle name="Millares_10 AVERIAS MASIVAS + ANT" xfId="1197"/>
    <cellStyle name="Milliers [0]_3A_NumeratorReport_Option1_040611" xfId="84"/>
    <cellStyle name="Milliers_3A_NumeratorReport_Option1_040611" xfId="85"/>
    <cellStyle name="Moneda [0]_10 AVERIAS MASIVAS + ANT" xfId="1198"/>
    <cellStyle name="Moneda_10 AVERIAS MASIVAS + ANT" xfId="1199"/>
    <cellStyle name="Monétaire [0]_3A_NumeratorReport_Option1_040611" xfId="86"/>
    <cellStyle name="Monétaire_3A_NumeratorReport_Option1_040611" xfId="87"/>
    <cellStyle name="Monetario" xfId="1200"/>
    <cellStyle name="Nagłówek 1" xfId="1578"/>
    <cellStyle name="Nagłówek 1 2" xfId="1583"/>
    <cellStyle name="Nagłówek 2" xfId="1579"/>
    <cellStyle name="Nagłówek 2 2" xfId="1582"/>
    <cellStyle name="Navadno_List1" xfId="1201"/>
    <cellStyle name="Neutral 2" xfId="88"/>
    <cellStyle name="Neutral 2 2" xfId="1202"/>
    <cellStyle name="Neutral 2 3" xfId="1203"/>
    <cellStyle name="Neutral 2 4" xfId="1204"/>
    <cellStyle name="Neutral 2 5" xfId="1205"/>
    <cellStyle name="Neutral 2_Sheet1" xfId="1206"/>
    <cellStyle name="Neutral 3" xfId="1207"/>
    <cellStyle name="Neutral 4" xfId="1208"/>
    <cellStyle name="Neutral 5" xfId="1209"/>
    <cellStyle name="Neutral 5 2" xfId="1210"/>
    <cellStyle name="Neutral 6" xfId="1211"/>
    <cellStyle name="Neutral 7" xfId="1212"/>
    <cellStyle name="Neutral 8" xfId="1571"/>
    <cellStyle name="no dec" xfId="1213"/>
    <cellStyle name="Non-Enterable_G" xfId="89"/>
    <cellStyle name="Normal" xfId="0" builtinId="0" customBuiltin="1"/>
    <cellStyle name="Normal - Style1" xfId="90"/>
    <cellStyle name="Normal 10" xfId="91"/>
    <cellStyle name="Normal 10 2" xfId="562"/>
    <cellStyle name="Normal 10 2 2" xfId="1214"/>
    <cellStyle name="Normal 10 2 3" xfId="1633"/>
    <cellStyle name="Normal 10 3" xfId="1215"/>
    <cellStyle name="Normal 10 4" xfId="1216"/>
    <cellStyle name="Normal 10 5" xfId="584"/>
    <cellStyle name="Normal 10 6" xfId="1597"/>
    <cellStyle name="Normal 11" xfId="92"/>
    <cellStyle name="Normal 11 2" xfId="1217"/>
    <cellStyle name="Normal 11 2 2" xfId="1634"/>
    <cellStyle name="Normal 11 3" xfId="1218"/>
    <cellStyle name="Normal 11 4" xfId="1219"/>
    <cellStyle name="Normal 11 5" xfId="585"/>
    <cellStyle name="Normal 11 6" xfId="1598"/>
    <cellStyle name="Normal 12" xfId="93"/>
    <cellStyle name="Normal 12 2" xfId="1220"/>
    <cellStyle name="Normal 12 2 2" xfId="1635"/>
    <cellStyle name="Normal 12 2 7" xfId="1714"/>
    <cellStyle name="Normal 12 3" xfId="1221"/>
    <cellStyle name="Normal 12 3 2" xfId="1222"/>
    <cellStyle name="Normal 12 3 3" xfId="1223"/>
    <cellStyle name="Normal 12 4" xfId="1591"/>
    <cellStyle name="Normal 12 5" xfId="580"/>
    <cellStyle name="Normal 12 6" xfId="1599"/>
    <cellStyle name="Normal 13" xfId="94"/>
    <cellStyle name="Normal 13 2" xfId="95"/>
    <cellStyle name="Normal 13 2 2" xfId="220"/>
    <cellStyle name="Normal 13 2 2 2" xfId="1225"/>
    <cellStyle name="Normal 13 2 2 3" xfId="1637"/>
    <cellStyle name="Normal 13 2 3" xfId="565"/>
    <cellStyle name="Normal 13 2 4" xfId="610"/>
    <cellStyle name="Normal 13 2 5" xfId="1601"/>
    <cellStyle name="Normal 13 3" xfId="1226"/>
    <cellStyle name="Normal 13 3 2" xfId="1636"/>
    <cellStyle name="Normal 13 4" xfId="1224"/>
    <cellStyle name="Normal 13 5" xfId="1600"/>
    <cellStyle name="Normal 14" xfId="215"/>
    <cellStyle name="Normal 14 2" xfId="1227"/>
    <cellStyle name="Normal 15" xfId="1228"/>
    <cellStyle name="Normal 16" xfId="620"/>
    <cellStyle name="Normal 17" xfId="1572"/>
    <cellStyle name="Normal 18" xfId="96"/>
    <cellStyle name="Normal 18 2" xfId="221"/>
    <cellStyle name="Normal 18 2 2" xfId="1638"/>
    <cellStyle name="Normal 18 3" xfId="566"/>
    <cellStyle name="Normal 18 4" xfId="611"/>
    <cellStyle name="Normal 18 5" xfId="1602"/>
    <cellStyle name="Normal 19" xfId="1588"/>
    <cellStyle name="Normal 2" xfId="2"/>
    <cellStyle name="Normal 2 2" xfId="97"/>
    <cellStyle name="Normal 2 2 2" xfId="98"/>
    <cellStyle name="Normal 2 2 2 2" xfId="99"/>
    <cellStyle name="Normal 2 2 2 3" xfId="100"/>
    <cellStyle name="Normal 2 2 2 3 2" xfId="567"/>
    <cellStyle name="Normal 2 2 2 3 2 2" xfId="1639"/>
    <cellStyle name="Normal 2 2 2 3 3" xfId="1229"/>
    <cellStyle name="Normal 2 2 2 3 4" xfId="1603"/>
    <cellStyle name="Normal 2 2 2 4" xfId="222"/>
    <cellStyle name="Normal 2 2 2 5" xfId="101"/>
    <cellStyle name="Normal 2 2 3" xfId="102"/>
    <cellStyle name="Normal 2 2 3 2" xfId="223"/>
    <cellStyle name="Normal 2 2 3 2 2" xfId="1230"/>
    <cellStyle name="Normal 2 2 3 2 3" xfId="1640"/>
    <cellStyle name="Normal 2 2 3 3" xfId="568"/>
    <cellStyle name="Normal 2 2 3 3 2" xfId="1231"/>
    <cellStyle name="Normal 2 2 3 4" xfId="1232"/>
    <cellStyle name="Normal 2 2 3 5" xfId="588"/>
    <cellStyle name="Normal 2 2 3 6" xfId="1604"/>
    <cellStyle name="Normal 2 2 4" xfId="103"/>
    <cellStyle name="Normal 2 2 4 2" xfId="589"/>
    <cellStyle name="Normal 2 2 5" xfId="1233"/>
    <cellStyle name="Normal 2 2 6" xfId="587"/>
    <cellStyle name="Normal 2 2_COREP GL04rev3" xfId="1234"/>
    <cellStyle name="Normal 2 3" xfId="104"/>
    <cellStyle name="Normal 2 3 2" xfId="285"/>
    <cellStyle name="Normal 2 3 2 2" xfId="1235"/>
    <cellStyle name="Normal 2 4" xfId="1236"/>
    <cellStyle name="Normal 2 4 2" xfId="1237"/>
    <cellStyle name="Normal 2 4 3" xfId="1238"/>
    <cellStyle name="Normal 2 4 4" xfId="1239"/>
    <cellStyle name="Normal 2 4 4 2" xfId="1240"/>
    <cellStyle name="Normal 2 4 4 3" xfId="1241"/>
    <cellStyle name="Normal 2 4 4 3 2" xfId="1242"/>
    <cellStyle name="Normal 2 4 4 3 3" xfId="1243"/>
    <cellStyle name="Normal 2 4 4 3 3 2" xfId="1244"/>
    <cellStyle name="Normal 2 4 4 3 3 3" xfId="1245"/>
    <cellStyle name="Normal 2 5" xfId="1246"/>
    <cellStyle name="Normal 2 5 2" xfId="1247"/>
    <cellStyle name="Normal 2 5 2 2" xfId="1584"/>
    <cellStyle name="Normal 2 5 3" xfId="1248"/>
    <cellStyle name="Normal 2 5 4" xfId="1249"/>
    <cellStyle name="Normal 2 5 5" xfId="1250"/>
    <cellStyle name="Normal 2 5 6" xfId="1251"/>
    <cellStyle name="Normal 2 6" xfId="1252"/>
    <cellStyle name="Normal 2 6 2" xfId="1253"/>
    <cellStyle name="Normal 2 6 3" xfId="1254"/>
    <cellStyle name="Normal 2 6 3 2" xfId="1255"/>
    <cellStyle name="Normal 2 6 3 3" xfId="1256"/>
    <cellStyle name="Normal 2 6 3 3 2" xfId="1257"/>
    <cellStyle name="Normal 2 6 3 3 3" xfId="1258"/>
    <cellStyle name="Normal 2 6_Sheet1" xfId="1259"/>
    <cellStyle name="Normal 2 7" xfId="586"/>
    <cellStyle name="Normal 2_~0149226" xfId="1260"/>
    <cellStyle name="Normal 20" xfId="577"/>
    <cellStyle name="Normal 3" xfId="105"/>
    <cellStyle name="Normal 3 2" xfId="106"/>
    <cellStyle name="Normal 3 2 2" xfId="1261"/>
    <cellStyle name="Normal 3 2 3" xfId="591"/>
    <cellStyle name="Normal 3 3" xfId="107"/>
    <cellStyle name="Normal 3 3 2" xfId="1262"/>
    <cellStyle name="Normal 3 3 3" xfId="1263"/>
    <cellStyle name="Normal 3 4" xfId="1264"/>
    <cellStyle name="Normal 3 5" xfId="1265"/>
    <cellStyle name="Normal 3 6" xfId="590"/>
    <cellStyle name="Normal 3_~1520012" xfId="1266"/>
    <cellStyle name="Normal 34 2" xfId="108"/>
    <cellStyle name="Normal 34 2 2" xfId="224"/>
    <cellStyle name="Normal 34 2 2 2" xfId="1641"/>
    <cellStyle name="Normal 34 2 3" xfId="569"/>
    <cellStyle name="Normal 34 2 4" xfId="612"/>
    <cellStyle name="Normal 34 2 5" xfId="1605"/>
    <cellStyle name="Normal 4" xfId="109"/>
    <cellStyle name="Normal 4 2" xfId="110"/>
    <cellStyle name="Normal 4 2 2" xfId="111"/>
    <cellStyle name="Normal 4 2 2 2" xfId="1267"/>
    <cellStyle name="Normal 4 2 3" xfId="112"/>
    <cellStyle name="Normal 4 2 3 2" xfId="1268"/>
    <cellStyle name="Normal 4 2 4" xfId="1269"/>
    <cellStyle name="Normal 4 2 5" xfId="581"/>
    <cellStyle name="Normal 4 2_Sheet1" xfId="1270"/>
    <cellStyle name="Normal 4 3" xfId="113"/>
    <cellStyle name="Normal 4 3 2" xfId="1271"/>
    <cellStyle name="Normal 4 3 2 2" xfId="1272"/>
    <cellStyle name="Normal 4 4" xfId="114"/>
    <cellStyle name="Normal 4 4 2" xfId="1273"/>
    <cellStyle name="Normal 4 4 3" xfId="1274"/>
    <cellStyle name="Normal 4 4 3 2" xfId="1275"/>
    <cellStyle name="Normal 4 4 3 3" xfId="1276"/>
    <cellStyle name="Normal 4 4 3 3 2" xfId="1277"/>
    <cellStyle name="Normal 4 4 3 3 3" xfId="1278"/>
    <cellStyle name="Normal 4 4 4" xfId="1279"/>
    <cellStyle name="Normal 4 5" xfId="1280"/>
    <cellStyle name="Normal 4 6" xfId="579"/>
    <cellStyle name="Normal 5" xfId="115"/>
    <cellStyle name="Normal 5 2" xfId="593"/>
    <cellStyle name="Normal 5 2 2" xfId="594"/>
    <cellStyle name="Normal 5 2 2 2" xfId="595"/>
    <cellStyle name="Normal 5 3" xfId="596"/>
    <cellStyle name="Normal 5 3 2" xfId="1281"/>
    <cellStyle name="Normal 5 3 3" xfId="1282"/>
    <cellStyle name="Normal 5 3 4" xfId="1283"/>
    <cellStyle name="Normal 5 4" xfId="1284"/>
    <cellStyle name="Normal 5 5" xfId="1285"/>
    <cellStyle name="Normal 5 6" xfId="1286"/>
    <cellStyle name="Normal 5 7" xfId="1287"/>
    <cellStyle name="Normal 5 8" xfId="592"/>
    <cellStyle name="Normal 5_20130128_ITS on reporting_Annex I_CA" xfId="1288"/>
    <cellStyle name="Normal 51" xfId="116"/>
    <cellStyle name="Normal 52" xfId="117"/>
    <cellStyle name="Normal 52 2" xfId="225"/>
    <cellStyle name="Normal 52 2 2" xfId="1642"/>
    <cellStyle name="Normal 52 3" xfId="570"/>
    <cellStyle name="Normal 52 4" xfId="613"/>
    <cellStyle name="Normal 52 5" xfId="1606"/>
    <cellStyle name="Normal 6" xfId="118"/>
    <cellStyle name="Normal 6 2" xfId="226"/>
    <cellStyle name="Normal 6 2 2" xfId="1289"/>
    <cellStyle name="Normal 6 2 3" xfId="1290"/>
    <cellStyle name="Normal 6 2 4" xfId="1291"/>
    <cellStyle name="Normal 6 2 5" xfId="598"/>
    <cellStyle name="Normal 6 2 6" xfId="1643"/>
    <cellStyle name="Normal 6 3" xfId="571"/>
    <cellStyle name="Normal 6 3 2" xfId="1292"/>
    <cellStyle name="Normal 6 4" xfId="1293"/>
    <cellStyle name="Normal 6 5" xfId="1294"/>
    <cellStyle name="Normal 6 6" xfId="1295"/>
    <cellStyle name="Normal 6 7" xfId="597"/>
    <cellStyle name="Normal 6 8" xfId="1607"/>
    <cellStyle name="Normal 6_Sheet1" xfId="1594"/>
    <cellStyle name="Normal 7" xfId="119"/>
    <cellStyle name="Normal 7 10" xfId="599"/>
    <cellStyle name="Normal 7 11" xfId="1608"/>
    <cellStyle name="Normal 7 2" xfId="227"/>
    <cellStyle name="Normal 7 2 2" xfId="1297"/>
    <cellStyle name="Normal 7 2 2 2" xfId="1298"/>
    <cellStyle name="Normal 7 2 2 3" xfId="1299"/>
    <cellStyle name="Normal 7 2 2 4" xfId="1300"/>
    <cellStyle name="Normal 7 2 3" xfId="1301"/>
    <cellStyle name="Normal 7 2 4" xfId="1296"/>
    <cellStyle name="Normal 7 2 5" xfId="1644"/>
    <cellStyle name="Normal 7 3" xfId="572"/>
    <cellStyle name="Normal 7 3 2" xfId="1303"/>
    <cellStyle name="Normal 7 3 3" xfId="1304"/>
    <cellStyle name="Normal 7 3 3 2" xfId="1305"/>
    <cellStyle name="Normal 7 3 3 3" xfId="1306"/>
    <cellStyle name="Normal 7 3 3 3 2" xfId="1307"/>
    <cellStyle name="Normal 7 3 3 3 3" xfId="1308"/>
    <cellStyle name="Normal 7 3 4" xfId="1302"/>
    <cellStyle name="Normal 7 4" xfId="1309"/>
    <cellStyle name="Normal 7 5" xfId="1310"/>
    <cellStyle name="Normal 7 6" xfId="1311"/>
    <cellStyle name="Normal 7 7" xfId="1312"/>
    <cellStyle name="Normal 7 8" xfId="1313"/>
    <cellStyle name="Normal 7 9" xfId="1314"/>
    <cellStyle name="Normal 7_Sheet1" xfId="1315"/>
    <cellStyle name="Normal 8" xfId="120"/>
    <cellStyle name="Normal 8 2" xfId="121"/>
    <cellStyle name="Normal 8 2 2" xfId="1316"/>
    <cellStyle name="Normal 8 3" xfId="1317"/>
    <cellStyle name="Normal 8 4" xfId="600"/>
    <cellStyle name="Normal 9" xfId="122"/>
    <cellStyle name="Normal 9 2" xfId="123"/>
    <cellStyle name="Normal 9 2 2" xfId="1318"/>
    <cellStyle name="Normal 9 3" xfId="1319"/>
    <cellStyle name="Normal 9 3 2" xfId="1320"/>
    <cellStyle name="Normal 9 3 3" xfId="1321"/>
    <cellStyle name="Normal 9 3 3 2" xfId="1322"/>
    <cellStyle name="Normal 9 3 3 3" xfId="1323"/>
    <cellStyle name="Normal 9 4" xfId="1324"/>
    <cellStyle name="Normal 9 5" xfId="601"/>
    <cellStyle name="Normale_2011 04 14 Templates for stress test_bcl" xfId="1325"/>
    <cellStyle name="Normalny 2" xfId="603"/>
    <cellStyle name="Normalny 3" xfId="1498"/>
    <cellStyle name="Normalny 4" xfId="1580"/>
    <cellStyle name="Notas" xfId="1326"/>
    <cellStyle name="Notas 2" xfId="1327"/>
    <cellStyle name="Note 2" xfId="1328"/>
    <cellStyle name="Note 2 2" xfId="1329"/>
    <cellStyle name="Note 3" xfId="1330"/>
    <cellStyle name="Note 3 2" xfId="1331"/>
    <cellStyle name="Note 4" xfId="1332"/>
    <cellStyle name="Note 4 2" xfId="1333"/>
    <cellStyle name="Note 5" xfId="1334"/>
    <cellStyle name="Note 5 2" xfId="1335"/>
    <cellStyle name="Note 6" xfId="1336"/>
    <cellStyle name="Note 6 2" xfId="1337"/>
    <cellStyle name="Note 7" xfId="1573"/>
    <cellStyle name="Note 8" xfId="1532"/>
    <cellStyle name="NotIn3PlusButCorepNotEssential" xfId="124"/>
    <cellStyle name="NotIn3PlusInCorepEssential" xfId="125"/>
    <cellStyle name="NotIn3PlusOrCorepEssential" xfId="126"/>
    <cellStyle name="Notiz" xfId="1338"/>
    <cellStyle name="Notiz 2" xfId="1339"/>
    <cellStyle name="optionalDate" xfId="127"/>
    <cellStyle name="optionalDate 2" xfId="543"/>
    <cellStyle name="optionalExposure" xfId="128"/>
    <cellStyle name="optionalExposure 2" xfId="129"/>
    <cellStyle name="optionalMaturity" xfId="130"/>
    <cellStyle name="optionalPD" xfId="131"/>
    <cellStyle name="optionalPercentage" xfId="132"/>
    <cellStyle name="optionalPercentageL" xfId="133"/>
    <cellStyle name="optionalPercentageS" xfId="134"/>
    <cellStyle name="optionalSelection" xfId="135"/>
    <cellStyle name="optionalText" xfId="136"/>
    <cellStyle name="Összesen" xfId="1340"/>
    <cellStyle name="Output 2" xfId="1341"/>
    <cellStyle name="Output 2 2" xfId="1342"/>
    <cellStyle name="Output 2 2 2" xfId="1343"/>
    <cellStyle name="Output 2 2 3" xfId="1344"/>
    <cellStyle name="Output 2 3" xfId="1345"/>
    <cellStyle name="Output 2 3 2" xfId="1346"/>
    <cellStyle name="Output 2 4" xfId="1347"/>
    <cellStyle name="Output 2 4 2" xfId="1348"/>
    <cellStyle name="Output 2_Sheet1" xfId="1349"/>
    <cellStyle name="Output 3" xfId="1350"/>
    <cellStyle name="Output 3 2" xfId="1351"/>
    <cellStyle name="Output 4" xfId="1352"/>
    <cellStyle name="Output 4 2" xfId="1353"/>
    <cellStyle name="Output 5" xfId="1354"/>
    <cellStyle name="Output 5 2" xfId="1355"/>
    <cellStyle name="Output 6" xfId="1356"/>
    <cellStyle name="Output 6 2" xfId="1357"/>
    <cellStyle name="Output 7" xfId="1358"/>
    <cellStyle name="Output 7 2" xfId="1359"/>
    <cellStyle name="Output 8" xfId="1574"/>
    <cellStyle name="Output 9" xfId="1533"/>
    <cellStyle name="Percent [2]" xfId="137"/>
    <cellStyle name="Percent 10" xfId="217"/>
    <cellStyle name="Percent 10 2" xfId="1360"/>
    <cellStyle name="Percent 2" xfId="138"/>
    <cellStyle name="Percent 2 2" xfId="139"/>
    <cellStyle name="Percent 2 2 2" xfId="140"/>
    <cellStyle name="Percent 2 2 2 2" xfId="229"/>
    <cellStyle name="Percent 2 2 2 2 2" xfId="1361"/>
    <cellStyle name="Percent 2 2 2 2 3" xfId="1648"/>
    <cellStyle name="Percent 2 2 2 3" xfId="574"/>
    <cellStyle name="Percent 2 2 2 4" xfId="615"/>
    <cellStyle name="Percent 2 2 2 5" xfId="1611"/>
    <cellStyle name="Percent 2 2 3" xfId="141"/>
    <cellStyle name="Percent 2 2 3 2" xfId="1362"/>
    <cellStyle name="Percent 2 2 4" xfId="142"/>
    <cellStyle name="Percent 2 2 4 2" xfId="573"/>
    <cellStyle name="Percent 2 2 4 2 2" xfId="1649"/>
    <cellStyle name="Percent 2 2 4 3" xfId="1363"/>
    <cellStyle name="Percent 2 2 4 4" xfId="1612"/>
    <cellStyle name="Percent 2 2 5" xfId="228"/>
    <cellStyle name="Percent 2 2 5 2" xfId="1647"/>
    <cellStyle name="Percent 2 2 6" xfId="561"/>
    <cellStyle name="Percent 2 2 7" xfId="614"/>
    <cellStyle name="Percent 2 2 8" xfId="1610"/>
    <cellStyle name="Percent 2 3" xfId="143"/>
    <cellStyle name="Percent 2 3 2" xfId="1364"/>
    <cellStyle name="Percent 2 3 3" xfId="1365"/>
    <cellStyle name="Percent 2 3 3 2" xfId="1366"/>
    <cellStyle name="Percent 2 3 3 3" xfId="1367"/>
    <cellStyle name="Percent 2 3 3 3 2" xfId="1368"/>
    <cellStyle name="Percent 2 3 3 3 3" xfId="1369"/>
    <cellStyle name="Percent 2 3 3 3 3 2" xfId="1370"/>
    <cellStyle name="Percent 2 3 3 3 3 3" xfId="1371"/>
    <cellStyle name="Percent 2 4" xfId="144"/>
    <cellStyle name="Percent 2 4 2" xfId="1372"/>
    <cellStyle name="Percent 2 4 3" xfId="1373"/>
    <cellStyle name="Percent 2 4 3 2" xfId="1374"/>
    <cellStyle name="Percent 2 4 3 3" xfId="1375"/>
    <cellStyle name="Percent 2 4 3 3 2" xfId="1376"/>
    <cellStyle name="Percent 2 4 3 3 3" xfId="1377"/>
    <cellStyle name="Percent 2 5" xfId="286"/>
    <cellStyle name="Percent 2 5 2" xfId="1379"/>
    <cellStyle name="Percent 2 5 3" xfId="1380"/>
    <cellStyle name="Percent 2 5 3 2" xfId="1381"/>
    <cellStyle name="Percent 2 5 3 3" xfId="1382"/>
    <cellStyle name="Percent 2 5 3 3 2" xfId="1383"/>
    <cellStyle name="Percent 2 5 3 3 3" xfId="1384"/>
    <cellStyle name="Percent 2 5 4" xfId="1378"/>
    <cellStyle name="Percent 2 5 5" xfId="1706"/>
    <cellStyle name="Percent 2 6" xfId="557"/>
    <cellStyle name="Percent 2 6 2" xfId="1386"/>
    <cellStyle name="Percent 2 6 3" xfId="1387"/>
    <cellStyle name="Percent 2 6 4" xfId="1388"/>
    <cellStyle name="Percent 2 6 5" xfId="1385"/>
    <cellStyle name="Percent 2 6 6" xfId="1646"/>
    <cellStyle name="Percent 2 7" xfId="1609"/>
    <cellStyle name="Percent 2 8" xfId="145"/>
    <cellStyle name="Percent 3" xfId="146"/>
    <cellStyle name="Percent 3 2" xfId="147"/>
    <cellStyle name="Percent 3 2 2" xfId="1389"/>
    <cellStyle name="Percent 3 3" xfId="148"/>
    <cellStyle name="Percent 3 4" xfId="1390"/>
    <cellStyle name="Percent 3 4 2" xfId="1391"/>
    <cellStyle name="Percent 3 4 3" xfId="1392"/>
    <cellStyle name="Percent 3 4 4" xfId="1393"/>
    <cellStyle name="Percent 4" xfId="149"/>
    <cellStyle name="Percent 4 2" xfId="1394"/>
    <cellStyle name="Percent 4 3" xfId="1395"/>
    <cellStyle name="Percent 4 3 2" xfId="1396"/>
    <cellStyle name="Percent 4 3 3" xfId="1397"/>
    <cellStyle name="Percent 4 4" xfId="1398"/>
    <cellStyle name="Percent 4 4 2" xfId="1399"/>
    <cellStyle name="Percent 4 4 3" xfId="1400"/>
    <cellStyle name="Percent 4 4 3 2" xfId="1401"/>
    <cellStyle name="Percent 4 4 3 3" xfId="1402"/>
    <cellStyle name="Percent 4 4 3 3 2" xfId="1403"/>
    <cellStyle name="Percent 4 4 3 3 3" xfId="1404"/>
    <cellStyle name="Percent 4 5" xfId="1405"/>
    <cellStyle name="Percent 4 6" xfId="1406"/>
    <cellStyle name="Percent 4 7" xfId="1407"/>
    <cellStyle name="Percent 5" xfId="150"/>
    <cellStyle name="Percent 5 2" xfId="1408"/>
    <cellStyle name="Percent 5 3" xfId="1409"/>
    <cellStyle name="Percent 5 3 2" xfId="1410"/>
    <cellStyle name="Percent 5 3 3" xfId="1411"/>
    <cellStyle name="Percent 5 4" xfId="1412"/>
    <cellStyle name="Percent 6" xfId="151"/>
    <cellStyle name="Percent 6 2" xfId="230"/>
    <cellStyle name="Percent 6 2 2" xfId="1651"/>
    <cellStyle name="Percent 6 3" xfId="575"/>
    <cellStyle name="Percent 6 4" xfId="616"/>
    <cellStyle name="Percent 6 5" xfId="1613"/>
    <cellStyle name="Percent 7" xfId="152"/>
    <cellStyle name="Percent 7 2" xfId="153"/>
    <cellStyle name="Percent 7 2 2" xfId="231"/>
    <cellStyle name="Percent 7 2 2 2" xfId="1652"/>
    <cellStyle name="Percent 7 2 3" xfId="576"/>
    <cellStyle name="Percent 7 2 4" xfId="617"/>
    <cellStyle name="Percent 7 2 5" xfId="1614"/>
    <cellStyle name="Percent 8" xfId="154"/>
    <cellStyle name="Percent 8 2" xfId="155"/>
    <cellStyle name="Percent 9" xfId="156"/>
    <cellStyle name="Porcentaje" xfId="1413"/>
    <cellStyle name="Porcentual 2" xfId="1414"/>
    <cellStyle name="Porcentual 2 2" xfId="1415"/>
    <cellStyle name="Porcentual_FAS91_Model_v4" xfId="157"/>
    <cellStyle name="Procentowy" xfId="619"/>
    <cellStyle name="Procentowy 2" xfId="1581"/>
    <cellStyle name="Prozent 2" xfId="1416"/>
    <cellStyle name="PSChar" xfId="158"/>
    <cellStyle name="PSDate" xfId="159"/>
    <cellStyle name="PSDec" xfId="160"/>
    <cellStyle name="PSHeading" xfId="161"/>
    <cellStyle name="PSInt" xfId="162"/>
    <cellStyle name="PSSpacer" xfId="163"/>
    <cellStyle name="Retrieved Data" xfId="164"/>
    <cellStyle name="Retrieved Data Bold" xfId="165"/>
    <cellStyle name="Retrieved Data Bold Wing" xfId="166"/>
    <cellStyle name="Retrieved_Data" xfId="167"/>
    <cellStyle name="RetrievedExceptions" xfId="168"/>
    <cellStyle name="RetrievedWrapped" xfId="169"/>
    <cellStyle name="reviseExposure" xfId="170"/>
    <cellStyle name="reviseExposure 2" xfId="287"/>
    <cellStyle name="reviseExposure 2 2" xfId="288"/>
    <cellStyle name="reviseExposure 3" xfId="289"/>
    <cellStyle name="reviseExposure 3 2" xfId="290"/>
    <cellStyle name="reviseExposure 4" xfId="291"/>
    <cellStyle name="reviseExposure 4 2" xfId="292"/>
    <cellStyle name="reviseExposure 5" xfId="293"/>
    <cellStyle name="reviseExposure 5 2" xfId="294"/>
    <cellStyle name="RevList" xfId="171"/>
    <cellStyle name="RM" xfId="1417"/>
    <cellStyle name="Rossz" xfId="1418"/>
    <cellStyle name="Salida" xfId="1419"/>
    <cellStyle name="Salida 2" xfId="1420"/>
    <cellStyle name="Schlecht" xfId="1421"/>
    <cellStyle name="Semleges" xfId="1422"/>
    <cellStyle name="showCheck" xfId="172"/>
    <cellStyle name="showCheck 2" xfId="295"/>
    <cellStyle name="showCheck 2 2" xfId="296"/>
    <cellStyle name="showCheck 3" xfId="297"/>
    <cellStyle name="showCheck 3 2" xfId="298"/>
    <cellStyle name="showCheck 4" xfId="299"/>
    <cellStyle name="showCheck 4 2" xfId="300"/>
    <cellStyle name="showCheck 5" xfId="301"/>
    <cellStyle name="showCheck 5 2" xfId="302"/>
    <cellStyle name="showExposure" xfId="173"/>
    <cellStyle name="showExposure 2" xfId="174"/>
    <cellStyle name="showExposure 2 2" xfId="304"/>
    <cellStyle name="showExposure 2 2 2" xfId="1707"/>
    <cellStyle name="showExposure 2 3" xfId="305"/>
    <cellStyle name="showExposure 2 4" xfId="303"/>
    <cellStyle name="showExposure 3" xfId="306"/>
    <cellStyle name="showExposure 3 2" xfId="307"/>
    <cellStyle name="showExposure 4" xfId="308"/>
    <cellStyle name="showExposure 4 2" xfId="309"/>
    <cellStyle name="showExposure 5" xfId="310"/>
    <cellStyle name="showExposure 5 2" xfId="311"/>
    <cellStyle name="showExposure 6" xfId="312"/>
    <cellStyle name="showExposure 6 2" xfId="313"/>
    <cellStyle name="showParameterE" xfId="175"/>
    <cellStyle name="showParameterE 2" xfId="314"/>
    <cellStyle name="showParameterE 2 2" xfId="315"/>
    <cellStyle name="showParameterE 3" xfId="316"/>
    <cellStyle name="showParameterE 3 2" xfId="317"/>
    <cellStyle name="showParameterE 4" xfId="318"/>
    <cellStyle name="showParameterE 4 2" xfId="319"/>
    <cellStyle name="showParameterE 5" xfId="320"/>
    <cellStyle name="showParameterE 5 2" xfId="321"/>
    <cellStyle name="showParameterS" xfId="176"/>
    <cellStyle name="showParameterS 2" xfId="322"/>
    <cellStyle name="showParameterS 2 2" xfId="323"/>
    <cellStyle name="showParameterS 3" xfId="324"/>
    <cellStyle name="showParameterS 3 2" xfId="325"/>
    <cellStyle name="showParameterS 4" xfId="326"/>
    <cellStyle name="showParameterS 4 2" xfId="327"/>
    <cellStyle name="showParameterS 5" xfId="328"/>
    <cellStyle name="showParameterS 5 2" xfId="329"/>
    <cellStyle name="showPD" xfId="177"/>
    <cellStyle name="showPD 2" xfId="330"/>
    <cellStyle name="showPD 2 2" xfId="331"/>
    <cellStyle name="showPD 3" xfId="332"/>
    <cellStyle name="showPD 3 2" xfId="333"/>
    <cellStyle name="showPD 4" xfId="334"/>
    <cellStyle name="showPD 4 2" xfId="335"/>
    <cellStyle name="showPD 5" xfId="336"/>
    <cellStyle name="showPD 5 2" xfId="337"/>
    <cellStyle name="showPercentage" xfId="178"/>
    <cellStyle name="showPercentage 2" xfId="338"/>
    <cellStyle name="showPercentage 2 2" xfId="339"/>
    <cellStyle name="showPercentage 3" xfId="340"/>
    <cellStyle name="showPercentage 3 2" xfId="341"/>
    <cellStyle name="showPercentage 4" xfId="342"/>
    <cellStyle name="showPercentage 4 2" xfId="343"/>
    <cellStyle name="showPercentage 5" xfId="344"/>
    <cellStyle name="showPercentage 5 2" xfId="345"/>
    <cellStyle name="showSelection" xfId="179"/>
    <cellStyle name="showSelection 2" xfId="180"/>
    <cellStyle name="showSelection 2 2" xfId="346"/>
    <cellStyle name="showSelection 3" xfId="347"/>
    <cellStyle name="showSelection 3 2" xfId="348"/>
    <cellStyle name="showSelection 4" xfId="349"/>
    <cellStyle name="showSelection 4 2" xfId="350"/>
    <cellStyle name="showSelection 5" xfId="351"/>
    <cellStyle name="showSelection 5 2" xfId="352"/>
    <cellStyle name="showSelection 6" xfId="353"/>
    <cellStyle name="showSelection 6 2" xfId="354"/>
    <cellStyle name="Standard 2" xfId="181"/>
    <cellStyle name="Standard 2 2" xfId="182"/>
    <cellStyle name="Standard 2 2 2" xfId="183"/>
    <cellStyle name="Standard 2 2 2 2" xfId="1669"/>
    <cellStyle name="Standard 2 2 2 3" xfId="1617"/>
    <cellStyle name="Standard 2 2 3" xfId="560"/>
    <cellStyle name="Standard 2 2 3 2" xfId="1668"/>
    <cellStyle name="Standard 2 2 4" xfId="1616"/>
    <cellStyle name="Standard 2 3" xfId="184"/>
    <cellStyle name="Standard 2 3 2" xfId="1670"/>
    <cellStyle name="Standard 2 3 3" xfId="1618"/>
    <cellStyle name="Standard 2 4" xfId="355"/>
    <cellStyle name="Standard 2 4 2" xfId="1708"/>
    <cellStyle name="Standard 2 5" xfId="556"/>
    <cellStyle name="Standard 2 5 2" xfId="1667"/>
    <cellStyle name="Standard 2 6" xfId="1423"/>
    <cellStyle name="Standard 2 7" xfId="1615"/>
    <cellStyle name="Standard 3" xfId="185"/>
    <cellStyle name="Standard 3 2" xfId="602"/>
    <cellStyle name="Standard 4" xfId="1424"/>
    <cellStyle name="Standard 5" xfId="1585"/>
    <cellStyle name="Standard_20100129_1559 Jentsch_COREP ON 20100129 COREP preliminary proposal_CR SA" xfId="1425"/>
    <cellStyle name="Style 1" xfId="186"/>
    <cellStyle name="Style 1 2" xfId="187"/>
    <cellStyle name="Style 1 2 2" xfId="1426"/>
    <cellStyle name="Style 1 3" xfId="188"/>
    <cellStyle name="Style 1 3 2" xfId="1427"/>
    <cellStyle name="Style 1 3 2 2" xfId="1428"/>
    <cellStyle name="Style 1 3 2 3" xfId="1429"/>
    <cellStyle name="Style 1 3 2 3 2" xfId="1430"/>
    <cellStyle name="Style 1 3 2 3 3" xfId="1431"/>
    <cellStyle name="Style 1 3_Sheet1" xfId="1432"/>
    <cellStyle name="Style 1 4" xfId="189"/>
    <cellStyle name="Style 1 4 2" xfId="1433"/>
    <cellStyle name="Style 1 4 2 2" xfId="1434"/>
    <cellStyle name="Style 1 4 3" xfId="1435"/>
    <cellStyle name="Style 1 4 3 2" xfId="1436"/>
    <cellStyle name="Style 1 4 3 2 2" xfId="1437"/>
    <cellStyle name="Style 1 4 3 2 3" xfId="1438"/>
    <cellStyle name="Style 1 4 3 2 4" xfId="1439"/>
    <cellStyle name="Style 1 4 3 3" xfId="1440"/>
    <cellStyle name="Style 1 4 3 3 2" xfId="1441"/>
    <cellStyle name="Style 1 4 3 3 3" xfId="1442"/>
    <cellStyle name="Style 1 4 4" xfId="1443"/>
    <cellStyle name="Style 1 5" xfId="190"/>
    <cellStyle name="Style 1 5 2" xfId="1444"/>
    <cellStyle name="Style 1 5 3" xfId="1445"/>
    <cellStyle name="Style 1 5 3 2" xfId="1446"/>
    <cellStyle name="Style 1 5 3 3" xfId="1447"/>
    <cellStyle name="Style 1 6" xfId="1448"/>
    <cellStyle name="Style 1 7" xfId="1449"/>
    <cellStyle name="Style 1_Sheet1" xfId="1450"/>
    <cellStyle name="STYLE1" xfId="191"/>
    <cellStyle name="Subtotal" xfId="192"/>
    <cellStyle name="sup2Date" xfId="193"/>
    <cellStyle name="sup2Date 2" xfId="356"/>
    <cellStyle name="sup2Date 2 2" xfId="357"/>
    <cellStyle name="sup2Date 3" xfId="358"/>
    <cellStyle name="sup2Date 3 2" xfId="359"/>
    <cellStyle name="sup2Date 4" xfId="360"/>
    <cellStyle name="sup2Date 4 2" xfId="361"/>
    <cellStyle name="sup2Date 5" xfId="362"/>
    <cellStyle name="sup2Date 5 2" xfId="363"/>
    <cellStyle name="sup2Int" xfId="194"/>
    <cellStyle name="sup2Int 2" xfId="364"/>
    <cellStyle name="sup2Int 2 2" xfId="365"/>
    <cellStyle name="sup2Int 3" xfId="366"/>
    <cellStyle name="sup2Int 3 2" xfId="367"/>
    <cellStyle name="sup2Int 4" xfId="368"/>
    <cellStyle name="sup2Int 4 2" xfId="369"/>
    <cellStyle name="sup2Int 5" xfId="370"/>
    <cellStyle name="sup2Int 5 2" xfId="371"/>
    <cellStyle name="sup2ParameterE" xfId="195"/>
    <cellStyle name="sup2ParameterE 2" xfId="372"/>
    <cellStyle name="sup2ParameterE 2 2" xfId="373"/>
    <cellStyle name="sup2ParameterE 3" xfId="374"/>
    <cellStyle name="sup2ParameterE 3 2" xfId="375"/>
    <cellStyle name="sup2ParameterE 4" xfId="376"/>
    <cellStyle name="sup2ParameterE 4 2" xfId="377"/>
    <cellStyle name="sup2ParameterE 5" xfId="378"/>
    <cellStyle name="sup2ParameterE 5 2" xfId="379"/>
    <cellStyle name="sup2Percentage" xfId="196"/>
    <cellStyle name="sup2Percentage 2" xfId="380"/>
    <cellStyle name="sup2Percentage 2 2" xfId="381"/>
    <cellStyle name="sup2Percentage 3" xfId="382"/>
    <cellStyle name="sup2Percentage 3 2" xfId="383"/>
    <cellStyle name="sup2Percentage 4" xfId="384"/>
    <cellStyle name="sup2Percentage 4 2" xfId="385"/>
    <cellStyle name="sup2Percentage 5" xfId="386"/>
    <cellStyle name="sup2Percentage 5 2" xfId="387"/>
    <cellStyle name="sup2PercentageL" xfId="197"/>
    <cellStyle name="sup2PercentageL 2" xfId="388"/>
    <cellStyle name="sup2PercentageL 2 2" xfId="389"/>
    <cellStyle name="sup2PercentageL 3" xfId="390"/>
    <cellStyle name="sup2PercentageL 3 2" xfId="391"/>
    <cellStyle name="sup2PercentageL 4" xfId="392"/>
    <cellStyle name="sup2PercentageL 4 2" xfId="393"/>
    <cellStyle name="sup2PercentageL 5" xfId="394"/>
    <cellStyle name="sup2PercentageL 5 2" xfId="395"/>
    <cellStyle name="sup2PercentageM" xfId="198"/>
    <cellStyle name="sup2PercentageM 2" xfId="396"/>
    <cellStyle name="sup2PercentageM 2 2" xfId="397"/>
    <cellStyle name="sup2PercentageM 3" xfId="398"/>
    <cellStyle name="sup2PercentageM 3 2" xfId="399"/>
    <cellStyle name="sup2PercentageM 4" xfId="400"/>
    <cellStyle name="sup2PercentageM 4 2" xfId="401"/>
    <cellStyle name="sup2PercentageM 5" xfId="402"/>
    <cellStyle name="sup2PercentageM 5 2" xfId="403"/>
    <cellStyle name="sup2Selection" xfId="199"/>
    <cellStyle name="sup2Selection 2" xfId="404"/>
    <cellStyle name="sup2Selection 2 2" xfId="405"/>
    <cellStyle name="sup2Selection 3" xfId="406"/>
    <cellStyle name="sup2Selection 3 2" xfId="407"/>
    <cellStyle name="sup2Selection 4" xfId="408"/>
    <cellStyle name="sup2Selection 4 2" xfId="409"/>
    <cellStyle name="sup2Selection 5" xfId="410"/>
    <cellStyle name="sup2Selection 5 2" xfId="411"/>
    <cellStyle name="sup2Text" xfId="200"/>
    <cellStyle name="sup2Text 2" xfId="412"/>
    <cellStyle name="sup2Text 2 2" xfId="413"/>
    <cellStyle name="sup2Text 3" xfId="414"/>
    <cellStyle name="sup2Text 3 2" xfId="415"/>
    <cellStyle name="sup2Text 4" xfId="416"/>
    <cellStyle name="sup2Text 4 2" xfId="417"/>
    <cellStyle name="sup2Text 5" xfId="418"/>
    <cellStyle name="sup2Text 5 2" xfId="419"/>
    <cellStyle name="sup3ParameterE" xfId="201"/>
    <cellStyle name="sup3ParameterE 2" xfId="420"/>
    <cellStyle name="sup3ParameterE 2 2" xfId="421"/>
    <cellStyle name="sup3ParameterE 3" xfId="422"/>
    <cellStyle name="sup3ParameterE 3 2" xfId="423"/>
    <cellStyle name="sup3ParameterE 4" xfId="424"/>
    <cellStyle name="sup3ParameterE 4 2" xfId="425"/>
    <cellStyle name="sup3ParameterE 5" xfId="426"/>
    <cellStyle name="sup3ParameterE 5 2" xfId="427"/>
    <cellStyle name="sup3Percentage" xfId="202"/>
    <cellStyle name="sup3Percentage 2" xfId="428"/>
    <cellStyle name="sup3Percentage 2 2" xfId="429"/>
    <cellStyle name="sup3Percentage 3" xfId="430"/>
    <cellStyle name="sup3Percentage 3 2" xfId="431"/>
    <cellStyle name="sup3Percentage 4" xfId="432"/>
    <cellStyle name="sup3Percentage 4 2" xfId="433"/>
    <cellStyle name="sup3Percentage 5" xfId="434"/>
    <cellStyle name="sup3Percentage 5 2" xfId="435"/>
    <cellStyle name="supDate" xfId="203"/>
    <cellStyle name="supDate 2" xfId="436"/>
    <cellStyle name="supDate 2 2" xfId="437"/>
    <cellStyle name="supDate 3" xfId="438"/>
    <cellStyle name="supDate 3 2" xfId="439"/>
    <cellStyle name="supDate 4" xfId="440"/>
    <cellStyle name="supDate 4 2" xfId="441"/>
    <cellStyle name="supDate 5" xfId="442"/>
    <cellStyle name="supDate 5 2" xfId="443"/>
    <cellStyle name="supFloat" xfId="204"/>
    <cellStyle name="supFloat 2" xfId="444"/>
    <cellStyle name="supFloat 2 2" xfId="445"/>
    <cellStyle name="supFloat 3" xfId="446"/>
    <cellStyle name="supFloat 3 2" xfId="447"/>
    <cellStyle name="supFloat 4" xfId="448"/>
    <cellStyle name="supFloat 4 2" xfId="449"/>
    <cellStyle name="supFloat 5" xfId="450"/>
    <cellStyle name="supFloat 5 2" xfId="451"/>
    <cellStyle name="supInt" xfId="205"/>
    <cellStyle name="supInt 2" xfId="452"/>
    <cellStyle name="supInt 2 2" xfId="453"/>
    <cellStyle name="supInt 2 8" xfId="1710"/>
    <cellStyle name="supInt 3" xfId="454"/>
    <cellStyle name="supInt 3 2" xfId="455"/>
    <cellStyle name="supInt 4" xfId="456"/>
    <cellStyle name="supInt 4 2" xfId="457"/>
    <cellStyle name="supInt 5" xfId="458"/>
    <cellStyle name="supInt 5 2" xfId="459"/>
    <cellStyle name="supParameterE" xfId="206"/>
    <cellStyle name="supParameterE 2" xfId="460"/>
    <cellStyle name="supParameterE 2 2" xfId="461"/>
    <cellStyle name="supParameterE 3" xfId="462"/>
    <cellStyle name="supParameterE 3 2" xfId="463"/>
    <cellStyle name="supParameterE 4" xfId="464"/>
    <cellStyle name="supParameterE 4 2" xfId="465"/>
    <cellStyle name="supParameterE 5" xfId="466"/>
    <cellStyle name="supParameterE 5 2" xfId="467"/>
    <cellStyle name="supParameterS" xfId="207"/>
    <cellStyle name="supParameterS 2" xfId="468"/>
    <cellStyle name="supParameterS 2 2" xfId="469"/>
    <cellStyle name="supParameterS 3" xfId="470"/>
    <cellStyle name="supParameterS 3 2" xfId="471"/>
    <cellStyle name="supParameterS 4" xfId="472"/>
    <cellStyle name="supParameterS 4 2" xfId="473"/>
    <cellStyle name="supParameterS 5" xfId="474"/>
    <cellStyle name="supParameterS 5 2" xfId="475"/>
    <cellStyle name="supPD" xfId="208"/>
    <cellStyle name="supPD 2" xfId="476"/>
    <cellStyle name="supPD 2 2" xfId="477"/>
    <cellStyle name="supPD 3" xfId="478"/>
    <cellStyle name="supPD 3 2" xfId="479"/>
    <cellStyle name="supPD 4" xfId="480"/>
    <cellStyle name="supPD 4 2" xfId="481"/>
    <cellStyle name="supPD 5" xfId="482"/>
    <cellStyle name="supPD 5 2" xfId="483"/>
    <cellStyle name="supPercentage" xfId="209"/>
    <cellStyle name="supPercentage 2" xfId="484"/>
    <cellStyle name="supPercentage 2 2" xfId="485"/>
    <cellStyle name="supPercentage 3" xfId="486"/>
    <cellStyle name="supPercentage 3 2" xfId="487"/>
    <cellStyle name="supPercentage 4" xfId="488"/>
    <cellStyle name="supPercentage 4 2" xfId="489"/>
    <cellStyle name="supPercentage 5" xfId="490"/>
    <cellStyle name="supPercentage 5 2" xfId="491"/>
    <cellStyle name="supPercentageL" xfId="210"/>
    <cellStyle name="supPercentageL 2" xfId="492"/>
    <cellStyle name="supPercentageL 2 2" xfId="493"/>
    <cellStyle name="supPercentageL 3" xfId="494"/>
    <cellStyle name="supPercentageL 3 2" xfId="495"/>
    <cellStyle name="supPercentageL 4" xfId="496"/>
    <cellStyle name="supPercentageL 4 2" xfId="497"/>
    <cellStyle name="supPercentageL 5" xfId="498"/>
    <cellStyle name="supPercentageL 5 2" xfId="499"/>
    <cellStyle name="supPercentageM" xfId="211"/>
    <cellStyle name="supPercentageM 10" xfId="500"/>
    <cellStyle name="supPercentageM 10 2" xfId="501"/>
    <cellStyle name="supPercentageM 11" xfId="502"/>
    <cellStyle name="supPercentageM 11 2" xfId="503"/>
    <cellStyle name="supPercentageM 12" xfId="504"/>
    <cellStyle name="supPercentageM 12 2" xfId="505"/>
    <cellStyle name="supPercentageM 13" xfId="506"/>
    <cellStyle name="supPercentageM 13 2" xfId="507"/>
    <cellStyle name="supPercentageM 14" xfId="508"/>
    <cellStyle name="supPercentageM 14 2" xfId="509"/>
    <cellStyle name="supPercentageM 15" xfId="510"/>
    <cellStyle name="supPercentageM 15 2" xfId="511"/>
    <cellStyle name="supPercentageM 2" xfId="512"/>
    <cellStyle name="supPercentageM 2 2" xfId="513"/>
    <cellStyle name="supPercentageM 2 2 15" xfId="1712"/>
    <cellStyle name="supPercentageM 3" xfId="212"/>
    <cellStyle name="supPercentageM 4" xfId="514"/>
    <cellStyle name="supPercentageM 4 2" xfId="515"/>
    <cellStyle name="supPercentageM 5" xfId="516"/>
    <cellStyle name="supPercentageM 5 2" xfId="517"/>
    <cellStyle name="supPercentageM 6" xfId="518"/>
    <cellStyle name="supPercentageM 6 2" xfId="519"/>
    <cellStyle name="supPercentageM 7" xfId="520"/>
    <cellStyle name="supPercentageM 7 2" xfId="521"/>
    <cellStyle name="supPercentageM 8" xfId="522"/>
    <cellStyle name="supPercentageM 8 2" xfId="523"/>
    <cellStyle name="supPercentageM 9" xfId="524"/>
    <cellStyle name="supPercentageM 9 2" xfId="525"/>
    <cellStyle name="supSelection" xfId="213"/>
    <cellStyle name="supSelection 2" xfId="526"/>
    <cellStyle name="supSelection 2 2" xfId="527"/>
    <cellStyle name="supSelection 2 8" xfId="1711"/>
    <cellStyle name="supSelection 3" xfId="528"/>
    <cellStyle name="supSelection 3 2" xfId="529"/>
    <cellStyle name="supSelection 4" xfId="530"/>
    <cellStyle name="supSelection 4 2" xfId="531"/>
    <cellStyle name="supSelection 5" xfId="532"/>
    <cellStyle name="supSelection 5 2" xfId="533"/>
    <cellStyle name="supSelection 6" xfId="1713"/>
    <cellStyle name="supText" xfId="214"/>
    <cellStyle name="supText 2" xfId="534"/>
    <cellStyle name="supText 2 2" xfId="535"/>
    <cellStyle name="supText 2 8" xfId="1709"/>
    <cellStyle name="supText 3" xfId="536"/>
    <cellStyle name="supText 3 2" xfId="537"/>
    <cellStyle name="supText 4" xfId="538"/>
    <cellStyle name="supText 4 2" xfId="539"/>
    <cellStyle name="supText 5" xfId="540"/>
    <cellStyle name="supText 5 2" xfId="541"/>
    <cellStyle name="Számítás" xfId="1451"/>
    <cellStyle name="Texto de advertencia" xfId="1452"/>
    <cellStyle name="Texto explicativo" xfId="1453"/>
    <cellStyle name="Title 2" xfId="1454"/>
    <cellStyle name="Title 3" xfId="1455"/>
    <cellStyle name="Title 4" xfId="1456"/>
    <cellStyle name="Title 5" xfId="1457"/>
    <cellStyle name="Title 6" xfId="1575"/>
    <cellStyle name="Title 7" xfId="1534"/>
    <cellStyle name="Título" xfId="1458"/>
    <cellStyle name="Título 1" xfId="1459"/>
    <cellStyle name="Título 2" xfId="1460"/>
    <cellStyle name="Título 3" xfId="1461"/>
    <cellStyle name="Título_20091015 DE_Proposed amendments to CR SEC_MKR" xfId="1462"/>
    <cellStyle name="Total 2" xfId="1463"/>
    <cellStyle name="Total 2 2" xfId="1464"/>
    <cellStyle name="Total 2 2 2" xfId="1465"/>
    <cellStyle name="Total 2 3" xfId="1466"/>
    <cellStyle name="Total 2 3 2" xfId="1467"/>
    <cellStyle name="Total 2 4" xfId="1468"/>
    <cellStyle name="Total 2_Sheet1" xfId="1469"/>
    <cellStyle name="Total 3" xfId="1470"/>
    <cellStyle name="Total 3 2" xfId="1471"/>
    <cellStyle name="Total 4" xfId="1472"/>
    <cellStyle name="Total 4 2" xfId="1473"/>
    <cellStyle name="Total 5" xfId="1474"/>
    <cellStyle name="Total 5 2" xfId="1475"/>
    <cellStyle name="Total 6" xfId="1476"/>
    <cellStyle name="Total 6 2" xfId="1477"/>
    <cellStyle name="Total 7" xfId="1478"/>
    <cellStyle name="Total 7 2" xfId="1479"/>
    <cellStyle name="Total 8" xfId="1576"/>
    <cellStyle name="Überschrift" xfId="1480"/>
    <cellStyle name="Überschrift 1" xfId="1481"/>
    <cellStyle name="Überschrift 2" xfId="1482"/>
    <cellStyle name="Überschrift 3" xfId="1483"/>
    <cellStyle name="Überschrift 4" xfId="1484"/>
    <cellStyle name="Verknüpfte Zelle" xfId="1485"/>
    <cellStyle name="Warnender Text" xfId="1486"/>
    <cellStyle name="Warning Text 2" xfId="542"/>
    <cellStyle name="Warning Text 2 2" xfId="1488"/>
    <cellStyle name="Warning Text 2 3" xfId="1489"/>
    <cellStyle name="Warning Text 2 4" xfId="1490"/>
    <cellStyle name="Warning Text 2 5" xfId="1487"/>
    <cellStyle name="Warning Text 2_Sheet1" xfId="1491"/>
    <cellStyle name="Warning Text 3" xfId="233"/>
    <cellStyle name="Warning Text 3 2" xfId="1492"/>
    <cellStyle name="Warning Text 4" xfId="1493"/>
    <cellStyle name="Warning Text 5" xfId="1494"/>
    <cellStyle name="Warning Text 6" xfId="1495"/>
    <cellStyle name="Warning Text 7" xfId="1577"/>
    <cellStyle name="Warning Text 8" xfId="1535"/>
    <cellStyle name="Zelle überprüfen" xfId="1496"/>
    <cellStyle name="Złe 2" xfId="1590"/>
    <cellStyle name="一般_MIS book - Addendum (version 3)_Apr09(Done)" xfId="1497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9"/>
      <tableStyleElement type="headerRow" dxfId="5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MREL Resource</a:t>
            </a:r>
          </a:p>
        </c:rich>
      </c:tx>
      <c:layout>
        <c:manualLayout>
          <c:xMode val="edge"/>
          <c:yMode val="edge"/>
          <c:x val="0.40180585273863084"/>
          <c:y val="9.259259259259258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224718806606191E-2"/>
          <c:y val="0.15325240594925635"/>
          <c:w val="0.96525548591135868"/>
          <c:h val="0.61965660542432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'M1 - Flightpaths'!$C$36</c:f>
              <c:strCache>
                <c:ptCount val="1"/>
                <c:pt idx="0">
                  <c:v>CET 1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Flightpaths'!$E$29:$G$29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'M1 - Flightpaths'!$C$37</c:f>
              <c:strCache>
                <c:ptCount val="1"/>
                <c:pt idx="0">
                  <c:v>AT 1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Flightpaths'!$E$30:$G$30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'M1 - Flightpaths'!$C$38</c:f>
              <c:strCache>
                <c:ptCount val="1"/>
                <c:pt idx="0">
                  <c:v>Tier2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Flightpaths'!$E$31:$G$31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'M1 - Flightpaths'!$C$39</c:f>
              <c:strCache>
                <c:ptCount val="1"/>
                <c:pt idx="0">
                  <c:v>MREL eligile sub debt (incl. amortized share of Tier 2)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Flightpaths'!$E$32:$G$32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'M1 - Flightpaths'!$C$40</c:f>
              <c:strCache>
                <c:ptCount val="1"/>
                <c:pt idx="0">
                  <c:v>MREL eligible Senior debt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Flightpaths'!$E$33:$G$33</c:f>
            </c:numRef>
          </c:val>
        </c:ser>
        <c:ser>
          <c:idx val="5"/>
          <c:order val="5"/>
          <c:tx>
            <c:strRef>
              <c:f>'M1 - Flightpaths'!$C$41</c:f>
              <c:strCache>
                <c:ptCount val="1"/>
                <c:pt idx="0">
                  <c:v>Total MREL eligible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5.55555555555555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Flightpaths'!$E$34:$G$34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72640"/>
        <c:axId val="193524096"/>
      </c:barChart>
      <c:catAx>
        <c:axId val="188672640"/>
        <c:scaling>
          <c:orientation val="minMax"/>
          <c:max val="-119"/>
          <c:min val="-120"/>
        </c:scaling>
        <c:delete val="0"/>
        <c:axPos val="b"/>
        <c:numFmt formatCode="yyyy" sourceLinked="0"/>
        <c:majorTickMark val="out"/>
        <c:minorTickMark val="none"/>
        <c:tickLblPos val="nextTo"/>
        <c:crossAx val="193524096"/>
        <c:crosses val="autoZero"/>
        <c:auto val="1"/>
        <c:lblAlgn val="ctr"/>
        <c:lblOffset val="100"/>
        <c:noMultiLvlLbl val="1"/>
      </c:catAx>
      <c:valAx>
        <c:axId val="1935240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88672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2015638537544332E-3"/>
          <c:y val="0.88310768445610965"/>
          <c:w val="0.98824695260813999"/>
          <c:h val="0.1134142607174103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5429249</xdr:colOff>
      <xdr:row>45</xdr:row>
      <xdr:rowOff>18598</xdr:rowOff>
    </xdr:from>
    <xdr:to>
      <xdr:col>7</xdr:col>
      <xdr:colOff>0</xdr:colOff>
      <xdr:row>59</xdr:row>
      <xdr:rowOff>94798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view="pageLayout" zoomScaleNormal="100" workbookViewId="0">
      <selection sqref="A1:I1"/>
    </sheetView>
  </sheetViews>
  <sheetFormatPr defaultColWidth="9.140625" defaultRowHeight="14.25"/>
  <cols>
    <col min="1" max="1" width="3.7109375" customWidth="1"/>
    <col min="2" max="2" width="24.5703125" bestFit="1" customWidth="1"/>
    <col min="3" max="3" width="5.42578125" bestFit="1" customWidth="1"/>
    <col min="4" max="4" width="11.42578125" bestFit="1" customWidth="1"/>
    <col min="9" max="9" width="12.28515625" customWidth="1"/>
  </cols>
  <sheetData>
    <row r="1" spans="1:9" ht="43.5" customHeight="1">
      <c r="A1" s="133" t="s">
        <v>231</v>
      </c>
      <c r="B1" s="133"/>
      <c r="C1" s="133"/>
      <c r="D1" s="133"/>
      <c r="E1" s="133"/>
      <c r="F1" s="133"/>
      <c r="G1" s="133"/>
      <c r="H1" s="133"/>
      <c r="I1" s="133"/>
    </row>
    <row r="2" spans="1:9" ht="15">
      <c r="A2" s="94" t="s">
        <v>221</v>
      </c>
      <c r="B2" s="95"/>
      <c r="C2" s="96"/>
      <c r="D2" s="96"/>
    </row>
    <row r="3" spans="1:9">
      <c r="A3" s="96"/>
      <c r="B3" s="96"/>
      <c r="C3" s="96"/>
      <c r="D3" s="96"/>
    </row>
    <row r="4" spans="1:9" ht="15">
      <c r="A4" s="96"/>
      <c r="B4" s="96"/>
      <c r="C4" s="96"/>
      <c r="D4" s="97" t="s">
        <v>108</v>
      </c>
    </row>
    <row r="5" spans="1:9">
      <c r="A5" s="96"/>
      <c r="B5" s="96"/>
      <c r="C5" s="96"/>
      <c r="D5" s="89" t="s">
        <v>109</v>
      </c>
    </row>
    <row r="6" spans="1:9">
      <c r="A6" s="96"/>
      <c r="B6" s="124" t="s">
        <v>198</v>
      </c>
      <c r="C6" s="124" t="s">
        <v>68</v>
      </c>
      <c r="D6" s="90" t="s">
        <v>89</v>
      </c>
    </row>
    <row r="7" spans="1:9" ht="14.25" customHeight="1">
      <c r="A7" s="96"/>
      <c r="B7" s="89" t="s">
        <v>201</v>
      </c>
      <c r="C7" s="90" t="s">
        <v>89</v>
      </c>
      <c r="D7" s="91" t="s">
        <v>90</v>
      </c>
    </row>
    <row r="8" spans="1:9">
      <c r="A8" s="96"/>
      <c r="B8" s="89" t="s">
        <v>91</v>
      </c>
      <c r="C8" s="90" t="s">
        <v>92</v>
      </c>
      <c r="D8" s="91" t="s">
        <v>93</v>
      </c>
    </row>
    <row r="9" spans="1:9">
      <c r="A9" s="96"/>
      <c r="B9" s="89" t="s">
        <v>94</v>
      </c>
      <c r="C9" s="90" t="s">
        <v>95</v>
      </c>
      <c r="D9" s="91" t="s">
        <v>90</v>
      </c>
    </row>
    <row r="10" spans="1:9">
      <c r="A10" s="96"/>
      <c r="B10" s="89" t="s">
        <v>96</v>
      </c>
      <c r="C10" s="90" t="s">
        <v>97</v>
      </c>
      <c r="D10" s="91" t="s">
        <v>98</v>
      </c>
    </row>
    <row r="11" spans="1:9">
      <c r="A11" s="96"/>
      <c r="B11" s="89" t="s">
        <v>168</v>
      </c>
      <c r="C11" s="90" t="s">
        <v>100</v>
      </c>
      <c r="D11" s="91" t="s">
        <v>101</v>
      </c>
    </row>
    <row r="12" spans="1:9">
      <c r="A12" s="96"/>
      <c r="B12" s="89" t="s">
        <v>99</v>
      </c>
      <c r="C12" s="90" t="s">
        <v>102</v>
      </c>
      <c r="D12" s="91" t="s">
        <v>101</v>
      </c>
    </row>
    <row r="13" spans="1:9">
      <c r="A13" s="96"/>
      <c r="B13" s="89" t="s">
        <v>103</v>
      </c>
      <c r="C13" s="90" t="s">
        <v>105</v>
      </c>
      <c r="D13" s="91" t="s">
        <v>98</v>
      </c>
    </row>
    <row r="14" spans="1:9">
      <c r="A14" s="96"/>
      <c r="B14" s="89" t="s">
        <v>197</v>
      </c>
      <c r="C14" s="90" t="s">
        <v>110</v>
      </c>
      <c r="D14" s="92"/>
    </row>
    <row r="15" spans="1:9">
      <c r="A15" s="96"/>
      <c r="B15" s="93" t="s">
        <v>61</v>
      </c>
      <c r="C15" s="90" t="s">
        <v>169</v>
      </c>
      <c r="D15" s="91" t="s">
        <v>90</v>
      </c>
    </row>
    <row r="16" spans="1:9">
      <c r="A16" s="96"/>
      <c r="B16" s="93" t="s">
        <v>106</v>
      </c>
      <c r="C16" s="90" t="s">
        <v>170</v>
      </c>
      <c r="D16" s="91" t="s">
        <v>90</v>
      </c>
    </row>
    <row r="17" spans="1:4">
      <c r="A17" s="96"/>
      <c r="B17" s="93" t="s">
        <v>107</v>
      </c>
      <c r="C17" s="90" t="s">
        <v>171</v>
      </c>
      <c r="D17" s="91" t="s">
        <v>90</v>
      </c>
    </row>
  </sheetData>
  <mergeCells count="1">
    <mergeCell ref="A1:I1"/>
  </mergeCells>
  <hyperlinks>
    <hyperlink ref="A1:I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orientation="landscape" r:id="rId2"/>
  <headerFooter>
    <oddHeader>&amp;L&amp;G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3"/>
  <sheetViews>
    <sheetView view="pageLayout" zoomScale="90" zoomScaleNormal="100" zoomScaleSheetLayoutView="90" zoomScalePageLayoutView="90" workbookViewId="0">
      <selection sqref="A1:K1"/>
    </sheetView>
  </sheetViews>
  <sheetFormatPr defaultColWidth="10.28515625" defaultRowHeight="14.25"/>
  <cols>
    <col min="1" max="1" width="5.85546875" style="6" bestFit="1" customWidth="1"/>
    <col min="2" max="2" width="8.140625" style="6" bestFit="1" customWidth="1"/>
    <col min="3" max="3" width="70" style="6" bestFit="1" customWidth="1"/>
    <col min="4" max="4" width="5.5703125" style="88" bestFit="1" customWidth="1"/>
    <col min="5" max="5" width="17.28515625" style="6" bestFit="1" customWidth="1"/>
    <col min="6" max="6" width="20.7109375" style="86" customWidth="1"/>
    <col min="7" max="9" width="21.42578125" style="87" customWidth="1"/>
    <col min="10" max="10" width="20.28515625" style="41" bestFit="1" customWidth="1"/>
    <col min="11" max="11" width="12.28515625" style="41" customWidth="1"/>
    <col min="12" max="36" width="10.28515625" style="41"/>
    <col min="37" max="16384" width="10.28515625" style="6"/>
  </cols>
  <sheetData>
    <row r="1" spans="1:36" s="119" customFormat="1">
      <c r="A1" s="141" t="s">
        <v>229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</row>
    <row r="2" spans="1:36" s="88" customFormat="1" ht="15">
      <c r="A2" s="94" t="s">
        <v>223</v>
      </c>
      <c r="B2" s="101"/>
      <c r="C2" s="125"/>
      <c r="H2" s="119"/>
      <c r="I2" s="119"/>
      <c r="AC2" s="41"/>
      <c r="AD2" s="41"/>
      <c r="AE2" s="41"/>
      <c r="AF2" s="41"/>
      <c r="AG2" s="41"/>
      <c r="AH2" s="41"/>
      <c r="AI2" s="41"/>
      <c r="AJ2" s="41"/>
    </row>
    <row r="3" spans="1:36" s="88" customFormat="1">
      <c r="H3" s="119"/>
      <c r="I3" s="119"/>
      <c r="AC3" s="41"/>
      <c r="AD3" s="41"/>
      <c r="AE3" s="41"/>
      <c r="AF3" s="41"/>
      <c r="AG3" s="41"/>
      <c r="AH3" s="41"/>
      <c r="AI3" s="41"/>
      <c r="AJ3" s="41"/>
    </row>
    <row r="4" spans="1:36" s="88" customFormat="1">
      <c r="H4" s="119"/>
      <c r="I4" s="119"/>
      <c r="AC4" s="41"/>
      <c r="AD4" s="41"/>
      <c r="AE4" s="41"/>
      <c r="AF4" s="41"/>
      <c r="AG4" s="41"/>
      <c r="AH4" s="41"/>
      <c r="AI4" s="41"/>
      <c r="AJ4" s="41"/>
    </row>
    <row r="5" spans="1:36" s="88" customFormat="1">
      <c r="H5" s="119"/>
      <c r="I5" s="119"/>
      <c r="AC5" s="41"/>
      <c r="AD5" s="41"/>
      <c r="AE5" s="41"/>
      <c r="AF5" s="41"/>
      <c r="AG5" s="41"/>
      <c r="AH5" s="41"/>
      <c r="AI5" s="41"/>
      <c r="AJ5" s="41"/>
    </row>
    <row r="6" spans="1:36" s="88" customFormat="1" ht="15">
      <c r="E6" s="134" t="s">
        <v>108</v>
      </c>
      <c r="F6" s="134"/>
      <c r="G6" s="134"/>
      <c r="H6" s="134"/>
      <c r="I6" s="134"/>
      <c r="J6" s="134"/>
      <c r="AC6" s="41"/>
      <c r="AD6" s="41"/>
      <c r="AE6" s="41"/>
      <c r="AF6" s="41"/>
      <c r="AG6" s="41"/>
      <c r="AH6" s="41"/>
      <c r="AI6" s="41"/>
      <c r="AJ6" s="41"/>
    </row>
    <row r="7" spans="1:36" s="88" customFormat="1" ht="22.5" customHeight="1">
      <c r="E7" s="135" t="s">
        <v>199</v>
      </c>
      <c r="F7" s="136"/>
      <c r="G7" s="136"/>
      <c r="H7" s="136"/>
      <c r="I7" s="136"/>
      <c r="J7" s="137"/>
      <c r="AC7" s="41"/>
      <c r="AD7" s="41"/>
      <c r="AE7" s="41"/>
      <c r="AF7" s="41"/>
      <c r="AG7" s="41"/>
      <c r="AH7" s="41"/>
      <c r="AI7" s="41"/>
      <c r="AJ7" s="41"/>
    </row>
    <row r="8" spans="1:36" s="2" customFormat="1" ht="42.75">
      <c r="B8" s="88"/>
      <c r="C8" s="88"/>
      <c r="D8" s="88"/>
      <c r="E8" s="102" t="s">
        <v>118</v>
      </c>
      <c r="F8" s="102" t="s">
        <v>119</v>
      </c>
      <c r="G8" s="102" t="s">
        <v>120</v>
      </c>
      <c r="H8" s="128" t="s">
        <v>121</v>
      </c>
      <c r="I8" s="132" t="s">
        <v>222</v>
      </c>
      <c r="J8" s="132" t="s">
        <v>226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37"/>
      <c r="AD8" s="37"/>
      <c r="AE8" s="37"/>
      <c r="AF8" s="37"/>
      <c r="AG8" s="37"/>
      <c r="AH8" s="37"/>
      <c r="AI8" s="37"/>
      <c r="AJ8" s="37"/>
    </row>
    <row r="9" spans="1:36" ht="30" customHeight="1">
      <c r="B9" s="123" t="s">
        <v>196</v>
      </c>
      <c r="C9" s="123" t="s">
        <v>160</v>
      </c>
      <c r="D9" s="123" t="s">
        <v>68</v>
      </c>
      <c r="E9" s="103" t="s">
        <v>89</v>
      </c>
      <c r="F9" s="103" t="s">
        <v>92</v>
      </c>
      <c r="G9" s="103" t="s">
        <v>95</v>
      </c>
      <c r="H9" s="103" t="s">
        <v>97</v>
      </c>
      <c r="I9" s="103" t="s">
        <v>100</v>
      </c>
      <c r="J9" s="103" t="s">
        <v>102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</row>
    <row r="10" spans="1:36" ht="14.25" customHeight="1">
      <c r="B10" s="100">
        <v>1.1000000000000001</v>
      </c>
      <c r="C10" s="98" t="s">
        <v>202</v>
      </c>
      <c r="D10" s="90" t="s">
        <v>89</v>
      </c>
      <c r="E10" s="104" t="s">
        <v>113</v>
      </c>
      <c r="F10" s="104" t="s">
        <v>113</v>
      </c>
      <c r="G10" s="104" t="s">
        <v>113</v>
      </c>
      <c r="H10" s="104" t="s">
        <v>113</v>
      </c>
      <c r="I10" s="104" t="s">
        <v>113</v>
      </c>
      <c r="J10" s="104" t="s">
        <v>113</v>
      </c>
      <c r="K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</row>
    <row r="11" spans="1:36" ht="15" customHeight="1">
      <c r="B11" s="100">
        <v>1.2</v>
      </c>
      <c r="C11" s="98" t="s">
        <v>203</v>
      </c>
      <c r="D11" s="90" t="s">
        <v>92</v>
      </c>
      <c r="E11" s="104" t="s">
        <v>113</v>
      </c>
      <c r="F11" s="104" t="s">
        <v>113</v>
      </c>
      <c r="G11" s="104" t="s">
        <v>113</v>
      </c>
      <c r="H11" s="104" t="s">
        <v>113</v>
      </c>
      <c r="I11" s="104" t="s">
        <v>113</v>
      </c>
      <c r="J11" s="104" t="s">
        <v>113</v>
      </c>
      <c r="K11" s="119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</row>
    <row r="12" spans="1:36" ht="34.5" customHeight="1">
      <c r="B12" s="100">
        <v>1.3</v>
      </c>
      <c r="C12" s="113" t="s">
        <v>204</v>
      </c>
      <c r="D12" s="90" t="s">
        <v>95</v>
      </c>
      <c r="E12" s="104" t="s">
        <v>113</v>
      </c>
      <c r="F12" s="104" t="s">
        <v>113</v>
      </c>
      <c r="G12" s="104" t="s">
        <v>113</v>
      </c>
      <c r="H12" s="104" t="s">
        <v>113</v>
      </c>
      <c r="I12" s="104" t="s">
        <v>113</v>
      </c>
      <c r="J12" s="104" t="s">
        <v>113</v>
      </c>
      <c r="K12" s="119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</row>
    <row r="13" spans="1:36" ht="29.25" customHeight="1">
      <c r="B13" s="100">
        <v>1.4</v>
      </c>
      <c r="C13" s="113" t="s">
        <v>205</v>
      </c>
      <c r="D13" s="90" t="s">
        <v>97</v>
      </c>
      <c r="E13" s="104" t="s">
        <v>113</v>
      </c>
      <c r="F13" s="104" t="s">
        <v>113</v>
      </c>
      <c r="G13" s="104" t="s">
        <v>113</v>
      </c>
      <c r="H13" s="129" t="s">
        <v>113</v>
      </c>
      <c r="I13" s="129" t="s">
        <v>113</v>
      </c>
      <c r="J13" s="104" t="s">
        <v>113</v>
      </c>
      <c r="K13" s="119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</row>
    <row r="14" spans="1:36">
      <c r="B14" s="100">
        <v>1.5</v>
      </c>
      <c r="C14" s="113" t="s">
        <v>191</v>
      </c>
      <c r="D14" s="90" t="s">
        <v>100</v>
      </c>
      <c r="E14" s="104" t="s">
        <v>113</v>
      </c>
      <c r="F14" s="104" t="s">
        <v>113</v>
      </c>
      <c r="G14" s="104" t="s">
        <v>113</v>
      </c>
      <c r="H14" s="104" t="s">
        <v>113</v>
      </c>
      <c r="I14" s="104" t="s">
        <v>113</v>
      </c>
      <c r="J14" s="104" t="s">
        <v>113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</row>
    <row r="15" spans="1:36" ht="15" customHeight="1">
      <c r="B15" s="100">
        <v>1.6</v>
      </c>
      <c r="C15" s="98" t="s">
        <v>172</v>
      </c>
      <c r="D15" s="90" t="s">
        <v>102</v>
      </c>
      <c r="E15" s="104" t="s">
        <v>113</v>
      </c>
      <c r="F15" s="104" t="s">
        <v>113</v>
      </c>
      <c r="G15" s="104" t="s">
        <v>113</v>
      </c>
      <c r="H15" s="104" t="s">
        <v>113</v>
      </c>
      <c r="I15" s="104" t="s">
        <v>113</v>
      </c>
      <c r="J15" s="104" t="s">
        <v>113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</row>
    <row r="16" spans="1:36" s="88" customFormat="1" ht="30.75" customHeight="1">
      <c r="B16" s="100">
        <v>1.7</v>
      </c>
      <c r="C16" s="113" t="s">
        <v>213</v>
      </c>
      <c r="D16" s="90" t="s">
        <v>104</v>
      </c>
      <c r="E16" s="104" t="s">
        <v>113</v>
      </c>
      <c r="F16" s="104" t="s">
        <v>113</v>
      </c>
      <c r="G16" s="104" t="s">
        <v>113</v>
      </c>
      <c r="H16" s="104" t="s">
        <v>113</v>
      </c>
      <c r="I16" s="104" t="s">
        <v>113</v>
      </c>
      <c r="J16" s="104" t="s">
        <v>113</v>
      </c>
      <c r="AC16" s="41"/>
      <c r="AD16" s="41"/>
      <c r="AE16" s="41"/>
      <c r="AF16" s="41"/>
      <c r="AG16" s="41"/>
      <c r="AH16" s="41"/>
      <c r="AI16" s="41"/>
      <c r="AJ16" s="41"/>
    </row>
    <row r="17" spans="1:36" s="9" customFormat="1" ht="17.25">
      <c r="B17" s="100">
        <v>1.8</v>
      </c>
      <c r="C17" s="98" t="s">
        <v>190</v>
      </c>
      <c r="D17" s="90" t="s">
        <v>105</v>
      </c>
      <c r="E17" s="104" t="s">
        <v>113</v>
      </c>
      <c r="F17" s="104" t="s">
        <v>113</v>
      </c>
      <c r="G17" s="104" t="s">
        <v>113</v>
      </c>
      <c r="H17" s="104" t="s">
        <v>113</v>
      </c>
      <c r="I17" s="104" t="s">
        <v>113</v>
      </c>
      <c r="J17" s="104" t="s">
        <v>113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15" customHeight="1">
      <c r="B18" s="138" t="s">
        <v>192</v>
      </c>
      <c r="C18" s="139"/>
      <c r="D18" s="140"/>
      <c r="E18" s="138"/>
      <c r="F18" s="139"/>
      <c r="G18" s="139"/>
      <c r="H18" s="139"/>
      <c r="I18" s="139"/>
      <c r="J18" s="14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36" s="88" customFormat="1" ht="28.5">
      <c r="B19" s="100">
        <v>2.1</v>
      </c>
      <c r="C19" s="98" t="s">
        <v>214</v>
      </c>
      <c r="D19" s="90" t="s">
        <v>159</v>
      </c>
      <c r="E19" s="104" t="s">
        <v>113</v>
      </c>
      <c r="F19" s="104" t="s">
        <v>113</v>
      </c>
      <c r="G19" s="104" t="s">
        <v>113</v>
      </c>
      <c r="H19" s="104" t="s">
        <v>113</v>
      </c>
      <c r="I19" s="104" t="s">
        <v>113</v>
      </c>
      <c r="J19" s="104" t="s">
        <v>113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s="88" customFormat="1">
      <c r="B20" s="100">
        <v>2.2000000000000002</v>
      </c>
      <c r="C20" s="98" t="s">
        <v>206</v>
      </c>
      <c r="D20" s="90" t="s">
        <v>112</v>
      </c>
      <c r="E20" s="104" t="s">
        <v>113</v>
      </c>
      <c r="F20" s="104" t="s">
        <v>113</v>
      </c>
      <c r="G20" s="104" t="s">
        <v>113</v>
      </c>
      <c r="H20" s="104" t="s">
        <v>113</v>
      </c>
      <c r="I20" s="104" t="s">
        <v>113</v>
      </c>
      <c r="J20" s="104" t="s">
        <v>113</v>
      </c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>
      <c r="B21" s="100">
        <v>2.2999999999999998</v>
      </c>
      <c r="C21" s="98" t="s">
        <v>164</v>
      </c>
      <c r="D21" s="90" t="s">
        <v>114</v>
      </c>
      <c r="E21" s="104" t="s">
        <v>113</v>
      </c>
      <c r="F21" s="104" t="s">
        <v>113</v>
      </c>
      <c r="G21" s="104" t="s">
        <v>113</v>
      </c>
      <c r="H21" s="104" t="s">
        <v>113</v>
      </c>
      <c r="I21" s="104" t="s">
        <v>113</v>
      </c>
      <c r="J21" s="104" t="s">
        <v>113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36" s="88" customFormat="1" ht="42.75">
      <c r="B22" s="100">
        <v>2.4</v>
      </c>
      <c r="C22" s="113" t="s">
        <v>173</v>
      </c>
      <c r="D22" s="90" t="s">
        <v>115</v>
      </c>
      <c r="E22" s="104" t="s">
        <v>113</v>
      </c>
      <c r="F22" s="104" t="s">
        <v>113</v>
      </c>
      <c r="G22" s="104" t="s">
        <v>113</v>
      </c>
      <c r="H22" s="104" t="s">
        <v>113</v>
      </c>
      <c r="I22" s="104" t="s">
        <v>113</v>
      </c>
      <c r="J22" s="104" t="s">
        <v>113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s="88" customFormat="1">
      <c r="B23" s="100" t="s">
        <v>200</v>
      </c>
      <c r="C23" s="99" t="s">
        <v>207</v>
      </c>
      <c r="D23" s="90" t="s">
        <v>116</v>
      </c>
      <c r="E23" s="104" t="s">
        <v>113</v>
      </c>
      <c r="F23" s="104" t="s">
        <v>113</v>
      </c>
      <c r="G23" s="104" t="s">
        <v>113</v>
      </c>
      <c r="H23" s="104" t="s">
        <v>113</v>
      </c>
      <c r="I23" s="104" t="s">
        <v>113</v>
      </c>
      <c r="J23" s="104" t="s">
        <v>113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s="88" customFormat="1" ht="42.75">
      <c r="B24" s="100">
        <v>2.5</v>
      </c>
      <c r="C24" s="113" t="s">
        <v>174</v>
      </c>
      <c r="D24" s="90" t="s">
        <v>117</v>
      </c>
      <c r="E24" s="104" t="s">
        <v>113</v>
      </c>
      <c r="F24" s="104" t="s">
        <v>113</v>
      </c>
      <c r="G24" s="104" t="s">
        <v>113</v>
      </c>
      <c r="H24" s="104" t="s">
        <v>113</v>
      </c>
      <c r="I24" s="104" t="s">
        <v>113</v>
      </c>
      <c r="J24" s="104" t="s">
        <v>113</v>
      </c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s="41" customFormat="1">
      <c r="A25" s="6"/>
      <c r="B25" s="100">
        <v>2.6</v>
      </c>
      <c r="C25" s="113" t="s">
        <v>193</v>
      </c>
      <c r="D25" s="90" t="s">
        <v>122</v>
      </c>
      <c r="E25" s="104" t="s">
        <v>113</v>
      </c>
      <c r="F25" s="104" t="s">
        <v>113</v>
      </c>
      <c r="G25" s="104" t="s">
        <v>113</v>
      </c>
      <c r="H25" s="104" t="s">
        <v>113</v>
      </c>
      <c r="I25" s="104" t="s">
        <v>113</v>
      </c>
      <c r="J25" s="104" t="s">
        <v>113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36" s="41" customFormat="1">
      <c r="A26" s="6"/>
      <c r="B26" s="100">
        <v>2.7</v>
      </c>
      <c r="C26" s="113" t="s">
        <v>194</v>
      </c>
      <c r="D26" s="90" t="s">
        <v>134</v>
      </c>
      <c r="E26" s="104" t="s">
        <v>113</v>
      </c>
      <c r="F26" s="104" t="s">
        <v>113</v>
      </c>
      <c r="G26" s="104" t="s">
        <v>113</v>
      </c>
      <c r="H26" s="104" t="s">
        <v>113</v>
      </c>
      <c r="I26" s="104" t="s">
        <v>113</v>
      </c>
      <c r="J26" s="104" t="s">
        <v>113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36" s="41" customFormat="1">
      <c r="A27" s="6"/>
      <c r="B27" s="100">
        <v>2.8</v>
      </c>
      <c r="C27" s="113" t="s">
        <v>195</v>
      </c>
      <c r="D27" s="90" t="s">
        <v>135</v>
      </c>
      <c r="E27" s="104" t="s">
        <v>113</v>
      </c>
      <c r="F27" s="104" t="s">
        <v>113</v>
      </c>
      <c r="G27" s="104" t="s">
        <v>113</v>
      </c>
      <c r="H27" s="104" t="s">
        <v>113</v>
      </c>
      <c r="I27" s="104" t="s">
        <v>113</v>
      </c>
      <c r="J27" s="104" t="s">
        <v>113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36" s="41" customFormat="1">
      <c r="A28" s="6"/>
      <c r="B28" s="6"/>
      <c r="C28" s="6"/>
      <c r="D28" s="88"/>
      <c r="E28" s="6"/>
      <c r="F28" s="6"/>
      <c r="G28" s="6"/>
      <c r="H28" s="119"/>
      <c r="I28" s="119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36" s="41" customFormat="1">
      <c r="A29" s="6"/>
      <c r="B29" s="6"/>
      <c r="C29" s="6"/>
      <c r="D29" s="88"/>
      <c r="E29" s="6"/>
      <c r="F29" s="6"/>
      <c r="G29" s="6"/>
      <c r="H29" s="119"/>
      <c r="I29" s="119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36" s="41" customFormat="1">
      <c r="A30" s="6"/>
      <c r="B30" s="6"/>
      <c r="C30" s="6"/>
      <c r="D30" s="88"/>
      <c r="E30" s="6"/>
      <c r="F30" s="6"/>
      <c r="G30" s="6"/>
      <c r="H30" s="119"/>
      <c r="I30" s="119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36" s="41" customFormat="1">
      <c r="A31" s="6"/>
      <c r="B31" s="6"/>
      <c r="C31" s="6"/>
      <c r="D31" s="88"/>
      <c r="E31" s="6"/>
      <c r="F31" s="6"/>
      <c r="G31" s="6"/>
      <c r="H31" s="119"/>
      <c r="I31" s="11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36" s="41" customFormat="1">
      <c r="A32" s="6"/>
      <c r="B32" s="6"/>
      <c r="C32" s="6"/>
      <c r="D32" s="88"/>
      <c r="E32" s="6"/>
      <c r="F32" s="6"/>
      <c r="G32" s="6"/>
      <c r="H32" s="119"/>
      <c r="I32" s="119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s="41" customFormat="1">
      <c r="A33" s="6"/>
      <c r="B33" s="6"/>
      <c r="C33" s="6"/>
      <c r="D33" s="88"/>
      <c r="E33" s="6"/>
      <c r="F33" s="6"/>
      <c r="G33" s="6"/>
      <c r="H33" s="119"/>
      <c r="I33" s="119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s="41" customFormat="1">
      <c r="A34" s="6"/>
      <c r="B34" s="6"/>
      <c r="C34" s="6"/>
      <c r="D34" s="88"/>
      <c r="E34" s="6"/>
      <c r="F34" s="86"/>
      <c r="H34" s="122"/>
      <c r="I34" s="12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s="41" customFormat="1">
      <c r="A35" s="6"/>
      <c r="B35" s="6"/>
      <c r="C35" s="6"/>
      <c r="D35" s="88"/>
      <c r="E35" s="6"/>
      <c r="F35" s="86"/>
      <c r="H35" s="122"/>
      <c r="I35" s="12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s="41" customFormat="1">
      <c r="A36" s="6"/>
      <c r="B36" s="6"/>
      <c r="C36" s="6"/>
      <c r="D36" s="88"/>
      <c r="E36" s="6"/>
      <c r="F36" s="86"/>
      <c r="H36" s="122"/>
      <c r="I36" s="12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s="41" customFormat="1">
      <c r="A37" s="6"/>
      <c r="B37" s="6"/>
      <c r="C37" s="6"/>
      <c r="D37" s="88"/>
      <c r="E37" s="6"/>
      <c r="F37" s="86"/>
      <c r="H37" s="122"/>
      <c r="I37" s="12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s="41" customFormat="1">
      <c r="A38" s="6"/>
      <c r="B38" s="6"/>
      <c r="C38" s="6"/>
      <c r="D38" s="88"/>
      <c r="E38" s="6"/>
      <c r="F38" s="86"/>
      <c r="H38" s="122"/>
      <c r="I38" s="12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s="41" customFormat="1">
      <c r="A39" s="6"/>
      <c r="B39" s="6"/>
      <c r="C39" s="6"/>
      <c r="D39" s="88"/>
      <c r="E39" s="6"/>
      <c r="F39" s="86"/>
      <c r="H39" s="122"/>
      <c r="I39" s="12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s="41" customFormat="1">
      <c r="A40" s="6"/>
      <c r="B40" s="6"/>
      <c r="C40" s="6"/>
      <c r="D40" s="88"/>
      <c r="E40" s="6"/>
      <c r="F40" s="86"/>
      <c r="H40" s="122"/>
      <c r="I40" s="12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s="41" customFormat="1">
      <c r="A41" s="6"/>
      <c r="B41" s="6"/>
      <c r="C41" s="6"/>
      <c r="D41" s="88"/>
      <c r="E41" s="6"/>
      <c r="F41" s="86"/>
      <c r="H41" s="122"/>
      <c r="I41" s="12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s="41" customFormat="1">
      <c r="A42" s="6"/>
      <c r="B42" s="6"/>
      <c r="C42" s="6"/>
      <c r="D42" s="88"/>
      <c r="E42" s="6"/>
      <c r="F42" s="86"/>
      <c r="H42" s="122"/>
      <c r="I42" s="12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s="41" customFormat="1">
      <c r="A43" s="6"/>
      <c r="B43" s="6"/>
      <c r="C43" s="6"/>
      <c r="D43" s="88"/>
      <c r="E43" s="6"/>
      <c r="F43" s="86"/>
      <c r="H43" s="122"/>
      <c r="I43" s="12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s="41" customFormat="1">
      <c r="A44" s="6"/>
      <c r="B44" s="6"/>
      <c r="C44" s="6"/>
      <c r="D44" s="88"/>
      <c r="E44" s="6"/>
      <c r="F44" s="86"/>
      <c r="H44" s="122"/>
      <c r="I44" s="12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s="41" customFormat="1">
      <c r="A45" s="6"/>
      <c r="B45" s="6"/>
      <c r="C45" s="6"/>
      <c r="D45" s="88"/>
      <c r="E45" s="6"/>
      <c r="F45" s="86"/>
      <c r="H45" s="122"/>
      <c r="I45" s="12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s="41" customFormat="1">
      <c r="A46" s="6"/>
      <c r="B46" s="6"/>
      <c r="C46" s="6"/>
      <c r="D46" s="88"/>
      <c r="E46" s="6"/>
      <c r="F46" s="86"/>
      <c r="H46" s="122"/>
      <c r="I46" s="12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s="41" customFormat="1">
      <c r="A47" s="6"/>
      <c r="B47" s="6"/>
      <c r="C47" s="6"/>
      <c r="D47" s="88"/>
      <c r="E47" s="6"/>
      <c r="F47" s="86"/>
      <c r="H47" s="122"/>
      <c r="I47" s="12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s="41" customFormat="1">
      <c r="A48" s="6"/>
      <c r="B48" s="6"/>
      <c r="C48" s="6"/>
      <c r="D48" s="88"/>
      <c r="E48" s="6"/>
      <c r="F48" s="86"/>
      <c r="H48" s="122"/>
      <c r="I48" s="12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s="41" customFormat="1">
      <c r="A49" s="6"/>
      <c r="B49" s="6"/>
      <c r="C49" s="6"/>
      <c r="D49" s="88"/>
      <c r="E49" s="6"/>
      <c r="F49" s="86"/>
      <c r="H49" s="122"/>
      <c r="I49" s="12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s="41" customFormat="1">
      <c r="A50" s="6"/>
      <c r="B50" s="6"/>
      <c r="C50" s="6"/>
      <c r="D50" s="88"/>
      <c r="E50" s="6"/>
      <c r="F50" s="86"/>
      <c r="H50" s="122"/>
      <c r="I50" s="12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s="41" customFormat="1">
      <c r="A51" s="6"/>
      <c r="B51" s="6"/>
      <c r="C51" s="6"/>
      <c r="D51" s="88"/>
      <c r="E51" s="6"/>
      <c r="F51" s="86"/>
      <c r="H51" s="122"/>
      <c r="I51" s="12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s="41" customFormat="1">
      <c r="A52" s="6"/>
      <c r="B52" s="6"/>
      <c r="C52" s="6"/>
      <c r="D52" s="88"/>
      <c r="E52" s="6"/>
      <c r="F52" s="86"/>
      <c r="H52" s="122"/>
      <c r="I52" s="12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s="41" customFormat="1">
      <c r="A53" s="6"/>
      <c r="B53" s="6"/>
      <c r="C53" s="6"/>
      <c r="D53" s="88"/>
      <c r="E53" s="6"/>
      <c r="F53" s="86"/>
      <c r="H53" s="122"/>
      <c r="I53" s="12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s="41" customFormat="1">
      <c r="A54" s="6"/>
      <c r="B54" s="6"/>
      <c r="C54" s="6"/>
      <c r="D54" s="88"/>
      <c r="E54" s="6"/>
      <c r="F54" s="86"/>
      <c r="H54" s="122"/>
      <c r="I54" s="12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s="41" customFormat="1">
      <c r="A55" s="6"/>
      <c r="B55" s="6"/>
      <c r="C55" s="6"/>
      <c r="D55" s="88"/>
      <c r="E55" s="6"/>
      <c r="F55" s="86"/>
      <c r="H55" s="122"/>
      <c r="I55" s="12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41" customFormat="1">
      <c r="A56" s="6"/>
      <c r="B56" s="6"/>
      <c r="C56" s="6"/>
      <c r="D56" s="88"/>
      <c r="E56" s="6"/>
      <c r="F56" s="86"/>
      <c r="H56" s="122"/>
      <c r="I56" s="12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s="41" customFormat="1">
      <c r="A57" s="6"/>
      <c r="B57" s="6"/>
      <c r="C57" s="6"/>
      <c r="D57" s="88"/>
      <c r="E57" s="6"/>
      <c r="F57" s="86"/>
      <c r="H57" s="122"/>
      <c r="I57" s="12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s="41" customFormat="1">
      <c r="A58" s="6"/>
      <c r="B58" s="6"/>
      <c r="C58" s="6"/>
      <c r="D58" s="88"/>
      <c r="E58" s="6"/>
      <c r="F58" s="86"/>
      <c r="H58" s="122"/>
      <c r="I58" s="12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s="41" customFormat="1">
      <c r="A59" s="6"/>
      <c r="B59" s="6"/>
      <c r="C59" s="6"/>
      <c r="D59" s="88"/>
      <c r="E59" s="6"/>
      <c r="F59" s="86"/>
      <c r="H59" s="122"/>
      <c r="I59" s="12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s="41" customFormat="1">
      <c r="A60" s="6"/>
      <c r="B60" s="6"/>
      <c r="C60" s="6"/>
      <c r="D60" s="88"/>
      <c r="E60" s="6"/>
      <c r="F60" s="86"/>
      <c r="H60" s="122"/>
      <c r="I60" s="12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s="41" customFormat="1">
      <c r="A61" s="6"/>
      <c r="B61" s="6"/>
      <c r="C61" s="6"/>
      <c r="D61" s="88"/>
      <c r="E61" s="6"/>
      <c r="F61" s="86"/>
      <c r="H61" s="122"/>
      <c r="I61" s="12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s="41" customFormat="1">
      <c r="A62" s="6"/>
      <c r="B62" s="6"/>
      <c r="C62" s="6"/>
      <c r="D62" s="88"/>
      <c r="E62" s="6"/>
      <c r="F62" s="86"/>
      <c r="H62" s="122"/>
      <c r="I62" s="12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s="41" customFormat="1">
      <c r="A63" s="6"/>
      <c r="B63" s="6"/>
      <c r="C63" s="6"/>
      <c r="D63" s="88"/>
      <c r="E63" s="6"/>
      <c r="F63" s="86"/>
      <c r="H63" s="122"/>
      <c r="I63" s="12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s="41" customFormat="1">
      <c r="A64" s="6"/>
      <c r="B64" s="6"/>
      <c r="C64" s="6"/>
      <c r="D64" s="88"/>
      <c r="E64" s="6"/>
      <c r="F64" s="86"/>
      <c r="H64" s="122"/>
      <c r="I64" s="12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s="41" customFormat="1">
      <c r="A65" s="6"/>
      <c r="B65" s="6"/>
      <c r="C65" s="6"/>
      <c r="D65" s="88"/>
      <c r="E65" s="6"/>
      <c r="F65" s="86"/>
      <c r="H65" s="122"/>
      <c r="I65" s="12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s="41" customFormat="1">
      <c r="A66" s="6"/>
      <c r="B66" s="6"/>
      <c r="C66" s="6"/>
      <c r="D66" s="88"/>
      <c r="E66" s="6"/>
      <c r="F66" s="86"/>
      <c r="H66" s="122"/>
      <c r="I66" s="12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s="41" customFormat="1">
      <c r="A67" s="6"/>
      <c r="B67" s="6"/>
      <c r="C67" s="6"/>
      <c r="D67" s="88"/>
      <c r="E67" s="6"/>
      <c r="F67" s="86"/>
      <c r="H67" s="122"/>
      <c r="I67" s="12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s="41" customFormat="1">
      <c r="A68" s="6"/>
      <c r="B68" s="6"/>
      <c r="C68" s="6"/>
      <c r="D68" s="88"/>
      <c r="E68" s="6"/>
      <c r="F68" s="86"/>
      <c r="H68" s="122"/>
      <c r="I68" s="12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s="41" customFormat="1">
      <c r="A69" s="6"/>
      <c r="B69" s="6"/>
      <c r="C69" s="6"/>
      <c r="D69" s="88"/>
      <c r="E69" s="6"/>
      <c r="F69" s="86"/>
      <c r="H69" s="122"/>
      <c r="I69" s="12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s="41" customFormat="1">
      <c r="A70" s="6"/>
      <c r="B70" s="6"/>
      <c r="C70" s="6"/>
      <c r="D70" s="88"/>
      <c r="E70" s="6"/>
      <c r="F70" s="86"/>
      <c r="H70" s="122"/>
      <c r="I70" s="12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s="41" customFormat="1">
      <c r="A71" s="6"/>
      <c r="B71" s="6"/>
      <c r="C71" s="6"/>
      <c r="D71" s="88"/>
      <c r="E71" s="6"/>
      <c r="F71" s="86"/>
      <c r="H71" s="122"/>
      <c r="I71" s="12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s="41" customFormat="1">
      <c r="A72" s="6"/>
      <c r="B72" s="6"/>
      <c r="C72" s="6"/>
      <c r="D72" s="88"/>
      <c r="E72" s="6"/>
      <c r="F72" s="86"/>
      <c r="H72" s="122"/>
      <c r="I72" s="12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s="41" customFormat="1">
      <c r="A73" s="6"/>
      <c r="B73" s="6"/>
      <c r="C73" s="6"/>
      <c r="D73" s="88"/>
      <c r="E73" s="6"/>
      <c r="F73" s="86"/>
      <c r="H73" s="122"/>
      <c r="I73" s="12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s="41" customFormat="1">
      <c r="A74" s="6"/>
      <c r="B74" s="6"/>
      <c r="C74" s="6"/>
      <c r="D74" s="88"/>
      <c r="E74" s="6"/>
      <c r="F74" s="86"/>
      <c r="H74" s="122"/>
      <c r="I74" s="12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s="41" customFormat="1">
      <c r="A75" s="6"/>
      <c r="B75" s="6"/>
      <c r="C75" s="6"/>
      <c r="D75" s="88"/>
      <c r="E75" s="6"/>
      <c r="F75" s="86"/>
      <c r="H75" s="122"/>
      <c r="I75" s="12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s="41" customFormat="1">
      <c r="A76" s="6"/>
      <c r="B76" s="6"/>
      <c r="C76" s="6"/>
      <c r="D76" s="88"/>
      <c r="E76" s="6"/>
      <c r="F76" s="86"/>
      <c r="H76" s="122"/>
      <c r="I76" s="12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s="41" customFormat="1">
      <c r="A77" s="6"/>
      <c r="B77" s="6"/>
      <c r="C77" s="6"/>
      <c r="D77" s="88"/>
      <c r="E77" s="6"/>
      <c r="F77" s="86"/>
      <c r="H77" s="122"/>
      <c r="I77" s="12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s="41" customFormat="1">
      <c r="A78" s="6"/>
      <c r="B78" s="6"/>
      <c r="C78" s="6"/>
      <c r="D78" s="88"/>
      <c r="E78" s="6"/>
      <c r="F78" s="86"/>
      <c r="H78" s="122"/>
      <c r="I78" s="12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s="41" customFormat="1">
      <c r="A79" s="6"/>
      <c r="B79" s="6"/>
      <c r="C79" s="6"/>
      <c r="D79" s="88"/>
      <c r="E79" s="6"/>
      <c r="F79" s="86"/>
      <c r="H79" s="122"/>
      <c r="I79" s="12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s="41" customFormat="1">
      <c r="A80" s="6"/>
      <c r="B80" s="6"/>
      <c r="C80" s="6"/>
      <c r="D80" s="88"/>
      <c r="E80" s="6"/>
      <c r="F80" s="86"/>
      <c r="H80" s="122"/>
      <c r="I80" s="12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s="41" customFormat="1">
      <c r="A81" s="6"/>
      <c r="B81" s="6"/>
      <c r="C81" s="6"/>
      <c r="D81" s="88"/>
      <c r="E81" s="6"/>
      <c r="F81" s="86"/>
      <c r="H81" s="122"/>
      <c r="I81" s="12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s="41" customFormat="1">
      <c r="A82" s="6"/>
      <c r="B82" s="6"/>
      <c r="C82" s="6"/>
      <c r="D82" s="88"/>
      <c r="E82" s="6"/>
      <c r="F82" s="86"/>
      <c r="H82" s="122"/>
      <c r="I82" s="12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s="41" customFormat="1">
      <c r="A83" s="6"/>
      <c r="B83" s="6"/>
      <c r="C83" s="6"/>
      <c r="D83" s="88"/>
      <c r="E83" s="6"/>
      <c r="F83" s="86"/>
      <c r="H83" s="122"/>
      <c r="I83" s="12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s="41" customFormat="1">
      <c r="A84" s="6"/>
      <c r="B84" s="6"/>
      <c r="C84" s="6"/>
      <c r="D84" s="88"/>
      <c r="E84" s="6"/>
      <c r="F84" s="86"/>
      <c r="H84" s="122"/>
      <c r="I84" s="12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s="41" customFormat="1">
      <c r="A85" s="6"/>
      <c r="B85" s="6"/>
      <c r="C85" s="6"/>
      <c r="D85" s="88"/>
      <c r="E85" s="6"/>
      <c r="F85" s="86"/>
      <c r="H85" s="122"/>
      <c r="I85" s="12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s="41" customFormat="1">
      <c r="A86" s="6"/>
      <c r="B86" s="6"/>
      <c r="C86" s="6"/>
      <c r="D86" s="88"/>
      <c r="E86" s="6"/>
      <c r="F86" s="86"/>
      <c r="H86" s="122"/>
      <c r="I86" s="12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s="41" customFormat="1">
      <c r="A87" s="6"/>
      <c r="B87" s="6"/>
      <c r="C87" s="6"/>
      <c r="D87" s="88"/>
      <c r="E87" s="6"/>
      <c r="F87" s="86"/>
      <c r="H87" s="122"/>
      <c r="I87" s="12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s="41" customFormat="1">
      <c r="A88" s="6"/>
      <c r="B88" s="6"/>
      <c r="C88" s="6"/>
      <c r="D88" s="88"/>
      <c r="E88" s="6"/>
      <c r="F88" s="86"/>
      <c r="H88" s="122"/>
      <c r="I88" s="12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s="41" customFormat="1">
      <c r="A89" s="6"/>
      <c r="B89" s="6"/>
      <c r="C89" s="6"/>
      <c r="D89" s="88"/>
      <c r="E89" s="6"/>
      <c r="F89" s="86"/>
      <c r="H89" s="122"/>
      <c r="I89" s="12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s="41" customFormat="1">
      <c r="A90" s="6"/>
      <c r="B90" s="6"/>
      <c r="C90" s="6"/>
      <c r="D90" s="88"/>
      <c r="E90" s="6"/>
      <c r="F90" s="86"/>
      <c r="H90" s="122"/>
      <c r="I90" s="12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s="41" customFormat="1">
      <c r="A91" s="6"/>
      <c r="B91" s="6"/>
      <c r="C91" s="6"/>
      <c r="D91" s="88"/>
      <c r="E91" s="6"/>
      <c r="F91" s="86"/>
      <c r="H91" s="122"/>
      <c r="I91" s="12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s="41" customFormat="1">
      <c r="A92" s="6"/>
      <c r="B92" s="6"/>
      <c r="C92" s="6"/>
      <c r="D92" s="88"/>
      <c r="E92" s="6"/>
      <c r="F92" s="86"/>
      <c r="H92" s="122"/>
      <c r="I92" s="12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s="41" customFormat="1">
      <c r="A93" s="6"/>
      <c r="B93" s="6"/>
      <c r="C93" s="6"/>
      <c r="D93" s="88"/>
      <c r="E93" s="6"/>
      <c r="F93" s="86"/>
      <c r="H93" s="122"/>
      <c r="I93" s="12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s="41" customFormat="1">
      <c r="A94" s="6"/>
      <c r="B94" s="6"/>
      <c r="C94" s="6"/>
      <c r="D94" s="88"/>
      <c r="E94" s="6"/>
      <c r="F94" s="86"/>
      <c r="H94" s="122"/>
      <c r="I94" s="12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s="41" customFormat="1">
      <c r="A95" s="6"/>
      <c r="B95" s="6"/>
      <c r="C95" s="6"/>
      <c r="D95" s="88"/>
      <c r="E95" s="6"/>
      <c r="F95" s="86"/>
      <c r="H95" s="122"/>
      <c r="I95" s="12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s="41" customFormat="1">
      <c r="A96" s="6"/>
      <c r="B96" s="6"/>
      <c r="C96" s="6"/>
      <c r="D96" s="88"/>
      <c r="E96" s="6"/>
      <c r="F96" s="86"/>
      <c r="H96" s="122"/>
      <c r="I96" s="12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s="41" customFormat="1">
      <c r="A97" s="6"/>
      <c r="B97" s="6"/>
      <c r="C97" s="6"/>
      <c r="D97" s="88"/>
      <c r="E97" s="6"/>
      <c r="F97" s="86"/>
      <c r="H97" s="122"/>
      <c r="I97" s="12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s="41" customFormat="1">
      <c r="A98" s="6"/>
      <c r="B98" s="6"/>
      <c r="C98" s="6"/>
      <c r="D98" s="88"/>
      <c r="E98" s="6"/>
      <c r="F98" s="86"/>
      <c r="H98" s="122"/>
      <c r="I98" s="12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s="41" customFormat="1">
      <c r="A99" s="6"/>
      <c r="B99" s="6"/>
      <c r="C99" s="6"/>
      <c r="D99" s="88"/>
      <c r="E99" s="6"/>
      <c r="F99" s="86"/>
      <c r="H99" s="122"/>
      <c r="I99" s="12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s="41" customFormat="1">
      <c r="A100" s="6"/>
      <c r="B100" s="6"/>
      <c r="C100" s="6"/>
      <c r="D100" s="88"/>
      <c r="E100" s="6"/>
      <c r="F100" s="86"/>
      <c r="H100" s="122"/>
      <c r="I100" s="12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s="41" customFormat="1">
      <c r="A101" s="6"/>
      <c r="B101" s="6"/>
      <c r="C101" s="6"/>
      <c r="D101" s="88"/>
      <c r="E101" s="6"/>
      <c r="F101" s="86"/>
      <c r="H101" s="122"/>
      <c r="I101" s="12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s="41" customFormat="1">
      <c r="A102" s="6"/>
      <c r="B102" s="6"/>
      <c r="C102" s="6"/>
      <c r="D102" s="88"/>
      <c r="E102" s="6"/>
      <c r="F102" s="86"/>
      <c r="H102" s="122"/>
      <c r="I102" s="12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s="41" customFormat="1">
      <c r="A103" s="6"/>
      <c r="B103" s="6"/>
      <c r="C103" s="6"/>
      <c r="D103" s="88"/>
      <c r="E103" s="6"/>
      <c r="F103" s="86"/>
      <c r="H103" s="122"/>
      <c r="I103" s="12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s="41" customFormat="1">
      <c r="A104" s="6"/>
      <c r="B104" s="6"/>
      <c r="C104" s="6"/>
      <c r="D104" s="88"/>
      <c r="E104" s="6"/>
      <c r="F104" s="86"/>
      <c r="H104" s="122"/>
      <c r="I104" s="12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s="41" customFormat="1">
      <c r="A105" s="6"/>
      <c r="B105" s="6"/>
      <c r="C105" s="6"/>
      <c r="D105" s="88"/>
      <c r="E105" s="6"/>
      <c r="F105" s="86"/>
      <c r="H105" s="122"/>
      <c r="I105" s="12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s="41" customFormat="1">
      <c r="A106" s="6"/>
      <c r="B106" s="6"/>
      <c r="C106" s="6"/>
      <c r="D106" s="88"/>
      <c r="E106" s="6"/>
      <c r="F106" s="86"/>
      <c r="H106" s="122"/>
      <c r="I106" s="12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s="41" customFormat="1">
      <c r="A107" s="6"/>
      <c r="B107" s="6"/>
      <c r="C107" s="6"/>
      <c r="D107" s="88"/>
      <c r="E107" s="6"/>
      <c r="F107" s="86"/>
      <c r="H107" s="122"/>
      <c r="I107" s="12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s="41" customFormat="1">
      <c r="A108" s="6"/>
      <c r="B108" s="6"/>
      <c r="C108" s="6"/>
      <c r="D108" s="88"/>
      <c r="E108" s="6"/>
      <c r="F108" s="86"/>
      <c r="H108" s="122"/>
      <c r="I108" s="12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s="41" customFormat="1">
      <c r="A109" s="6"/>
      <c r="B109" s="6"/>
      <c r="C109" s="6"/>
      <c r="D109" s="88"/>
      <c r="E109" s="6"/>
      <c r="F109" s="86"/>
      <c r="H109" s="122"/>
      <c r="I109" s="12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s="41" customFormat="1">
      <c r="A110" s="6"/>
      <c r="B110" s="6"/>
      <c r="C110" s="6"/>
      <c r="D110" s="88"/>
      <c r="E110" s="6"/>
      <c r="F110" s="86"/>
      <c r="H110" s="122"/>
      <c r="I110" s="12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s="41" customFormat="1">
      <c r="A111" s="6"/>
      <c r="B111" s="6"/>
      <c r="C111" s="6"/>
      <c r="D111" s="88"/>
      <c r="E111" s="6"/>
      <c r="F111" s="86"/>
      <c r="H111" s="122"/>
      <c r="I111" s="12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s="41" customFormat="1">
      <c r="A112" s="6"/>
      <c r="B112" s="6"/>
      <c r="C112" s="6"/>
      <c r="D112" s="88"/>
      <c r="E112" s="6"/>
      <c r="F112" s="86"/>
      <c r="H112" s="122"/>
      <c r="I112" s="12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s="41" customFormat="1">
      <c r="A113" s="6"/>
      <c r="B113" s="6"/>
      <c r="C113" s="6"/>
      <c r="D113" s="88"/>
      <c r="E113" s="6"/>
      <c r="F113" s="86"/>
      <c r="H113" s="122"/>
      <c r="I113" s="12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s="41" customFormat="1">
      <c r="A114" s="6"/>
      <c r="B114" s="6"/>
      <c r="C114" s="6"/>
      <c r="D114" s="88"/>
      <c r="E114" s="6"/>
      <c r="F114" s="86"/>
      <c r="H114" s="122"/>
      <c r="I114" s="12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s="41" customFormat="1">
      <c r="A115" s="6"/>
      <c r="B115" s="6"/>
      <c r="C115" s="6"/>
      <c r="D115" s="88"/>
      <c r="E115" s="6"/>
      <c r="F115" s="86"/>
      <c r="H115" s="122"/>
      <c r="I115" s="12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s="41" customFormat="1">
      <c r="A116" s="6"/>
      <c r="B116" s="6"/>
      <c r="C116" s="6"/>
      <c r="D116" s="88"/>
      <c r="E116" s="6"/>
      <c r="F116" s="86"/>
      <c r="H116" s="122"/>
      <c r="I116" s="12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s="41" customFormat="1">
      <c r="A117" s="6"/>
      <c r="B117" s="6"/>
      <c r="C117" s="6"/>
      <c r="D117" s="88"/>
      <c r="E117" s="6"/>
      <c r="F117" s="86"/>
      <c r="H117" s="122"/>
      <c r="I117" s="12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s="41" customFormat="1">
      <c r="A118" s="6"/>
      <c r="B118" s="6"/>
      <c r="C118" s="6"/>
      <c r="D118" s="88"/>
      <c r="E118" s="6"/>
      <c r="F118" s="86"/>
      <c r="H118" s="122"/>
      <c r="I118" s="12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s="41" customFormat="1">
      <c r="A119" s="6"/>
      <c r="B119" s="6"/>
      <c r="C119" s="6"/>
      <c r="D119" s="88"/>
      <c r="E119" s="6"/>
      <c r="F119" s="86"/>
      <c r="H119" s="122"/>
      <c r="I119" s="12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s="41" customFormat="1">
      <c r="A120" s="6"/>
      <c r="B120" s="6"/>
      <c r="C120" s="6"/>
      <c r="D120" s="88"/>
      <c r="E120" s="6"/>
      <c r="F120" s="86"/>
      <c r="H120" s="122"/>
      <c r="I120" s="12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s="41" customFormat="1">
      <c r="A121" s="6"/>
      <c r="B121" s="6"/>
      <c r="C121" s="6"/>
      <c r="D121" s="88"/>
      <c r="E121" s="6"/>
      <c r="F121" s="86"/>
      <c r="H121" s="122"/>
      <c r="I121" s="12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s="41" customFormat="1">
      <c r="A122" s="6"/>
      <c r="B122" s="6"/>
      <c r="C122" s="6"/>
      <c r="D122" s="88"/>
      <c r="E122" s="6"/>
      <c r="F122" s="86"/>
      <c r="H122" s="122"/>
      <c r="I122" s="12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s="41" customFormat="1">
      <c r="A123" s="6"/>
      <c r="B123" s="6"/>
      <c r="C123" s="6"/>
      <c r="D123" s="88"/>
      <c r="E123" s="6"/>
      <c r="F123" s="86"/>
      <c r="H123" s="122"/>
      <c r="I123" s="12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s="41" customFormat="1">
      <c r="A124" s="6"/>
      <c r="B124" s="6"/>
      <c r="C124" s="6"/>
      <c r="D124" s="88"/>
      <c r="E124" s="6"/>
      <c r="F124" s="86"/>
      <c r="H124" s="122"/>
      <c r="I124" s="12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s="41" customFormat="1">
      <c r="A125" s="6"/>
      <c r="B125" s="6"/>
      <c r="C125" s="6"/>
      <c r="D125" s="88"/>
      <c r="E125" s="6"/>
      <c r="F125" s="86"/>
      <c r="H125" s="122"/>
      <c r="I125" s="12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s="41" customFormat="1">
      <c r="A126" s="6"/>
      <c r="B126" s="6"/>
      <c r="C126" s="6"/>
      <c r="D126" s="88"/>
      <c r="E126" s="6"/>
      <c r="F126" s="86"/>
      <c r="H126" s="122"/>
      <c r="I126" s="12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s="41" customFormat="1">
      <c r="A127" s="6"/>
      <c r="B127" s="6"/>
      <c r="C127" s="6"/>
      <c r="D127" s="88"/>
      <c r="E127" s="6"/>
      <c r="F127" s="86"/>
      <c r="H127" s="122"/>
      <c r="I127" s="12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s="41" customFormat="1">
      <c r="A128" s="6"/>
      <c r="B128" s="6"/>
      <c r="C128" s="6"/>
      <c r="D128" s="88"/>
      <c r="E128" s="6"/>
      <c r="F128" s="86"/>
      <c r="H128" s="122"/>
      <c r="I128" s="12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s="41" customFormat="1">
      <c r="A129" s="6"/>
      <c r="B129" s="6"/>
      <c r="C129" s="6"/>
      <c r="D129" s="88"/>
      <c r="E129" s="6"/>
      <c r="F129" s="86"/>
      <c r="H129" s="122"/>
      <c r="I129" s="12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s="41" customFormat="1">
      <c r="A130" s="6"/>
      <c r="B130" s="6"/>
      <c r="C130" s="6"/>
      <c r="D130" s="88"/>
      <c r="E130" s="6"/>
      <c r="F130" s="86"/>
      <c r="H130" s="122"/>
      <c r="I130" s="12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s="41" customFormat="1">
      <c r="A131" s="6"/>
      <c r="B131" s="6"/>
      <c r="C131" s="6"/>
      <c r="D131" s="88"/>
      <c r="E131" s="6"/>
      <c r="F131" s="86"/>
      <c r="H131" s="122"/>
      <c r="I131" s="12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s="41" customFormat="1">
      <c r="A132" s="6"/>
      <c r="B132" s="6"/>
      <c r="C132" s="6"/>
      <c r="D132" s="88"/>
      <c r="E132" s="6"/>
      <c r="F132" s="86"/>
      <c r="H132" s="122"/>
      <c r="I132" s="12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s="41" customFormat="1">
      <c r="A133" s="6"/>
      <c r="B133" s="6"/>
      <c r="C133" s="6"/>
      <c r="D133" s="88"/>
      <c r="E133" s="6"/>
      <c r="F133" s="86"/>
      <c r="H133" s="122"/>
      <c r="I133" s="12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s="41" customFormat="1">
      <c r="A134" s="6"/>
      <c r="B134" s="6"/>
      <c r="C134" s="6"/>
      <c r="D134" s="88"/>
      <c r="E134" s="6"/>
      <c r="F134" s="86"/>
      <c r="H134" s="122"/>
      <c r="I134" s="12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s="41" customFormat="1">
      <c r="A135" s="6"/>
      <c r="B135" s="6"/>
      <c r="C135" s="6"/>
      <c r="D135" s="88"/>
      <c r="E135" s="6"/>
      <c r="F135" s="86"/>
      <c r="H135" s="122"/>
      <c r="I135" s="12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s="41" customFormat="1">
      <c r="A136" s="6"/>
      <c r="B136" s="6"/>
      <c r="C136" s="6"/>
      <c r="D136" s="88"/>
      <c r="E136" s="6"/>
      <c r="F136" s="86"/>
      <c r="H136" s="122"/>
      <c r="I136" s="12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s="41" customFormat="1">
      <c r="A137" s="6"/>
      <c r="B137" s="6"/>
      <c r="C137" s="6"/>
      <c r="D137" s="88"/>
      <c r="E137" s="6"/>
      <c r="F137" s="86"/>
      <c r="H137" s="122"/>
      <c r="I137" s="12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s="41" customFormat="1">
      <c r="A138" s="6"/>
      <c r="B138" s="6"/>
      <c r="C138" s="6"/>
      <c r="D138" s="88"/>
      <c r="E138" s="6"/>
      <c r="F138" s="86"/>
      <c r="H138" s="122"/>
      <c r="I138" s="12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s="41" customFormat="1">
      <c r="A139" s="6"/>
      <c r="B139" s="6"/>
      <c r="C139" s="6"/>
      <c r="D139" s="88"/>
      <c r="E139" s="6"/>
      <c r="F139" s="86"/>
      <c r="H139" s="122"/>
      <c r="I139" s="12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s="41" customFormat="1">
      <c r="A140" s="6"/>
      <c r="B140" s="6"/>
      <c r="C140" s="6"/>
      <c r="D140" s="88"/>
      <c r="E140" s="6"/>
      <c r="F140" s="86"/>
      <c r="H140" s="122"/>
      <c r="I140" s="12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s="41" customFormat="1">
      <c r="A141" s="6"/>
      <c r="B141" s="6"/>
      <c r="C141" s="6"/>
      <c r="D141" s="88"/>
      <c r="E141" s="6"/>
      <c r="F141" s="86"/>
      <c r="H141" s="122"/>
      <c r="I141" s="12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s="41" customFormat="1">
      <c r="A142" s="6"/>
      <c r="B142" s="6"/>
      <c r="C142" s="6"/>
      <c r="D142" s="88"/>
      <c r="E142" s="6"/>
      <c r="F142" s="86"/>
      <c r="H142" s="122"/>
      <c r="I142" s="12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s="41" customFormat="1">
      <c r="A143" s="6"/>
      <c r="B143" s="6"/>
      <c r="C143" s="6"/>
      <c r="D143" s="88"/>
      <c r="E143" s="6"/>
      <c r="F143" s="86"/>
      <c r="H143" s="122"/>
      <c r="I143" s="12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s="41" customFormat="1">
      <c r="A144" s="6"/>
      <c r="B144" s="6"/>
      <c r="C144" s="6"/>
      <c r="D144" s="88"/>
      <c r="E144" s="6"/>
      <c r="F144" s="86"/>
      <c r="H144" s="122"/>
      <c r="I144" s="12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s="41" customFormat="1">
      <c r="A145" s="6"/>
      <c r="B145" s="6"/>
      <c r="C145" s="6"/>
      <c r="D145" s="88"/>
      <c r="E145" s="6"/>
      <c r="F145" s="86"/>
      <c r="H145" s="122"/>
      <c r="I145" s="12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s="41" customFormat="1">
      <c r="A146" s="6"/>
      <c r="B146" s="6"/>
      <c r="C146" s="6"/>
      <c r="D146" s="88"/>
      <c r="E146" s="6"/>
      <c r="F146" s="86"/>
      <c r="H146" s="122"/>
      <c r="I146" s="12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s="41" customFormat="1">
      <c r="A147" s="6"/>
      <c r="B147" s="6"/>
      <c r="C147" s="6"/>
      <c r="D147" s="88"/>
      <c r="E147" s="6"/>
      <c r="F147" s="86"/>
      <c r="H147" s="122"/>
      <c r="I147" s="12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s="41" customFormat="1">
      <c r="A148" s="6"/>
      <c r="B148" s="6"/>
      <c r="C148" s="6"/>
      <c r="D148" s="88"/>
      <c r="E148" s="6"/>
      <c r="F148" s="86"/>
      <c r="H148" s="122"/>
      <c r="I148" s="12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s="41" customFormat="1">
      <c r="A149" s="6"/>
      <c r="B149" s="6"/>
      <c r="C149" s="6"/>
      <c r="D149" s="88"/>
      <c r="E149" s="6"/>
      <c r="F149" s="86"/>
      <c r="H149" s="122"/>
      <c r="I149" s="12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s="41" customFormat="1">
      <c r="A150" s="6"/>
      <c r="B150" s="6"/>
      <c r="C150" s="6"/>
      <c r="D150" s="88"/>
      <c r="E150" s="6"/>
      <c r="F150" s="86"/>
      <c r="H150" s="122"/>
      <c r="I150" s="12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s="41" customFormat="1">
      <c r="A151" s="6"/>
      <c r="B151" s="6"/>
      <c r="C151" s="6"/>
      <c r="D151" s="88"/>
      <c r="E151" s="6"/>
      <c r="F151" s="86"/>
      <c r="H151" s="122"/>
      <c r="I151" s="12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s="41" customFormat="1">
      <c r="A152" s="6"/>
      <c r="B152" s="6"/>
      <c r="C152" s="6"/>
      <c r="D152" s="88"/>
      <c r="E152" s="6"/>
      <c r="F152" s="86"/>
      <c r="H152" s="122"/>
      <c r="I152" s="12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s="41" customFormat="1">
      <c r="A153" s="6"/>
      <c r="B153" s="6"/>
      <c r="C153" s="6"/>
      <c r="D153" s="88"/>
      <c r="E153" s="6"/>
      <c r="F153" s="86"/>
      <c r="H153" s="122"/>
      <c r="I153" s="12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s="41" customFormat="1">
      <c r="A154" s="6"/>
      <c r="B154" s="6"/>
      <c r="C154" s="6"/>
      <c r="D154" s="88"/>
      <c r="E154" s="6"/>
      <c r="F154" s="86"/>
      <c r="H154" s="122"/>
      <c r="I154" s="12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s="41" customFormat="1">
      <c r="A155" s="6"/>
      <c r="B155" s="6"/>
      <c r="C155" s="6"/>
      <c r="D155" s="88"/>
      <c r="E155" s="6"/>
      <c r="F155" s="86"/>
      <c r="H155" s="122"/>
      <c r="I155" s="12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s="41" customFormat="1">
      <c r="A156" s="6"/>
      <c r="B156" s="6"/>
      <c r="C156" s="6"/>
      <c r="D156" s="88"/>
      <c r="E156" s="6"/>
      <c r="F156" s="86"/>
      <c r="H156" s="122"/>
      <c r="I156" s="12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s="41" customFormat="1">
      <c r="A157" s="6"/>
      <c r="B157" s="6"/>
      <c r="C157" s="6"/>
      <c r="D157" s="88"/>
      <c r="E157" s="6"/>
      <c r="F157" s="86"/>
      <c r="H157" s="122"/>
      <c r="I157" s="12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s="41" customFormat="1">
      <c r="A158" s="6"/>
      <c r="B158" s="6"/>
      <c r="C158" s="6"/>
      <c r="D158" s="88"/>
      <c r="E158" s="6"/>
      <c r="F158" s="86"/>
      <c r="H158" s="122"/>
      <c r="I158" s="12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s="41" customFormat="1">
      <c r="A159" s="6"/>
      <c r="B159" s="6"/>
      <c r="C159" s="6"/>
      <c r="D159" s="88"/>
      <c r="E159" s="6"/>
      <c r="F159" s="86"/>
      <c r="H159" s="122"/>
      <c r="I159" s="12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s="41" customFormat="1">
      <c r="A160" s="6"/>
      <c r="B160" s="6"/>
      <c r="C160" s="6"/>
      <c r="D160" s="88"/>
      <c r="E160" s="6"/>
      <c r="F160" s="86"/>
      <c r="H160" s="122"/>
      <c r="I160" s="12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s="41" customFormat="1">
      <c r="A161" s="6"/>
      <c r="B161" s="6"/>
      <c r="C161" s="6"/>
      <c r="D161" s="88"/>
      <c r="E161" s="6"/>
      <c r="F161" s="86"/>
      <c r="H161" s="122"/>
      <c r="I161" s="12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s="41" customFormat="1">
      <c r="A162" s="6"/>
      <c r="B162" s="6"/>
      <c r="C162" s="6"/>
      <c r="D162" s="88"/>
      <c r="E162" s="6"/>
      <c r="F162" s="86"/>
      <c r="H162" s="122"/>
      <c r="I162" s="12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s="41" customFormat="1">
      <c r="A163" s="6"/>
      <c r="B163" s="6"/>
      <c r="C163" s="6"/>
      <c r="D163" s="88"/>
      <c r="E163" s="6"/>
      <c r="F163" s="86"/>
      <c r="H163" s="122"/>
      <c r="I163" s="12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s="41" customFormat="1">
      <c r="A164" s="6"/>
      <c r="B164" s="6"/>
      <c r="C164" s="6"/>
      <c r="D164" s="88"/>
      <c r="E164" s="6"/>
      <c r="F164" s="86"/>
      <c r="H164" s="122"/>
      <c r="I164" s="12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s="41" customFormat="1">
      <c r="A165" s="6"/>
      <c r="B165" s="6"/>
      <c r="C165" s="6"/>
      <c r="D165" s="88"/>
      <c r="E165" s="6"/>
      <c r="F165" s="86"/>
      <c r="H165" s="122"/>
      <c r="I165" s="12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s="41" customFormat="1">
      <c r="A166" s="6"/>
      <c r="B166" s="6"/>
      <c r="C166" s="6"/>
      <c r="D166" s="88"/>
      <c r="E166" s="6"/>
      <c r="F166" s="86"/>
      <c r="H166" s="122"/>
      <c r="I166" s="12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s="41" customFormat="1">
      <c r="A167" s="6"/>
      <c r="B167" s="6"/>
      <c r="C167" s="6"/>
      <c r="D167" s="88"/>
      <c r="E167" s="6"/>
      <c r="F167" s="86"/>
      <c r="H167" s="122"/>
      <c r="I167" s="12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s="41" customFormat="1">
      <c r="A168" s="6"/>
      <c r="B168" s="6"/>
      <c r="C168" s="6"/>
      <c r="D168" s="88"/>
      <c r="E168" s="6"/>
      <c r="F168" s="86"/>
      <c r="H168" s="122"/>
      <c r="I168" s="12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s="41" customFormat="1">
      <c r="A169" s="6"/>
      <c r="B169" s="6"/>
      <c r="C169" s="6"/>
      <c r="D169" s="88"/>
      <c r="E169" s="6"/>
      <c r="F169" s="86"/>
      <c r="H169" s="122"/>
      <c r="I169" s="12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s="41" customFormat="1">
      <c r="A170" s="6"/>
      <c r="B170" s="6"/>
      <c r="C170" s="6"/>
      <c r="D170" s="88"/>
      <c r="E170" s="6"/>
      <c r="F170" s="86"/>
      <c r="H170" s="122"/>
      <c r="I170" s="12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s="41" customFormat="1">
      <c r="A171" s="6"/>
      <c r="B171" s="6"/>
      <c r="C171" s="6"/>
      <c r="D171" s="88"/>
      <c r="E171" s="6"/>
      <c r="F171" s="86"/>
      <c r="H171" s="122"/>
      <c r="I171" s="12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s="41" customFormat="1">
      <c r="A172" s="6"/>
      <c r="B172" s="6"/>
      <c r="C172" s="6"/>
      <c r="D172" s="88"/>
      <c r="E172" s="6"/>
      <c r="F172" s="86"/>
      <c r="H172" s="122"/>
      <c r="I172" s="12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s="41" customFormat="1">
      <c r="A173" s="6"/>
      <c r="B173" s="6"/>
      <c r="C173" s="6"/>
      <c r="D173" s="88"/>
      <c r="E173" s="6"/>
      <c r="F173" s="86"/>
      <c r="H173" s="122"/>
      <c r="I173" s="12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s="41" customFormat="1">
      <c r="A174" s="6"/>
      <c r="B174" s="6"/>
      <c r="C174" s="6"/>
      <c r="D174" s="88"/>
      <c r="E174" s="6"/>
      <c r="F174" s="86"/>
      <c r="H174" s="122"/>
      <c r="I174" s="12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s="41" customFormat="1">
      <c r="A175" s="6"/>
      <c r="B175" s="6"/>
      <c r="C175" s="6"/>
      <c r="D175" s="88"/>
      <c r="E175" s="6"/>
      <c r="F175" s="86"/>
      <c r="H175" s="122"/>
      <c r="I175" s="12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s="41" customFormat="1">
      <c r="A176" s="6"/>
      <c r="B176" s="6"/>
      <c r="C176" s="6"/>
      <c r="D176" s="88"/>
      <c r="E176" s="6"/>
      <c r="F176" s="86"/>
      <c r="H176" s="122"/>
      <c r="I176" s="12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s="41" customFormat="1">
      <c r="A177" s="6"/>
      <c r="B177" s="6"/>
      <c r="C177" s="6"/>
      <c r="D177" s="88"/>
      <c r="E177" s="6"/>
      <c r="F177" s="86"/>
      <c r="H177" s="122"/>
      <c r="I177" s="12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s="41" customFormat="1">
      <c r="A178" s="6"/>
      <c r="B178" s="6"/>
      <c r="C178" s="6"/>
      <c r="D178" s="88"/>
      <c r="E178" s="6"/>
      <c r="F178" s="86"/>
      <c r="H178" s="122"/>
      <c r="I178" s="12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s="41" customFormat="1">
      <c r="A179" s="6"/>
      <c r="B179" s="6"/>
      <c r="C179" s="6"/>
      <c r="D179" s="88"/>
      <c r="E179" s="6"/>
      <c r="F179" s="86"/>
      <c r="H179" s="122"/>
      <c r="I179" s="12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s="41" customFormat="1">
      <c r="A180" s="6"/>
      <c r="B180" s="6"/>
      <c r="C180" s="6"/>
      <c r="D180" s="88"/>
      <c r="E180" s="6"/>
      <c r="F180" s="86"/>
      <c r="H180" s="122"/>
      <c r="I180" s="12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s="41" customFormat="1">
      <c r="A181" s="6"/>
      <c r="B181" s="6"/>
      <c r="C181" s="6"/>
      <c r="D181" s="88"/>
      <c r="E181" s="6"/>
      <c r="F181" s="86"/>
      <c r="H181" s="122"/>
      <c r="I181" s="12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s="41" customFormat="1">
      <c r="A182" s="6"/>
      <c r="B182" s="6"/>
      <c r="C182" s="6"/>
      <c r="D182" s="88"/>
      <c r="E182" s="6"/>
      <c r="F182" s="86"/>
      <c r="H182" s="122"/>
      <c r="I182" s="12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s="41" customFormat="1">
      <c r="A183" s="6"/>
      <c r="B183" s="6"/>
      <c r="C183" s="6"/>
      <c r="D183" s="88"/>
      <c r="E183" s="6"/>
      <c r="F183" s="86"/>
      <c r="H183" s="122"/>
      <c r="I183" s="12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s="41" customFormat="1">
      <c r="A184" s="6"/>
      <c r="B184" s="6"/>
      <c r="C184" s="6"/>
      <c r="D184" s="88"/>
      <c r="E184" s="6"/>
      <c r="F184" s="86"/>
      <c r="H184" s="122"/>
      <c r="I184" s="12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s="41" customFormat="1">
      <c r="A185" s="6"/>
      <c r="B185" s="6"/>
      <c r="C185" s="6"/>
      <c r="D185" s="88"/>
      <c r="E185" s="6"/>
      <c r="F185" s="86"/>
      <c r="H185" s="122"/>
      <c r="I185" s="12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s="41" customFormat="1">
      <c r="A186" s="6"/>
      <c r="B186" s="6"/>
      <c r="C186" s="6"/>
      <c r="D186" s="88"/>
      <c r="E186" s="6"/>
      <c r="F186" s="86"/>
      <c r="H186" s="122"/>
      <c r="I186" s="12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s="41" customFormat="1">
      <c r="A187" s="6"/>
      <c r="B187" s="6"/>
      <c r="C187" s="6"/>
      <c r="D187" s="88"/>
      <c r="E187" s="6"/>
      <c r="F187" s="86"/>
      <c r="H187" s="122"/>
      <c r="I187" s="12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s="41" customFormat="1">
      <c r="A188" s="6"/>
      <c r="B188" s="6"/>
      <c r="C188" s="6"/>
      <c r="D188" s="88"/>
      <c r="E188" s="6"/>
      <c r="F188" s="86"/>
      <c r="H188" s="122"/>
      <c r="I188" s="12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s="41" customFormat="1">
      <c r="A189" s="6"/>
      <c r="B189" s="6"/>
      <c r="C189" s="6"/>
      <c r="D189" s="88"/>
      <c r="E189" s="6"/>
      <c r="F189" s="86"/>
      <c r="H189" s="122"/>
      <c r="I189" s="12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s="41" customFormat="1">
      <c r="A190" s="6"/>
      <c r="B190" s="6"/>
      <c r="C190" s="6"/>
      <c r="D190" s="88"/>
      <c r="E190" s="6"/>
      <c r="F190" s="86"/>
      <c r="H190" s="122"/>
      <c r="I190" s="12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s="41" customFormat="1">
      <c r="A191" s="6"/>
      <c r="B191" s="6"/>
      <c r="C191" s="6"/>
      <c r="D191" s="88"/>
      <c r="E191" s="6"/>
      <c r="F191" s="86"/>
      <c r="H191" s="122"/>
      <c r="I191" s="12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s="41" customFormat="1">
      <c r="A192" s="6"/>
      <c r="B192" s="6"/>
      <c r="C192" s="6"/>
      <c r="D192" s="88"/>
      <c r="E192" s="6"/>
      <c r="F192" s="86"/>
      <c r="H192" s="122"/>
      <c r="I192" s="12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s="41" customFormat="1">
      <c r="A193" s="6"/>
      <c r="B193" s="6"/>
      <c r="C193" s="6"/>
      <c r="D193" s="88"/>
      <c r="E193" s="6"/>
      <c r="F193" s="86"/>
      <c r="H193" s="122"/>
      <c r="I193" s="12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s="41" customFormat="1">
      <c r="A194" s="6"/>
      <c r="B194" s="6"/>
      <c r="C194" s="6"/>
      <c r="D194" s="88"/>
      <c r="E194" s="6"/>
      <c r="F194" s="86"/>
      <c r="H194" s="122"/>
      <c r="I194" s="12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s="41" customFormat="1">
      <c r="A195" s="6"/>
      <c r="B195" s="6"/>
      <c r="C195" s="6"/>
      <c r="D195" s="88"/>
      <c r="E195" s="6"/>
      <c r="F195" s="86"/>
      <c r="H195" s="122"/>
      <c r="I195" s="12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s="41" customFormat="1">
      <c r="A196" s="6"/>
      <c r="B196" s="6"/>
      <c r="C196" s="6"/>
      <c r="D196" s="88"/>
      <c r="E196" s="6"/>
      <c r="F196" s="86"/>
      <c r="H196" s="122"/>
      <c r="I196" s="12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s="41" customFormat="1">
      <c r="A197" s="6"/>
      <c r="B197" s="6"/>
      <c r="C197" s="6"/>
      <c r="D197" s="88"/>
      <c r="E197" s="6"/>
      <c r="F197" s="86"/>
      <c r="H197" s="122"/>
      <c r="I197" s="12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s="41" customFormat="1">
      <c r="A198" s="6"/>
      <c r="B198" s="6"/>
      <c r="C198" s="6"/>
      <c r="D198" s="88"/>
      <c r="E198" s="6"/>
      <c r="F198" s="86"/>
      <c r="H198" s="122"/>
      <c r="I198" s="12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s="41" customFormat="1">
      <c r="A199" s="6"/>
      <c r="B199" s="6"/>
      <c r="C199" s="6"/>
      <c r="D199" s="88"/>
      <c r="E199" s="6"/>
      <c r="F199" s="86"/>
      <c r="H199" s="122"/>
      <c r="I199" s="12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s="41" customFormat="1">
      <c r="A200" s="6"/>
      <c r="B200" s="6"/>
      <c r="C200" s="6"/>
      <c r="D200" s="88"/>
      <c r="E200" s="6"/>
      <c r="F200" s="86"/>
      <c r="H200" s="122"/>
      <c r="I200" s="12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s="41" customFormat="1">
      <c r="A201" s="6"/>
      <c r="B201" s="6"/>
      <c r="C201" s="6"/>
      <c r="D201" s="88"/>
      <c r="E201" s="6"/>
      <c r="F201" s="86"/>
      <c r="H201" s="122"/>
      <c r="I201" s="12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s="41" customFormat="1">
      <c r="A202" s="6"/>
      <c r="B202" s="6"/>
      <c r="C202" s="6"/>
      <c r="D202" s="88"/>
      <c r="E202" s="6"/>
      <c r="F202" s="86"/>
      <c r="H202" s="122"/>
      <c r="I202" s="12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s="41" customFormat="1">
      <c r="A203" s="6"/>
      <c r="B203" s="6"/>
      <c r="C203" s="6"/>
      <c r="D203" s="88"/>
      <c r="E203" s="6"/>
      <c r="F203" s="86"/>
      <c r="H203" s="122"/>
      <c r="I203" s="12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s="41" customFormat="1">
      <c r="A204" s="6"/>
      <c r="B204" s="6"/>
      <c r="C204" s="6"/>
      <c r="D204" s="88"/>
      <c r="E204" s="6"/>
      <c r="F204" s="86"/>
      <c r="H204" s="122"/>
      <c r="I204" s="12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s="41" customFormat="1">
      <c r="A205" s="6"/>
      <c r="B205" s="6"/>
      <c r="C205" s="6"/>
      <c r="D205" s="88"/>
      <c r="E205" s="6"/>
      <c r="F205" s="86"/>
      <c r="H205" s="122"/>
      <c r="I205" s="12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s="41" customFormat="1">
      <c r="A206" s="6"/>
      <c r="B206" s="6"/>
      <c r="C206" s="6"/>
      <c r="D206" s="88"/>
      <c r="E206" s="6"/>
      <c r="F206" s="86"/>
      <c r="H206" s="122"/>
      <c r="I206" s="12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s="41" customFormat="1">
      <c r="A207" s="6"/>
      <c r="B207" s="6"/>
      <c r="C207" s="6"/>
      <c r="D207" s="88"/>
      <c r="E207" s="6"/>
      <c r="F207" s="86"/>
      <c r="H207" s="122"/>
      <c r="I207" s="12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s="41" customFormat="1">
      <c r="A208" s="6"/>
      <c r="B208" s="6"/>
      <c r="C208" s="6"/>
      <c r="D208" s="88"/>
      <c r="E208" s="6"/>
      <c r="F208" s="86"/>
      <c r="H208" s="122"/>
      <c r="I208" s="12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s="41" customFormat="1">
      <c r="A209" s="6"/>
      <c r="B209" s="6"/>
      <c r="C209" s="6"/>
      <c r="D209" s="88"/>
      <c r="E209" s="6"/>
      <c r="F209" s="86"/>
      <c r="H209" s="122"/>
      <c r="I209" s="12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s="41" customFormat="1">
      <c r="A210" s="6"/>
      <c r="B210" s="6"/>
      <c r="C210" s="6"/>
      <c r="D210" s="88"/>
      <c r="E210" s="6"/>
      <c r="F210" s="86"/>
      <c r="H210" s="122"/>
      <c r="I210" s="12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s="41" customFormat="1">
      <c r="A211" s="6"/>
      <c r="B211" s="6"/>
      <c r="C211" s="6"/>
      <c r="D211" s="88"/>
      <c r="E211" s="6"/>
      <c r="F211" s="86"/>
      <c r="H211" s="122"/>
      <c r="I211" s="12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s="41" customFormat="1">
      <c r="A212" s="6"/>
      <c r="B212" s="6"/>
      <c r="C212" s="6"/>
      <c r="D212" s="88"/>
      <c r="E212" s="6"/>
      <c r="F212" s="86"/>
      <c r="H212" s="122"/>
      <c r="I212" s="12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s="41" customFormat="1">
      <c r="A213" s="6"/>
      <c r="B213" s="6"/>
      <c r="C213" s="6"/>
      <c r="D213" s="88"/>
      <c r="E213" s="6"/>
      <c r="F213" s="86"/>
      <c r="H213" s="122"/>
      <c r="I213" s="12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s="41" customFormat="1">
      <c r="A214" s="6"/>
      <c r="B214" s="6"/>
      <c r="C214" s="6"/>
      <c r="D214" s="88"/>
      <c r="E214" s="6"/>
      <c r="F214" s="86"/>
      <c r="H214" s="122"/>
      <c r="I214" s="12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s="41" customFormat="1">
      <c r="A215" s="6"/>
      <c r="B215" s="6"/>
      <c r="C215" s="6"/>
      <c r="D215" s="88"/>
      <c r="E215" s="6"/>
      <c r="F215" s="86"/>
      <c r="H215" s="122"/>
      <c r="I215" s="12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s="41" customFormat="1">
      <c r="A216" s="6"/>
      <c r="B216" s="6"/>
      <c r="C216" s="6"/>
      <c r="D216" s="88"/>
      <c r="E216" s="6"/>
      <c r="F216" s="86"/>
      <c r="H216" s="122"/>
      <c r="I216" s="12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s="41" customFormat="1">
      <c r="A217" s="6"/>
      <c r="B217" s="6"/>
      <c r="C217" s="6"/>
      <c r="D217" s="88"/>
      <c r="E217" s="6"/>
      <c r="F217" s="86"/>
      <c r="H217" s="122"/>
      <c r="I217" s="12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s="41" customFormat="1">
      <c r="A218" s="6"/>
      <c r="B218" s="6"/>
      <c r="C218" s="6"/>
      <c r="D218" s="88"/>
      <c r="E218" s="6"/>
      <c r="F218" s="86"/>
      <c r="H218" s="122"/>
      <c r="I218" s="12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s="41" customFormat="1">
      <c r="A219" s="6"/>
      <c r="B219" s="6"/>
      <c r="C219" s="6"/>
      <c r="D219" s="88"/>
      <c r="E219" s="6"/>
      <c r="F219" s="86"/>
      <c r="H219" s="122"/>
      <c r="I219" s="12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s="41" customFormat="1">
      <c r="A220" s="6"/>
      <c r="B220" s="6"/>
      <c r="C220" s="6"/>
      <c r="D220" s="88"/>
      <c r="E220" s="6"/>
      <c r="F220" s="86"/>
      <c r="H220" s="122"/>
      <c r="I220" s="12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s="41" customFormat="1">
      <c r="A221" s="6"/>
      <c r="B221" s="6"/>
      <c r="C221" s="6"/>
      <c r="D221" s="88"/>
      <c r="E221" s="6"/>
      <c r="F221" s="86"/>
      <c r="H221" s="122"/>
      <c r="I221" s="12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s="41" customFormat="1">
      <c r="A222" s="6"/>
      <c r="B222" s="6"/>
      <c r="C222" s="6"/>
      <c r="D222" s="88"/>
      <c r="E222" s="6"/>
      <c r="F222" s="86"/>
      <c r="H222" s="122"/>
      <c r="I222" s="12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s="41" customFormat="1">
      <c r="A223" s="6"/>
      <c r="B223" s="6"/>
      <c r="C223" s="6"/>
      <c r="D223" s="88"/>
      <c r="E223" s="6"/>
      <c r="F223" s="86"/>
      <c r="H223" s="122"/>
      <c r="I223" s="12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s="41" customFormat="1">
      <c r="A224" s="6"/>
      <c r="B224" s="6"/>
      <c r="C224" s="6"/>
      <c r="D224" s="88"/>
      <c r="E224" s="6"/>
      <c r="F224" s="86"/>
      <c r="H224" s="122"/>
      <c r="I224" s="12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s="41" customFormat="1">
      <c r="A225" s="6"/>
      <c r="B225" s="6"/>
      <c r="C225" s="6"/>
      <c r="D225" s="88"/>
      <c r="E225" s="6"/>
      <c r="F225" s="86"/>
      <c r="H225" s="122"/>
      <c r="I225" s="12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s="41" customFormat="1">
      <c r="A226" s="6"/>
      <c r="B226" s="6"/>
      <c r="C226" s="6"/>
      <c r="D226" s="88"/>
      <c r="E226" s="6"/>
      <c r="F226" s="86"/>
      <c r="H226" s="122"/>
      <c r="I226" s="12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s="41" customFormat="1">
      <c r="A227" s="6"/>
      <c r="B227" s="6"/>
      <c r="C227" s="6"/>
      <c r="D227" s="88"/>
      <c r="E227" s="6"/>
      <c r="F227" s="86"/>
      <c r="H227" s="122"/>
      <c r="I227" s="12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s="41" customFormat="1">
      <c r="A228" s="6"/>
      <c r="B228" s="6"/>
      <c r="C228" s="6"/>
      <c r="D228" s="88"/>
      <c r="E228" s="6"/>
      <c r="F228" s="86"/>
      <c r="H228" s="122"/>
      <c r="I228" s="12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s="41" customFormat="1">
      <c r="A229" s="6"/>
      <c r="B229" s="6"/>
      <c r="C229" s="6"/>
      <c r="D229" s="88"/>
      <c r="E229" s="6"/>
      <c r="F229" s="86"/>
      <c r="H229" s="122"/>
      <c r="I229" s="12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s="41" customFormat="1">
      <c r="A230" s="6"/>
      <c r="B230" s="6"/>
      <c r="C230" s="6"/>
      <c r="D230" s="88"/>
      <c r="E230" s="6"/>
      <c r="F230" s="86"/>
      <c r="H230" s="122"/>
      <c r="I230" s="12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s="41" customFormat="1">
      <c r="A231" s="6"/>
      <c r="B231" s="6"/>
      <c r="C231" s="6"/>
      <c r="D231" s="88"/>
      <c r="E231" s="6"/>
      <c r="F231" s="86"/>
      <c r="H231" s="122"/>
      <c r="I231" s="12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s="41" customFormat="1">
      <c r="A232" s="6"/>
      <c r="B232" s="6"/>
      <c r="C232" s="6"/>
      <c r="D232" s="88"/>
      <c r="E232" s="6"/>
      <c r="F232" s="86"/>
      <c r="H232" s="122"/>
      <c r="I232" s="12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s="41" customFormat="1">
      <c r="A233" s="6"/>
      <c r="B233" s="6"/>
      <c r="C233" s="6"/>
      <c r="D233" s="88"/>
      <c r="E233" s="6"/>
      <c r="F233" s="86"/>
      <c r="H233" s="122"/>
      <c r="I233" s="12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s="41" customFormat="1">
      <c r="A234" s="6"/>
      <c r="B234" s="6"/>
      <c r="C234" s="6"/>
      <c r="D234" s="88"/>
      <c r="E234" s="6"/>
      <c r="F234" s="86"/>
      <c r="H234" s="122"/>
      <c r="I234" s="12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s="41" customFormat="1">
      <c r="A235" s="6"/>
      <c r="B235" s="6"/>
      <c r="C235" s="6"/>
      <c r="D235" s="88"/>
      <c r="E235" s="6"/>
      <c r="F235" s="86"/>
      <c r="H235" s="122"/>
      <c r="I235" s="12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s="41" customFormat="1">
      <c r="A236" s="6"/>
      <c r="B236" s="6"/>
      <c r="C236" s="6"/>
      <c r="D236" s="88"/>
      <c r="E236" s="6"/>
      <c r="F236" s="86"/>
      <c r="H236" s="122"/>
      <c r="I236" s="12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s="41" customFormat="1">
      <c r="A237" s="6"/>
      <c r="B237" s="6"/>
      <c r="C237" s="6"/>
      <c r="D237" s="88"/>
      <c r="E237" s="6"/>
      <c r="F237" s="86"/>
      <c r="H237" s="122"/>
      <c r="I237" s="12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s="41" customFormat="1">
      <c r="A238" s="6"/>
      <c r="B238" s="6"/>
      <c r="C238" s="6"/>
      <c r="D238" s="88"/>
      <c r="E238" s="6"/>
      <c r="F238" s="86"/>
      <c r="H238" s="122"/>
      <c r="I238" s="12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s="41" customFormat="1">
      <c r="A239" s="6"/>
      <c r="B239" s="6"/>
      <c r="C239" s="6"/>
      <c r="D239" s="88"/>
      <c r="E239" s="6"/>
      <c r="F239" s="86"/>
      <c r="H239" s="122"/>
      <c r="I239" s="12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s="41" customFormat="1">
      <c r="A240" s="6"/>
      <c r="B240" s="6"/>
      <c r="C240" s="6"/>
      <c r="D240" s="88"/>
      <c r="E240" s="6"/>
      <c r="F240" s="86"/>
      <c r="H240" s="122"/>
      <c r="I240" s="12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s="41" customFormat="1">
      <c r="A241" s="6"/>
      <c r="B241" s="6"/>
      <c r="C241" s="6"/>
      <c r="D241" s="88"/>
      <c r="E241" s="6"/>
      <c r="F241" s="86"/>
      <c r="H241" s="122"/>
      <c r="I241" s="12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s="41" customFormat="1">
      <c r="A242" s="6"/>
      <c r="B242" s="6"/>
      <c r="C242" s="6"/>
      <c r="D242" s="88"/>
      <c r="E242" s="6"/>
      <c r="F242" s="86"/>
      <c r="H242" s="122"/>
      <c r="I242" s="12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s="41" customFormat="1">
      <c r="A243" s="6"/>
      <c r="B243" s="6"/>
      <c r="C243" s="6"/>
      <c r="D243" s="88"/>
      <c r="E243" s="6"/>
      <c r="F243" s="86"/>
      <c r="H243" s="122"/>
      <c r="I243" s="12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s="41" customFormat="1">
      <c r="A244" s="6"/>
      <c r="B244" s="6"/>
      <c r="C244" s="6"/>
      <c r="D244" s="88"/>
      <c r="E244" s="6"/>
      <c r="F244" s="86"/>
      <c r="H244" s="122"/>
      <c r="I244" s="12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s="41" customFormat="1">
      <c r="A245" s="6"/>
      <c r="B245" s="6"/>
      <c r="C245" s="6"/>
      <c r="D245" s="88"/>
      <c r="E245" s="6"/>
      <c r="F245" s="86"/>
      <c r="H245" s="122"/>
      <c r="I245" s="12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s="41" customFormat="1">
      <c r="A246" s="6"/>
      <c r="B246" s="6"/>
      <c r="C246" s="6"/>
      <c r="D246" s="88"/>
      <c r="E246" s="6"/>
      <c r="F246" s="86"/>
      <c r="H246" s="122"/>
      <c r="I246" s="12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s="41" customFormat="1">
      <c r="A247" s="6"/>
      <c r="B247" s="6"/>
      <c r="C247" s="6"/>
      <c r="D247" s="88"/>
      <c r="E247" s="6"/>
      <c r="F247" s="86"/>
      <c r="H247" s="122"/>
      <c r="I247" s="12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s="41" customFormat="1">
      <c r="A248" s="6"/>
      <c r="B248" s="6"/>
      <c r="C248" s="6"/>
      <c r="D248" s="88"/>
      <c r="E248" s="6"/>
      <c r="F248" s="86"/>
      <c r="H248" s="122"/>
      <c r="I248" s="12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s="41" customFormat="1">
      <c r="A249" s="6"/>
      <c r="B249" s="6"/>
      <c r="C249" s="6"/>
      <c r="D249" s="88"/>
      <c r="E249" s="6"/>
      <c r="F249" s="86"/>
      <c r="H249" s="122"/>
      <c r="I249" s="12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s="41" customFormat="1">
      <c r="A250" s="6"/>
      <c r="B250" s="6"/>
      <c r="C250" s="6"/>
      <c r="D250" s="88"/>
      <c r="E250" s="6"/>
      <c r="F250" s="86"/>
      <c r="H250" s="122"/>
      <c r="I250" s="12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s="41" customFormat="1">
      <c r="A251" s="6"/>
      <c r="B251" s="6"/>
      <c r="C251" s="6"/>
      <c r="D251" s="88"/>
      <c r="E251" s="6"/>
      <c r="F251" s="86"/>
      <c r="H251" s="122"/>
      <c r="I251" s="12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s="41" customFormat="1">
      <c r="A252" s="6"/>
      <c r="B252" s="6"/>
      <c r="C252" s="6"/>
      <c r="D252" s="88"/>
      <c r="E252" s="6"/>
      <c r="F252" s="86"/>
      <c r="H252" s="122"/>
      <c r="I252" s="12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s="41" customFormat="1">
      <c r="A253" s="6"/>
      <c r="B253" s="6"/>
      <c r="C253" s="6"/>
      <c r="D253" s="88"/>
      <c r="E253" s="6"/>
      <c r="F253" s="86"/>
      <c r="H253" s="122"/>
      <c r="I253" s="12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s="41" customFormat="1">
      <c r="A254" s="6"/>
      <c r="B254" s="6"/>
      <c r="C254" s="6"/>
      <c r="D254" s="88"/>
      <c r="E254" s="6"/>
      <c r="F254" s="86"/>
      <c r="H254" s="122"/>
      <c r="I254" s="12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s="41" customFormat="1">
      <c r="A255" s="6"/>
      <c r="B255" s="6"/>
      <c r="C255" s="6"/>
      <c r="D255" s="88"/>
      <c r="E255" s="6"/>
      <c r="F255" s="86"/>
      <c r="H255" s="122"/>
      <c r="I255" s="12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s="41" customFormat="1">
      <c r="A256" s="6"/>
      <c r="B256" s="6"/>
      <c r="C256" s="6"/>
      <c r="D256" s="88"/>
      <c r="E256" s="6"/>
      <c r="F256" s="86"/>
      <c r="H256" s="122"/>
      <c r="I256" s="12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s="41" customFormat="1">
      <c r="A257" s="6"/>
      <c r="B257" s="6"/>
      <c r="C257" s="6"/>
      <c r="D257" s="88"/>
      <c r="E257" s="6"/>
      <c r="F257" s="86"/>
      <c r="H257" s="122"/>
      <c r="I257" s="12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s="41" customFormat="1">
      <c r="A258" s="6"/>
      <c r="B258" s="6"/>
      <c r="C258" s="6"/>
      <c r="D258" s="88"/>
      <c r="E258" s="6"/>
      <c r="F258" s="86"/>
      <c r="H258" s="122"/>
      <c r="I258" s="12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s="41" customFormat="1">
      <c r="A259" s="6"/>
      <c r="B259" s="6"/>
      <c r="C259" s="6"/>
      <c r="D259" s="88"/>
      <c r="E259" s="6"/>
      <c r="F259" s="86"/>
      <c r="H259" s="122"/>
      <c r="I259" s="12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s="41" customFormat="1">
      <c r="A260" s="6"/>
      <c r="B260" s="6"/>
      <c r="C260" s="6"/>
      <c r="D260" s="88"/>
      <c r="E260" s="6"/>
      <c r="F260" s="86"/>
      <c r="H260" s="122"/>
      <c r="I260" s="12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s="41" customFormat="1">
      <c r="A261" s="6"/>
      <c r="B261" s="6"/>
      <c r="C261" s="6"/>
      <c r="D261" s="88"/>
      <c r="E261" s="6"/>
      <c r="F261" s="86"/>
      <c r="H261" s="122"/>
      <c r="I261" s="12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s="41" customFormat="1">
      <c r="A262" s="6"/>
      <c r="B262" s="6"/>
      <c r="C262" s="6"/>
      <c r="D262" s="88"/>
      <c r="E262" s="6"/>
      <c r="F262" s="86"/>
      <c r="H262" s="122"/>
      <c r="I262" s="12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s="41" customFormat="1">
      <c r="A263" s="6"/>
      <c r="B263" s="6"/>
      <c r="C263" s="6"/>
      <c r="D263" s="88"/>
      <c r="E263" s="6"/>
      <c r="F263" s="86"/>
      <c r="H263" s="122"/>
      <c r="I263" s="12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s="41" customFormat="1">
      <c r="A264" s="6"/>
      <c r="B264" s="6"/>
      <c r="C264" s="6"/>
      <c r="D264" s="88"/>
      <c r="E264" s="6"/>
      <c r="F264" s="86"/>
      <c r="H264" s="122"/>
      <c r="I264" s="12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s="41" customFormat="1">
      <c r="A265" s="6"/>
      <c r="B265" s="6"/>
      <c r="C265" s="6"/>
      <c r="D265" s="88"/>
      <c r="E265" s="6"/>
      <c r="F265" s="86"/>
      <c r="H265" s="122"/>
      <c r="I265" s="12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s="41" customFormat="1">
      <c r="A266" s="6"/>
      <c r="B266" s="6"/>
      <c r="C266" s="6"/>
      <c r="D266" s="88"/>
      <c r="E266" s="6"/>
      <c r="F266" s="86"/>
      <c r="H266" s="122"/>
      <c r="I266" s="12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s="41" customFormat="1">
      <c r="A267" s="6"/>
      <c r="B267" s="6"/>
      <c r="C267" s="6"/>
      <c r="D267" s="88"/>
      <c r="E267" s="6"/>
      <c r="F267" s="86"/>
      <c r="H267" s="122"/>
      <c r="I267" s="12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s="41" customFormat="1">
      <c r="A268" s="6"/>
      <c r="B268" s="6"/>
      <c r="C268" s="6"/>
      <c r="D268" s="88"/>
      <c r="E268" s="6"/>
      <c r="F268" s="86"/>
      <c r="H268" s="122"/>
      <c r="I268" s="12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s="41" customFormat="1">
      <c r="A269" s="6"/>
      <c r="B269" s="6"/>
      <c r="C269" s="6"/>
      <c r="D269" s="88"/>
      <c r="E269" s="6"/>
      <c r="F269" s="86"/>
      <c r="H269" s="122"/>
      <c r="I269" s="12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s="41" customFormat="1">
      <c r="A270" s="6"/>
      <c r="B270" s="6"/>
      <c r="C270" s="6"/>
      <c r="D270" s="88"/>
      <c r="E270" s="6"/>
      <c r="F270" s="86"/>
      <c r="H270" s="122"/>
      <c r="I270" s="12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s="41" customFormat="1">
      <c r="A271" s="6"/>
      <c r="B271" s="6"/>
      <c r="C271" s="6"/>
      <c r="D271" s="88"/>
      <c r="E271" s="6"/>
      <c r="F271" s="86"/>
      <c r="H271" s="122"/>
      <c r="I271" s="12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s="41" customFormat="1">
      <c r="A272" s="6"/>
      <c r="B272" s="6"/>
      <c r="C272" s="6"/>
      <c r="D272" s="88"/>
      <c r="E272" s="6"/>
      <c r="F272" s="86"/>
      <c r="H272" s="122"/>
      <c r="I272" s="12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s="41" customFormat="1">
      <c r="A273" s="6"/>
      <c r="B273" s="6"/>
      <c r="C273" s="6"/>
      <c r="D273" s="88"/>
      <c r="E273" s="6"/>
      <c r="F273" s="86"/>
      <c r="H273" s="122"/>
      <c r="I273" s="12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s="41" customFormat="1">
      <c r="A274" s="6"/>
      <c r="B274" s="6"/>
      <c r="C274" s="6"/>
      <c r="D274" s="88"/>
      <c r="E274" s="6"/>
      <c r="F274" s="86"/>
      <c r="H274" s="122"/>
      <c r="I274" s="12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s="41" customFormat="1">
      <c r="A275" s="6"/>
      <c r="B275" s="6"/>
      <c r="C275" s="6"/>
      <c r="D275" s="88"/>
      <c r="E275" s="6"/>
      <c r="F275" s="86"/>
      <c r="H275" s="122"/>
      <c r="I275" s="12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s="41" customFormat="1">
      <c r="A276" s="6"/>
      <c r="B276" s="6"/>
      <c r="C276" s="6"/>
      <c r="D276" s="88"/>
      <c r="E276" s="6"/>
      <c r="F276" s="86"/>
      <c r="H276" s="122"/>
      <c r="I276" s="12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s="41" customFormat="1">
      <c r="A277" s="6"/>
      <c r="B277" s="6"/>
      <c r="C277" s="6"/>
      <c r="D277" s="88"/>
      <c r="E277" s="6"/>
      <c r="F277" s="86"/>
      <c r="H277" s="122"/>
      <c r="I277" s="12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s="41" customFormat="1">
      <c r="A278" s="6"/>
      <c r="B278" s="6"/>
      <c r="C278" s="6"/>
      <c r="D278" s="88"/>
      <c r="E278" s="6"/>
      <c r="F278" s="86"/>
      <c r="H278" s="122"/>
      <c r="I278" s="12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s="41" customFormat="1">
      <c r="A279" s="6"/>
      <c r="B279" s="6"/>
      <c r="C279" s="6"/>
      <c r="D279" s="88"/>
      <c r="E279" s="6"/>
      <c r="F279" s="86"/>
      <c r="H279" s="122"/>
      <c r="I279" s="12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s="41" customFormat="1">
      <c r="A280" s="6"/>
      <c r="B280" s="6"/>
      <c r="C280" s="6"/>
      <c r="D280" s="88"/>
      <c r="E280" s="6"/>
      <c r="F280" s="86"/>
      <c r="H280" s="122"/>
      <c r="I280" s="12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s="41" customFormat="1">
      <c r="A281" s="6"/>
      <c r="B281" s="6"/>
      <c r="C281" s="6"/>
      <c r="D281" s="88"/>
      <c r="E281" s="6"/>
      <c r="F281" s="86"/>
      <c r="H281" s="122"/>
      <c r="I281" s="12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s="41" customFormat="1">
      <c r="A282" s="6"/>
      <c r="B282" s="6"/>
      <c r="C282" s="6"/>
      <c r="D282" s="88"/>
      <c r="E282" s="6"/>
      <c r="F282" s="86"/>
      <c r="H282" s="122"/>
      <c r="I282" s="12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s="41" customFormat="1">
      <c r="A283" s="6"/>
      <c r="B283" s="6"/>
      <c r="C283" s="6"/>
      <c r="D283" s="88"/>
      <c r="E283" s="6"/>
      <c r="F283" s="86"/>
      <c r="H283" s="122"/>
      <c r="I283" s="12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s="41" customFormat="1">
      <c r="A284" s="6"/>
      <c r="B284" s="6"/>
      <c r="C284" s="6"/>
      <c r="D284" s="88"/>
      <c r="E284" s="6"/>
      <c r="F284" s="86"/>
      <c r="H284" s="122"/>
      <c r="I284" s="12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s="41" customFormat="1">
      <c r="A285" s="6"/>
      <c r="B285" s="6"/>
      <c r="C285" s="6"/>
      <c r="D285" s="88"/>
      <c r="E285" s="6"/>
      <c r="F285" s="86"/>
      <c r="H285" s="122"/>
      <c r="I285" s="12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s="41" customFormat="1">
      <c r="A286" s="6"/>
      <c r="B286" s="6"/>
      <c r="C286" s="6"/>
      <c r="D286" s="88"/>
      <c r="E286" s="6"/>
      <c r="F286" s="86"/>
      <c r="H286" s="122"/>
      <c r="I286" s="12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s="41" customFormat="1">
      <c r="A287" s="6"/>
      <c r="B287" s="6"/>
      <c r="C287" s="6"/>
      <c r="D287" s="88"/>
      <c r="E287" s="6"/>
      <c r="F287" s="86"/>
      <c r="H287" s="122"/>
      <c r="I287" s="12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s="41" customFormat="1">
      <c r="A288" s="6"/>
      <c r="B288" s="6"/>
      <c r="C288" s="6"/>
      <c r="D288" s="88"/>
      <c r="E288" s="6"/>
      <c r="F288" s="86"/>
      <c r="H288" s="122"/>
      <c r="I288" s="12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s="41" customFormat="1">
      <c r="A289" s="6"/>
      <c r="B289" s="6"/>
      <c r="C289" s="6"/>
      <c r="D289" s="88"/>
      <c r="E289" s="6"/>
      <c r="F289" s="86"/>
      <c r="H289" s="122"/>
      <c r="I289" s="12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s="41" customFormat="1">
      <c r="A290" s="6"/>
      <c r="B290" s="6"/>
      <c r="C290" s="6"/>
      <c r="D290" s="88"/>
      <c r="E290" s="6"/>
      <c r="F290" s="86"/>
      <c r="H290" s="122"/>
      <c r="I290" s="12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s="41" customFormat="1">
      <c r="A291" s="6"/>
      <c r="B291" s="6"/>
      <c r="C291" s="6"/>
      <c r="D291" s="88"/>
      <c r="E291" s="6"/>
      <c r="F291" s="86"/>
      <c r="H291" s="122"/>
      <c r="I291" s="12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s="41" customFormat="1">
      <c r="A292" s="6"/>
      <c r="B292" s="6"/>
      <c r="C292" s="6"/>
      <c r="D292" s="88"/>
      <c r="E292" s="6"/>
      <c r="F292" s="86"/>
      <c r="H292" s="122"/>
      <c r="I292" s="12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s="41" customFormat="1">
      <c r="A293" s="6"/>
      <c r="B293" s="6"/>
      <c r="C293" s="6"/>
      <c r="D293" s="88"/>
      <c r="E293" s="6"/>
      <c r="F293" s="86"/>
      <c r="H293" s="122"/>
      <c r="I293" s="12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s="41" customFormat="1">
      <c r="A294" s="6"/>
      <c r="B294" s="6"/>
      <c r="C294" s="6"/>
      <c r="D294" s="88"/>
      <c r="E294" s="6"/>
      <c r="F294" s="86"/>
      <c r="H294" s="122"/>
      <c r="I294" s="12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s="41" customFormat="1">
      <c r="A295" s="6"/>
      <c r="B295" s="6"/>
      <c r="C295" s="6"/>
      <c r="D295" s="88"/>
      <c r="E295" s="6"/>
      <c r="F295" s="86"/>
      <c r="H295" s="122"/>
      <c r="I295" s="12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s="41" customFormat="1">
      <c r="A296" s="6"/>
      <c r="B296" s="6"/>
      <c r="C296" s="6"/>
      <c r="D296" s="88"/>
      <c r="E296" s="6"/>
      <c r="F296" s="86"/>
      <c r="H296" s="122"/>
      <c r="I296" s="12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s="41" customFormat="1">
      <c r="A297" s="6"/>
      <c r="B297" s="6"/>
      <c r="C297" s="6"/>
      <c r="D297" s="88"/>
      <c r="E297" s="6"/>
      <c r="F297" s="86"/>
      <c r="H297" s="122"/>
      <c r="I297" s="12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s="41" customFormat="1">
      <c r="A298" s="6"/>
      <c r="B298" s="6"/>
      <c r="C298" s="6"/>
      <c r="D298" s="88"/>
      <c r="E298" s="6"/>
      <c r="F298" s="86"/>
      <c r="H298" s="122"/>
      <c r="I298" s="12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s="41" customFormat="1">
      <c r="A299" s="6"/>
      <c r="B299" s="6"/>
      <c r="C299" s="6"/>
      <c r="D299" s="88"/>
      <c r="E299" s="6"/>
      <c r="F299" s="86"/>
      <c r="H299" s="122"/>
      <c r="I299" s="12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s="41" customFormat="1">
      <c r="A300" s="6"/>
      <c r="B300" s="6"/>
      <c r="C300" s="6"/>
      <c r="D300" s="88"/>
      <c r="E300" s="6"/>
      <c r="F300" s="86"/>
      <c r="H300" s="122"/>
      <c r="I300" s="12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s="41" customFormat="1">
      <c r="A301" s="6"/>
      <c r="B301" s="6"/>
      <c r="C301" s="6"/>
      <c r="D301" s="88"/>
      <c r="E301" s="6"/>
      <c r="F301" s="86"/>
      <c r="H301" s="122"/>
      <c r="I301" s="12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s="41" customFormat="1">
      <c r="A302" s="6"/>
      <c r="B302" s="6"/>
      <c r="C302" s="6"/>
      <c r="D302" s="88"/>
      <c r="E302" s="6"/>
      <c r="F302" s="86"/>
      <c r="H302" s="122"/>
      <c r="I302" s="12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s="41" customFormat="1">
      <c r="A303" s="6"/>
      <c r="B303" s="6"/>
      <c r="C303" s="6"/>
      <c r="D303" s="88"/>
      <c r="E303" s="6"/>
      <c r="F303" s="86"/>
      <c r="H303" s="122"/>
      <c r="I303" s="12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s="41" customFormat="1">
      <c r="A304" s="6"/>
      <c r="B304" s="6"/>
      <c r="C304" s="6"/>
      <c r="D304" s="88"/>
      <c r="E304" s="6"/>
      <c r="F304" s="86"/>
      <c r="H304" s="122"/>
      <c r="I304" s="12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s="41" customFormat="1">
      <c r="A305" s="6"/>
      <c r="B305" s="6"/>
      <c r="C305" s="6"/>
      <c r="D305" s="88"/>
      <c r="E305" s="6"/>
      <c r="F305" s="86"/>
      <c r="H305" s="122"/>
      <c r="I305" s="12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s="41" customFormat="1">
      <c r="A306" s="6"/>
      <c r="B306" s="6"/>
      <c r="C306" s="6"/>
      <c r="D306" s="88"/>
      <c r="E306" s="6"/>
      <c r="F306" s="86"/>
      <c r="H306" s="122"/>
      <c r="I306" s="12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s="41" customFormat="1">
      <c r="A307" s="6"/>
      <c r="B307" s="6"/>
      <c r="C307" s="6"/>
      <c r="D307" s="88"/>
      <c r="E307" s="6"/>
      <c r="F307" s="86"/>
      <c r="H307" s="122"/>
      <c r="I307" s="12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s="41" customFormat="1">
      <c r="A308" s="6"/>
      <c r="B308" s="6"/>
      <c r="C308" s="6"/>
      <c r="D308" s="88"/>
      <c r="E308" s="6"/>
      <c r="F308" s="86"/>
      <c r="H308" s="122"/>
      <c r="I308" s="12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s="41" customFormat="1">
      <c r="A309" s="6"/>
      <c r="B309" s="6"/>
      <c r="C309" s="6"/>
      <c r="D309" s="88"/>
      <c r="E309" s="6"/>
      <c r="F309" s="86"/>
      <c r="H309" s="122"/>
      <c r="I309" s="12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s="41" customFormat="1">
      <c r="A310" s="6"/>
      <c r="B310" s="6"/>
      <c r="C310" s="6"/>
      <c r="D310" s="88"/>
      <c r="E310" s="6"/>
      <c r="F310" s="86"/>
      <c r="H310" s="122"/>
      <c r="I310" s="12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s="41" customFormat="1">
      <c r="A311" s="6"/>
      <c r="B311" s="6"/>
      <c r="C311" s="6"/>
      <c r="D311" s="88"/>
      <c r="E311" s="6"/>
      <c r="F311" s="86"/>
      <c r="H311" s="122"/>
      <c r="I311" s="12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s="41" customFormat="1">
      <c r="A312" s="6"/>
      <c r="B312" s="6"/>
      <c r="C312" s="6"/>
      <c r="D312" s="88"/>
      <c r="E312" s="6"/>
      <c r="F312" s="86"/>
      <c r="H312" s="122"/>
      <c r="I312" s="12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s="41" customFormat="1">
      <c r="A313" s="6"/>
      <c r="B313" s="6"/>
      <c r="C313" s="6"/>
      <c r="D313" s="88"/>
      <c r="E313" s="6"/>
      <c r="F313" s="86"/>
      <c r="H313" s="122"/>
      <c r="I313" s="12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s="41" customFormat="1">
      <c r="A314" s="6"/>
      <c r="B314" s="6"/>
      <c r="C314" s="6"/>
      <c r="D314" s="88"/>
      <c r="E314" s="6"/>
      <c r="F314" s="86"/>
      <c r="H314" s="122"/>
      <c r="I314" s="12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s="41" customFormat="1">
      <c r="A315" s="6"/>
      <c r="B315" s="6"/>
      <c r="C315" s="6"/>
      <c r="D315" s="88"/>
      <c r="E315" s="6"/>
      <c r="F315" s="86"/>
      <c r="H315" s="122"/>
      <c r="I315" s="12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s="41" customFormat="1">
      <c r="A316" s="6"/>
      <c r="B316" s="6"/>
      <c r="C316" s="6"/>
      <c r="D316" s="88"/>
      <c r="E316" s="6"/>
      <c r="F316" s="86"/>
      <c r="H316" s="122"/>
      <c r="I316" s="12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s="41" customFormat="1">
      <c r="A317" s="6"/>
      <c r="B317" s="6"/>
      <c r="C317" s="6"/>
      <c r="D317" s="88"/>
      <c r="E317" s="6"/>
      <c r="F317" s="86"/>
      <c r="H317" s="122"/>
      <c r="I317" s="12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s="41" customFormat="1">
      <c r="A318" s="6"/>
      <c r="B318" s="6"/>
      <c r="C318" s="6"/>
      <c r="D318" s="88"/>
      <c r="E318" s="6"/>
      <c r="F318" s="86"/>
      <c r="H318" s="122"/>
      <c r="I318" s="12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s="41" customFormat="1">
      <c r="A319" s="6"/>
      <c r="B319" s="6"/>
      <c r="C319" s="6"/>
      <c r="D319" s="88"/>
      <c r="E319" s="6"/>
      <c r="F319" s="86"/>
      <c r="H319" s="122"/>
      <c r="I319" s="12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s="41" customFormat="1">
      <c r="A320" s="6"/>
      <c r="B320" s="6"/>
      <c r="C320" s="6"/>
      <c r="D320" s="88"/>
      <c r="E320" s="6"/>
      <c r="F320" s="86"/>
      <c r="H320" s="122"/>
      <c r="I320" s="12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s="41" customFormat="1">
      <c r="A321" s="6"/>
      <c r="B321" s="6"/>
      <c r="C321" s="6"/>
      <c r="D321" s="88"/>
      <c r="E321" s="6"/>
      <c r="F321" s="86"/>
      <c r="H321" s="122"/>
      <c r="I321" s="12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s="41" customFormat="1">
      <c r="A322" s="6"/>
      <c r="B322" s="6"/>
      <c r="C322" s="6"/>
      <c r="D322" s="88"/>
      <c r="E322" s="6"/>
      <c r="F322" s="86"/>
      <c r="H322" s="122"/>
      <c r="I322" s="12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s="41" customFormat="1">
      <c r="A323" s="6"/>
      <c r="B323" s="6"/>
      <c r="C323" s="6"/>
      <c r="D323" s="88"/>
      <c r="E323" s="6"/>
      <c r="F323" s="86"/>
      <c r="H323" s="122"/>
      <c r="I323" s="12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s="41" customFormat="1">
      <c r="A324" s="6"/>
      <c r="B324" s="6"/>
      <c r="C324" s="6"/>
      <c r="D324" s="88"/>
      <c r="E324" s="6"/>
      <c r="F324" s="86"/>
      <c r="H324" s="122"/>
      <c r="I324" s="12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s="41" customFormat="1">
      <c r="A325" s="6"/>
      <c r="B325" s="6"/>
      <c r="C325" s="6"/>
      <c r="D325" s="88"/>
      <c r="E325" s="6"/>
      <c r="F325" s="86"/>
      <c r="H325" s="122"/>
      <c r="I325" s="12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s="41" customFormat="1">
      <c r="A326" s="6"/>
      <c r="B326" s="6"/>
      <c r="C326" s="6"/>
      <c r="D326" s="88"/>
      <c r="E326" s="6"/>
      <c r="F326" s="86"/>
      <c r="H326" s="122"/>
      <c r="I326" s="12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s="41" customFormat="1">
      <c r="A327" s="6"/>
      <c r="B327" s="6"/>
      <c r="C327" s="6"/>
      <c r="D327" s="88"/>
      <c r="E327" s="6"/>
      <c r="F327" s="86"/>
      <c r="H327" s="122"/>
      <c r="I327" s="12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s="41" customFormat="1">
      <c r="A328" s="6"/>
      <c r="B328" s="6"/>
      <c r="C328" s="6"/>
      <c r="D328" s="88"/>
      <c r="E328" s="6"/>
      <c r="F328" s="86"/>
      <c r="H328" s="122"/>
      <c r="I328" s="12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s="41" customFormat="1">
      <c r="A329" s="6"/>
      <c r="B329" s="6"/>
      <c r="C329" s="6"/>
      <c r="D329" s="88"/>
      <c r="E329" s="6"/>
      <c r="F329" s="86"/>
      <c r="H329" s="122"/>
      <c r="I329" s="12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s="41" customFormat="1">
      <c r="A330" s="6"/>
      <c r="B330" s="6"/>
      <c r="C330" s="6"/>
      <c r="D330" s="88"/>
      <c r="E330" s="6"/>
      <c r="F330" s="86"/>
      <c r="H330" s="122"/>
      <c r="I330" s="12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s="41" customFormat="1">
      <c r="A331" s="6"/>
      <c r="B331" s="6"/>
      <c r="C331" s="6"/>
      <c r="D331" s="88"/>
      <c r="E331" s="6"/>
      <c r="F331" s="86"/>
      <c r="H331" s="122"/>
      <c r="I331" s="12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s="41" customFormat="1">
      <c r="A332" s="6"/>
      <c r="B332" s="6"/>
      <c r="C332" s="6"/>
      <c r="D332" s="88"/>
      <c r="E332" s="6"/>
      <c r="F332" s="86"/>
      <c r="H332" s="122"/>
      <c r="I332" s="12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s="41" customFormat="1">
      <c r="A333" s="6"/>
      <c r="B333" s="6"/>
      <c r="C333" s="6"/>
      <c r="D333" s="88"/>
      <c r="E333" s="6"/>
      <c r="F333" s="86"/>
      <c r="H333" s="122"/>
      <c r="I333" s="12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s="41" customFormat="1">
      <c r="A334" s="6"/>
      <c r="B334" s="6"/>
      <c r="C334" s="6"/>
      <c r="D334" s="88"/>
      <c r="E334" s="6"/>
      <c r="F334" s="86"/>
      <c r="H334" s="122"/>
      <c r="I334" s="12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s="41" customFormat="1">
      <c r="A335" s="6"/>
      <c r="B335" s="6"/>
      <c r="C335" s="6"/>
      <c r="D335" s="88"/>
      <c r="E335" s="6"/>
      <c r="F335" s="86"/>
      <c r="H335" s="122"/>
      <c r="I335" s="12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s="41" customFormat="1">
      <c r="A336" s="6"/>
      <c r="B336" s="6"/>
      <c r="C336" s="6"/>
      <c r="D336" s="88"/>
      <c r="E336" s="6"/>
      <c r="F336" s="86"/>
      <c r="H336" s="122"/>
      <c r="I336" s="12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s="41" customFormat="1">
      <c r="A337" s="6"/>
      <c r="B337" s="6"/>
      <c r="C337" s="6"/>
      <c r="D337" s="88"/>
      <c r="E337" s="6"/>
      <c r="F337" s="86"/>
      <c r="H337" s="122"/>
      <c r="I337" s="12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s="41" customFormat="1">
      <c r="A338" s="6"/>
      <c r="B338" s="6"/>
      <c r="C338" s="6"/>
      <c r="D338" s="88"/>
      <c r="E338" s="6"/>
      <c r="F338" s="86"/>
      <c r="H338" s="122"/>
      <c r="I338" s="12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s="41" customFormat="1">
      <c r="A339" s="6"/>
      <c r="B339" s="6"/>
      <c r="C339" s="6"/>
      <c r="D339" s="88"/>
      <c r="E339" s="6"/>
      <c r="F339" s="86"/>
      <c r="H339" s="122"/>
      <c r="I339" s="12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s="41" customFormat="1">
      <c r="A340" s="6"/>
      <c r="B340" s="6"/>
      <c r="C340" s="6"/>
      <c r="D340" s="88"/>
      <c r="E340" s="6"/>
      <c r="F340" s="86"/>
      <c r="H340" s="122"/>
      <c r="I340" s="12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s="41" customFormat="1">
      <c r="A341" s="6"/>
      <c r="B341" s="6"/>
      <c r="C341" s="6"/>
      <c r="D341" s="88"/>
      <c r="E341" s="6"/>
      <c r="F341" s="86"/>
      <c r="H341" s="122"/>
      <c r="I341" s="12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s="41" customFormat="1">
      <c r="A342" s="6"/>
      <c r="B342" s="6"/>
      <c r="C342" s="6"/>
      <c r="D342" s="88"/>
      <c r="E342" s="6"/>
      <c r="F342" s="86"/>
      <c r="H342" s="122"/>
      <c r="I342" s="12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s="41" customFormat="1">
      <c r="A343" s="6"/>
      <c r="B343" s="6"/>
      <c r="C343" s="6"/>
      <c r="D343" s="88"/>
      <c r="E343" s="6"/>
      <c r="F343" s="86"/>
      <c r="H343" s="122"/>
      <c r="I343" s="12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s="41" customFormat="1">
      <c r="A344" s="6"/>
      <c r="B344" s="6"/>
      <c r="C344" s="6"/>
      <c r="D344" s="88"/>
      <c r="E344" s="6"/>
      <c r="F344" s="86"/>
      <c r="H344" s="122"/>
      <c r="I344" s="12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s="41" customFormat="1">
      <c r="A345" s="6"/>
      <c r="B345" s="6"/>
      <c r="C345" s="6"/>
      <c r="D345" s="88"/>
      <c r="E345" s="6"/>
      <c r="F345" s="86"/>
      <c r="H345" s="122"/>
      <c r="I345" s="12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s="41" customFormat="1">
      <c r="A346" s="6"/>
      <c r="B346" s="6"/>
      <c r="C346" s="6"/>
      <c r="D346" s="88"/>
      <c r="E346" s="6"/>
      <c r="F346" s="86"/>
      <c r="H346" s="122"/>
      <c r="I346" s="12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s="41" customFormat="1">
      <c r="A347" s="6"/>
      <c r="B347" s="6"/>
      <c r="C347" s="6"/>
      <c r="D347" s="88"/>
      <c r="E347" s="6"/>
      <c r="F347" s="86"/>
      <c r="H347" s="122"/>
      <c r="I347" s="12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s="41" customFormat="1">
      <c r="A348" s="6"/>
      <c r="B348" s="6"/>
      <c r="C348" s="6"/>
      <c r="D348" s="88"/>
      <c r="E348" s="6"/>
      <c r="F348" s="86"/>
      <c r="H348" s="122"/>
      <c r="I348" s="12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s="41" customFormat="1">
      <c r="A349" s="6"/>
      <c r="B349" s="6"/>
      <c r="C349" s="6"/>
      <c r="D349" s="88"/>
      <c r="E349" s="6"/>
      <c r="F349" s="86"/>
      <c r="H349" s="122"/>
      <c r="I349" s="12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s="41" customFormat="1">
      <c r="A350" s="6"/>
      <c r="B350" s="6"/>
      <c r="C350" s="6"/>
      <c r="D350" s="88"/>
      <c r="E350" s="6"/>
      <c r="F350" s="86"/>
      <c r="H350" s="122"/>
      <c r="I350" s="12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s="41" customFormat="1">
      <c r="A351" s="6"/>
      <c r="B351" s="6"/>
      <c r="C351" s="6"/>
      <c r="D351" s="88"/>
      <c r="E351" s="6"/>
      <c r="F351" s="86"/>
      <c r="H351" s="122"/>
      <c r="I351" s="12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s="41" customFormat="1">
      <c r="A352" s="6"/>
      <c r="B352" s="6"/>
      <c r="C352" s="6"/>
      <c r="D352" s="88"/>
      <c r="E352" s="6"/>
      <c r="F352" s="86"/>
      <c r="H352" s="122"/>
      <c r="I352" s="12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s="41" customFormat="1">
      <c r="A353" s="6"/>
      <c r="B353" s="6"/>
      <c r="C353" s="6"/>
      <c r="D353" s="88"/>
      <c r="E353" s="6"/>
      <c r="F353" s="86"/>
      <c r="H353" s="122"/>
      <c r="I353" s="12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s="41" customFormat="1">
      <c r="A354" s="6"/>
      <c r="B354" s="6"/>
      <c r="C354" s="6"/>
      <c r="D354" s="88"/>
      <c r="E354" s="6"/>
      <c r="F354" s="86"/>
      <c r="H354" s="122"/>
      <c r="I354" s="12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s="41" customFormat="1">
      <c r="A355" s="6"/>
      <c r="B355" s="6"/>
      <c r="C355" s="6"/>
      <c r="D355" s="88"/>
      <c r="E355" s="6"/>
      <c r="F355" s="86"/>
      <c r="H355" s="122"/>
      <c r="I355" s="12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s="41" customFormat="1">
      <c r="A356" s="6"/>
      <c r="B356" s="6"/>
      <c r="C356" s="6"/>
      <c r="D356" s="88"/>
      <c r="E356" s="6"/>
      <c r="F356" s="86"/>
      <c r="H356" s="122"/>
      <c r="I356" s="12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s="41" customFormat="1">
      <c r="A357" s="6"/>
      <c r="B357" s="6"/>
      <c r="C357" s="6"/>
      <c r="D357" s="88"/>
      <c r="E357" s="6"/>
      <c r="F357" s="86"/>
      <c r="H357" s="122"/>
      <c r="I357" s="12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s="41" customFormat="1">
      <c r="A358" s="6"/>
      <c r="B358" s="6"/>
      <c r="C358" s="6"/>
      <c r="D358" s="88"/>
      <c r="E358" s="6"/>
      <c r="F358" s="86"/>
      <c r="H358" s="122"/>
      <c r="I358" s="12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s="41" customFormat="1">
      <c r="A359" s="6"/>
      <c r="B359" s="6"/>
      <c r="C359" s="6"/>
      <c r="D359" s="88"/>
      <c r="E359" s="6"/>
      <c r="F359" s="86"/>
      <c r="H359" s="122"/>
      <c r="I359" s="12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s="41" customFormat="1">
      <c r="A360" s="6"/>
      <c r="B360" s="6"/>
      <c r="C360" s="6"/>
      <c r="D360" s="88"/>
      <c r="E360" s="6"/>
      <c r="F360" s="86"/>
      <c r="H360" s="122"/>
      <c r="I360" s="12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s="41" customFormat="1">
      <c r="A361" s="6"/>
      <c r="B361" s="6"/>
      <c r="C361" s="6"/>
      <c r="D361" s="88"/>
      <c r="E361" s="6"/>
      <c r="F361" s="86"/>
      <c r="H361" s="122"/>
      <c r="I361" s="12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s="41" customFormat="1">
      <c r="A362" s="6"/>
      <c r="B362" s="6"/>
      <c r="C362" s="6"/>
      <c r="D362" s="88"/>
      <c r="E362" s="6"/>
      <c r="F362" s="86"/>
      <c r="H362" s="122"/>
      <c r="I362" s="12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s="41" customFormat="1">
      <c r="A363" s="6"/>
      <c r="B363" s="6"/>
      <c r="C363" s="6"/>
      <c r="D363" s="88"/>
      <c r="E363" s="6"/>
      <c r="F363" s="86"/>
      <c r="H363" s="122"/>
      <c r="I363" s="12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s="41" customFormat="1">
      <c r="A364" s="6"/>
      <c r="B364" s="6"/>
      <c r="C364" s="6"/>
      <c r="D364" s="88"/>
      <c r="E364" s="6"/>
      <c r="F364" s="86"/>
      <c r="H364" s="122"/>
      <c r="I364" s="12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s="41" customFormat="1">
      <c r="A365" s="6"/>
      <c r="B365" s="6"/>
      <c r="C365" s="6"/>
      <c r="D365" s="88"/>
      <c r="E365" s="6"/>
      <c r="F365" s="86"/>
      <c r="H365" s="122"/>
      <c r="I365" s="12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s="41" customFormat="1">
      <c r="A366" s="6"/>
      <c r="B366" s="6"/>
      <c r="C366" s="6"/>
      <c r="D366" s="88"/>
      <c r="E366" s="6"/>
      <c r="F366" s="86"/>
      <c r="H366" s="122"/>
      <c r="I366" s="12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s="41" customFormat="1">
      <c r="A367" s="6"/>
      <c r="B367" s="6"/>
      <c r="C367" s="6"/>
      <c r="D367" s="88"/>
      <c r="E367" s="6"/>
      <c r="F367" s="86"/>
      <c r="H367" s="122"/>
      <c r="I367" s="12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s="41" customFormat="1">
      <c r="A368" s="6"/>
      <c r="B368" s="6"/>
      <c r="C368" s="6"/>
      <c r="D368" s="88"/>
      <c r="E368" s="6"/>
      <c r="F368" s="86"/>
      <c r="H368" s="122"/>
      <c r="I368" s="12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s="41" customFormat="1">
      <c r="A369" s="6"/>
      <c r="B369" s="6"/>
      <c r="C369" s="6"/>
      <c r="D369" s="88"/>
      <c r="E369" s="6"/>
      <c r="F369" s="86"/>
      <c r="H369" s="122"/>
      <c r="I369" s="12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s="41" customFormat="1">
      <c r="A370" s="6"/>
      <c r="B370" s="6"/>
      <c r="C370" s="6"/>
      <c r="D370" s="88"/>
      <c r="E370" s="6"/>
      <c r="F370" s="86"/>
      <c r="H370" s="122"/>
      <c r="I370" s="122"/>
    </row>
    <row r="371" spans="1:23" s="41" customFormat="1">
      <c r="A371" s="6"/>
      <c r="B371" s="6"/>
      <c r="C371" s="6"/>
      <c r="D371" s="88"/>
      <c r="E371" s="6"/>
      <c r="F371" s="86"/>
      <c r="H371" s="122"/>
      <c r="I371" s="122"/>
    </row>
    <row r="372" spans="1:23" s="41" customFormat="1">
      <c r="A372" s="6"/>
      <c r="B372" s="6"/>
      <c r="C372" s="6"/>
      <c r="D372" s="88"/>
      <c r="E372" s="6"/>
      <c r="F372" s="86"/>
      <c r="H372" s="122"/>
      <c r="I372" s="122"/>
    </row>
    <row r="373" spans="1:23" s="41" customFormat="1">
      <c r="A373" s="6"/>
      <c r="B373" s="6"/>
      <c r="C373" s="6"/>
      <c r="D373" s="88"/>
      <c r="E373" s="6"/>
      <c r="F373" s="86"/>
      <c r="H373" s="122"/>
      <c r="I373" s="122"/>
    </row>
    <row r="374" spans="1:23" s="41" customFormat="1">
      <c r="A374" s="6"/>
      <c r="B374" s="6"/>
      <c r="C374" s="6"/>
      <c r="D374" s="88"/>
      <c r="E374" s="6"/>
      <c r="F374" s="86"/>
      <c r="H374" s="122"/>
      <c r="I374" s="122"/>
    </row>
    <row r="375" spans="1:23" s="41" customFormat="1">
      <c r="A375" s="6"/>
      <c r="B375" s="6"/>
      <c r="C375" s="6"/>
      <c r="D375" s="88"/>
      <c r="E375" s="6"/>
      <c r="F375" s="86"/>
      <c r="H375" s="122"/>
      <c r="I375" s="122"/>
    </row>
    <row r="376" spans="1:23" s="41" customFormat="1">
      <c r="A376" s="6"/>
      <c r="B376" s="6"/>
      <c r="C376" s="6"/>
      <c r="D376" s="88"/>
      <c r="E376" s="6"/>
      <c r="F376" s="86"/>
      <c r="H376" s="122"/>
      <c r="I376" s="122"/>
    </row>
    <row r="377" spans="1:23" s="41" customFormat="1">
      <c r="A377" s="6"/>
      <c r="B377" s="6"/>
      <c r="C377" s="6"/>
      <c r="D377" s="88"/>
      <c r="E377" s="6"/>
      <c r="F377" s="86"/>
      <c r="H377" s="122"/>
      <c r="I377" s="122"/>
    </row>
    <row r="378" spans="1:23" s="41" customFormat="1">
      <c r="A378" s="6"/>
      <c r="B378" s="6"/>
      <c r="C378" s="6"/>
      <c r="D378" s="88"/>
      <c r="E378" s="6"/>
      <c r="F378" s="86"/>
      <c r="H378" s="122"/>
      <c r="I378" s="122"/>
    </row>
    <row r="379" spans="1:23" s="41" customFormat="1">
      <c r="A379" s="6"/>
      <c r="B379" s="6"/>
      <c r="C379" s="6"/>
      <c r="D379" s="88"/>
      <c r="E379" s="6"/>
      <c r="F379" s="86"/>
      <c r="H379" s="122"/>
      <c r="I379" s="122"/>
    </row>
    <row r="380" spans="1:23" s="41" customFormat="1">
      <c r="A380" s="6"/>
      <c r="B380" s="6"/>
      <c r="C380" s="6"/>
      <c r="D380" s="88"/>
      <c r="E380" s="6"/>
      <c r="F380" s="86"/>
      <c r="H380" s="122"/>
      <c r="I380" s="122"/>
    </row>
    <row r="381" spans="1:23" s="41" customFormat="1">
      <c r="A381" s="6"/>
      <c r="B381" s="6"/>
      <c r="C381" s="6"/>
      <c r="D381" s="88"/>
      <c r="E381" s="6"/>
      <c r="F381" s="86"/>
      <c r="H381" s="122"/>
      <c r="I381" s="122"/>
    </row>
    <row r="382" spans="1:23" s="41" customFormat="1">
      <c r="A382" s="6"/>
      <c r="B382" s="6"/>
      <c r="C382" s="6"/>
      <c r="D382" s="88"/>
      <c r="E382" s="6"/>
      <c r="F382" s="86"/>
      <c r="H382" s="122"/>
      <c r="I382" s="122"/>
    </row>
    <row r="383" spans="1:23" s="41" customFormat="1">
      <c r="A383" s="6"/>
      <c r="B383" s="6"/>
      <c r="C383" s="6"/>
      <c r="D383" s="88"/>
      <c r="E383" s="6"/>
      <c r="F383" s="86"/>
      <c r="H383" s="122"/>
      <c r="I383" s="122"/>
    </row>
    <row r="384" spans="1:23" s="41" customFormat="1">
      <c r="A384" s="6"/>
      <c r="B384" s="6"/>
      <c r="C384" s="6"/>
      <c r="D384" s="88"/>
      <c r="E384" s="6"/>
      <c r="F384" s="86"/>
      <c r="H384" s="122"/>
      <c r="I384" s="122"/>
    </row>
    <row r="385" spans="1:9" s="41" customFormat="1">
      <c r="A385" s="6"/>
      <c r="B385" s="6"/>
      <c r="C385" s="6"/>
      <c r="D385" s="88"/>
      <c r="E385" s="6"/>
      <c r="F385" s="86"/>
      <c r="H385" s="122"/>
      <c r="I385" s="122"/>
    </row>
    <row r="386" spans="1:9" s="41" customFormat="1">
      <c r="A386" s="6"/>
      <c r="B386" s="6"/>
      <c r="C386" s="6"/>
      <c r="D386" s="88"/>
      <c r="E386" s="6"/>
      <c r="F386" s="86"/>
      <c r="H386" s="122"/>
      <c r="I386" s="122"/>
    </row>
    <row r="387" spans="1:9" s="41" customFormat="1">
      <c r="A387" s="6"/>
      <c r="B387" s="6"/>
      <c r="C387" s="6"/>
      <c r="D387" s="88"/>
      <c r="E387" s="6"/>
      <c r="F387" s="86"/>
      <c r="H387" s="122"/>
      <c r="I387" s="122"/>
    </row>
    <row r="388" spans="1:9" s="41" customFormat="1">
      <c r="A388" s="6"/>
      <c r="B388" s="6"/>
      <c r="C388" s="6"/>
      <c r="D388" s="88"/>
      <c r="E388" s="6"/>
      <c r="F388" s="86"/>
      <c r="H388" s="122"/>
      <c r="I388" s="122"/>
    </row>
    <row r="389" spans="1:9" s="41" customFormat="1">
      <c r="A389" s="6"/>
      <c r="B389" s="6"/>
      <c r="C389" s="6"/>
      <c r="D389" s="88"/>
      <c r="E389" s="6"/>
      <c r="F389" s="86"/>
      <c r="H389" s="122"/>
      <c r="I389" s="122"/>
    </row>
    <row r="390" spans="1:9" s="41" customFormat="1">
      <c r="A390" s="6"/>
      <c r="B390" s="6"/>
      <c r="C390" s="6"/>
      <c r="D390" s="88"/>
      <c r="E390" s="6"/>
      <c r="F390" s="86"/>
      <c r="H390" s="122"/>
      <c r="I390" s="122"/>
    </row>
    <row r="391" spans="1:9" s="41" customFormat="1">
      <c r="A391" s="6"/>
      <c r="B391" s="6"/>
      <c r="C391" s="6"/>
      <c r="D391" s="88"/>
      <c r="E391" s="6"/>
      <c r="F391" s="86"/>
      <c r="H391" s="122"/>
      <c r="I391" s="122"/>
    </row>
    <row r="392" spans="1:9" s="41" customFormat="1">
      <c r="A392" s="6"/>
      <c r="B392" s="6"/>
      <c r="C392" s="6"/>
      <c r="D392" s="88"/>
      <c r="E392" s="6"/>
      <c r="F392" s="86"/>
      <c r="H392" s="122"/>
      <c r="I392" s="122"/>
    </row>
    <row r="393" spans="1:9" s="41" customFormat="1">
      <c r="A393" s="6"/>
      <c r="B393" s="6"/>
      <c r="C393" s="6"/>
      <c r="D393" s="88"/>
      <c r="E393" s="6"/>
      <c r="F393" s="86"/>
      <c r="H393" s="122"/>
      <c r="I393" s="122"/>
    </row>
    <row r="394" spans="1:9" s="41" customFormat="1">
      <c r="A394" s="6"/>
      <c r="B394" s="6"/>
      <c r="C394" s="6"/>
      <c r="D394" s="88"/>
      <c r="E394" s="6"/>
      <c r="F394" s="86"/>
      <c r="H394" s="122"/>
      <c r="I394" s="122"/>
    </row>
    <row r="395" spans="1:9" s="41" customFormat="1">
      <c r="A395" s="6"/>
      <c r="B395" s="6"/>
      <c r="C395" s="6"/>
      <c r="D395" s="88"/>
      <c r="E395" s="6"/>
      <c r="F395" s="86"/>
      <c r="H395" s="122"/>
      <c r="I395" s="122"/>
    </row>
    <row r="396" spans="1:9" s="41" customFormat="1">
      <c r="A396" s="6"/>
      <c r="B396" s="6"/>
      <c r="C396" s="6"/>
      <c r="D396" s="88"/>
      <c r="E396" s="6"/>
      <c r="F396" s="86"/>
      <c r="H396" s="122"/>
      <c r="I396" s="122"/>
    </row>
    <row r="397" spans="1:9" s="41" customFormat="1">
      <c r="A397" s="6"/>
      <c r="B397" s="6"/>
      <c r="C397" s="6"/>
      <c r="D397" s="88"/>
      <c r="E397" s="6"/>
      <c r="F397" s="86"/>
      <c r="H397" s="122"/>
      <c r="I397" s="122"/>
    </row>
    <row r="398" spans="1:9" s="41" customFormat="1">
      <c r="A398" s="6"/>
      <c r="B398" s="6"/>
      <c r="C398" s="6"/>
      <c r="D398" s="88"/>
      <c r="E398" s="6"/>
      <c r="F398" s="86"/>
      <c r="H398" s="122"/>
      <c r="I398" s="122"/>
    </row>
    <row r="399" spans="1:9" s="41" customFormat="1">
      <c r="A399" s="6"/>
      <c r="B399" s="6"/>
      <c r="C399" s="6"/>
      <c r="D399" s="88"/>
      <c r="E399" s="6"/>
      <c r="F399" s="86"/>
      <c r="H399" s="122"/>
      <c r="I399" s="122"/>
    </row>
    <row r="400" spans="1:9" s="41" customFormat="1">
      <c r="A400" s="6"/>
      <c r="B400" s="6"/>
      <c r="C400" s="6"/>
      <c r="D400" s="88"/>
      <c r="E400" s="6"/>
      <c r="F400" s="86"/>
      <c r="H400" s="122"/>
      <c r="I400" s="122"/>
    </row>
    <row r="401" spans="1:9" s="41" customFormat="1">
      <c r="A401" s="6"/>
      <c r="B401" s="6"/>
      <c r="C401" s="6"/>
      <c r="D401" s="88"/>
      <c r="E401" s="6"/>
      <c r="F401" s="86"/>
      <c r="H401" s="122"/>
      <c r="I401" s="122"/>
    </row>
    <row r="402" spans="1:9" s="41" customFormat="1">
      <c r="A402" s="6"/>
      <c r="B402" s="6"/>
      <c r="C402" s="6"/>
      <c r="D402" s="88"/>
      <c r="E402" s="6"/>
      <c r="F402" s="86"/>
      <c r="H402" s="122"/>
      <c r="I402" s="122"/>
    </row>
    <row r="403" spans="1:9" s="41" customFormat="1">
      <c r="A403" s="6"/>
      <c r="B403" s="6"/>
      <c r="C403" s="6"/>
      <c r="D403" s="88"/>
      <c r="E403" s="6"/>
      <c r="F403" s="86"/>
      <c r="H403" s="122"/>
      <c r="I403" s="122"/>
    </row>
    <row r="404" spans="1:9" s="41" customFormat="1">
      <c r="A404" s="6"/>
      <c r="B404" s="6"/>
      <c r="C404" s="6"/>
      <c r="D404" s="88"/>
      <c r="E404" s="6"/>
      <c r="F404" s="86"/>
      <c r="H404" s="122"/>
      <c r="I404" s="122"/>
    </row>
    <row r="405" spans="1:9" s="41" customFormat="1">
      <c r="A405" s="6"/>
      <c r="B405" s="6"/>
      <c r="C405" s="6"/>
      <c r="D405" s="88"/>
      <c r="E405" s="6"/>
      <c r="F405" s="86"/>
      <c r="H405" s="122"/>
      <c r="I405" s="122"/>
    </row>
    <row r="406" spans="1:9" s="41" customFormat="1">
      <c r="A406" s="6"/>
      <c r="B406" s="6"/>
      <c r="C406" s="6"/>
      <c r="D406" s="88"/>
      <c r="E406" s="6"/>
      <c r="F406" s="86"/>
      <c r="H406" s="122"/>
      <c r="I406" s="122"/>
    </row>
    <row r="407" spans="1:9" s="41" customFormat="1">
      <c r="A407" s="6"/>
      <c r="B407" s="6"/>
      <c r="C407" s="6"/>
      <c r="D407" s="88"/>
      <c r="E407" s="6"/>
      <c r="F407" s="86"/>
      <c r="H407" s="122"/>
      <c r="I407" s="122"/>
    </row>
    <row r="408" spans="1:9" s="41" customFormat="1">
      <c r="A408" s="6"/>
      <c r="B408" s="6"/>
      <c r="C408" s="6"/>
      <c r="D408" s="88"/>
      <c r="E408" s="6"/>
      <c r="F408" s="86"/>
      <c r="H408" s="122"/>
      <c r="I408" s="122"/>
    </row>
    <row r="409" spans="1:9" s="41" customFormat="1">
      <c r="A409" s="6"/>
      <c r="B409" s="6"/>
      <c r="C409" s="6"/>
      <c r="D409" s="88"/>
      <c r="E409" s="6"/>
      <c r="F409" s="86"/>
      <c r="H409" s="122"/>
      <c r="I409" s="122"/>
    </row>
    <row r="410" spans="1:9" s="41" customFormat="1">
      <c r="A410" s="6"/>
      <c r="B410" s="6"/>
      <c r="C410" s="6"/>
      <c r="D410" s="88"/>
      <c r="E410" s="6"/>
      <c r="F410" s="86"/>
      <c r="H410" s="122"/>
      <c r="I410" s="122"/>
    </row>
    <row r="411" spans="1:9" s="41" customFormat="1">
      <c r="A411" s="6"/>
      <c r="B411" s="6"/>
      <c r="C411" s="6"/>
      <c r="D411" s="88"/>
      <c r="E411" s="6"/>
      <c r="F411" s="86"/>
      <c r="H411" s="122"/>
      <c r="I411" s="122"/>
    </row>
    <row r="412" spans="1:9" s="41" customFormat="1">
      <c r="A412" s="6"/>
      <c r="B412" s="6"/>
      <c r="C412" s="6"/>
      <c r="D412" s="88"/>
      <c r="E412" s="6"/>
      <c r="F412" s="86"/>
      <c r="H412" s="122"/>
      <c r="I412" s="122"/>
    </row>
    <row r="413" spans="1:9" s="41" customFormat="1">
      <c r="A413" s="6"/>
      <c r="B413" s="6"/>
      <c r="C413" s="6"/>
      <c r="D413" s="88"/>
      <c r="E413" s="6"/>
      <c r="F413" s="86"/>
      <c r="H413" s="122"/>
      <c r="I413" s="122"/>
    </row>
    <row r="414" spans="1:9" s="41" customFormat="1">
      <c r="A414" s="6"/>
      <c r="B414" s="6"/>
      <c r="C414" s="6"/>
      <c r="D414" s="88"/>
      <c r="E414" s="6"/>
      <c r="F414" s="86"/>
      <c r="H414" s="122"/>
      <c r="I414" s="122"/>
    </row>
    <row r="415" spans="1:9" s="41" customFormat="1">
      <c r="A415" s="6"/>
      <c r="B415" s="6"/>
      <c r="C415" s="6"/>
      <c r="D415" s="88"/>
      <c r="E415" s="6"/>
      <c r="F415" s="86"/>
      <c r="H415" s="122"/>
      <c r="I415" s="122"/>
    </row>
    <row r="416" spans="1:9" s="41" customFormat="1">
      <c r="A416" s="6"/>
      <c r="B416" s="6"/>
      <c r="C416" s="6"/>
      <c r="D416" s="88"/>
      <c r="E416" s="6"/>
      <c r="F416" s="86"/>
      <c r="H416" s="122"/>
      <c r="I416" s="122"/>
    </row>
    <row r="417" spans="1:9" s="41" customFormat="1">
      <c r="A417" s="6"/>
      <c r="B417" s="6"/>
      <c r="C417" s="6"/>
      <c r="D417" s="88"/>
      <c r="E417" s="6"/>
      <c r="F417" s="86"/>
      <c r="H417" s="122"/>
      <c r="I417" s="122"/>
    </row>
    <row r="418" spans="1:9" s="41" customFormat="1">
      <c r="A418" s="6"/>
      <c r="B418" s="6"/>
      <c r="C418" s="6"/>
      <c r="D418" s="88"/>
      <c r="E418" s="6"/>
      <c r="F418" s="86"/>
      <c r="H418" s="122"/>
      <c r="I418" s="122"/>
    </row>
    <row r="419" spans="1:9" s="41" customFormat="1">
      <c r="A419" s="6"/>
      <c r="B419" s="6"/>
      <c r="C419" s="6"/>
      <c r="D419" s="88"/>
      <c r="E419" s="6"/>
      <c r="F419" s="86"/>
      <c r="H419" s="122"/>
      <c r="I419" s="122"/>
    </row>
    <row r="420" spans="1:9" s="41" customFormat="1">
      <c r="A420" s="6"/>
      <c r="B420" s="6"/>
      <c r="C420" s="6"/>
      <c r="D420" s="88"/>
      <c r="E420" s="6"/>
      <c r="F420" s="86"/>
      <c r="H420" s="122"/>
      <c r="I420" s="122"/>
    </row>
    <row r="421" spans="1:9" s="41" customFormat="1">
      <c r="A421" s="6"/>
      <c r="B421" s="6"/>
      <c r="C421" s="6"/>
      <c r="D421" s="88"/>
      <c r="E421" s="6"/>
      <c r="F421" s="86"/>
      <c r="H421" s="122"/>
      <c r="I421" s="122"/>
    </row>
    <row r="422" spans="1:9" s="41" customFormat="1">
      <c r="A422" s="6"/>
      <c r="B422" s="6"/>
      <c r="C422" s="6"/>
      <c r="D422" s="88"/>
      <c r="E422" s="6"/>
      <c r="F422" s="86"/>
      <c r="H422" s="122"/>
      <c r="I422" s="122"/>
    </row>
    <row r="423" spans="1:9" s="41" customFormat="1">
      <c r="A423" s="6"/>
      <c r="B423" s="6"/>
      <c r="C423" s="6"/>
      <c r="D423" s="88"/>
      <c r="E423" s="6"/>
      <c r="F423" s="86"/>
      <c r="H423" s="122"/>
      <c r="I423" s="122"/>
    </row>
    <row r="424" spans="1:9" s="41" customFormat="1">
      <c r="A424" s="6"/>
      <c r="B424" s="6"/>
      <c r="C424" s="6"/>
      <c r="D424" s="88"/>
      <c r="E424" s="6"/>
      <c r="F424" s="86"/>
      <c r="H424" s="122"/>
      <c r="I424" s="122"/>
    </row>
    <row r="425" spans="1:9" s="41" customFormat="1">
      <c r="A425" s="6"/>
      <c r="B425" s="6"/>
      <c r="C425" s="6"/>
      <c r="D425" s="88"/>
      <c r="E425" s="6"/>
      <c r="F425" s="86"/>
      <c r="H425" s="122"/>
      <c r="I425" s="122"/>
    </row>
    <row r="426" spans="1:9" s="41" customFormat="1">
      <c r="A426" s="6"/>
      <c r="B426" s="6"/>
      <c r="C426" s="6"/>
      <c r="D426" s="88"/>
      <c r="E426" s="6"/>
      <c r="F426" s="86"/>
      <c r="H426" s="122"/>
      <c r="I426" s="122"/>
    </row>
    <row r="427" spans="1:9" s="41" customFormat="1">
      <c r="A427" s="6"/>
      <c r="B427" s="6"/>
      <c r="C427" s="6"/>
      <c r="D427" s="88"/>
      <c r="E427" s="6"/>
      <c r="F427" s="86"/>
      <c r="H427" s="122"/>
      <c r="I427" s="122"/>
    </row>
    <row r="428" spans="1:9" s="41" customFormat="1">
      <c r="A428" s="6"/>
      <c r="B428" s="6"/>
      <c r="C428" s="6"/>
      <c r="D428" s="88"/>
      <c r="E428" s="6"/>
      <c r="F428" s="86"/>
      <c r="H428" s="122"/>
      <c r="I428" s="122"/>
    </row>
    <row r="429" spans="1:9" s="41" customFormat="1">
      <c r="A429" s="6"/>
      <c r="B429" s="6"/>
      <c r="C429" s="6"/>
      <c r="D429" s="88"/>
      <c r="E429" s="6"/>
      <c r="F429" s="86"/>
      <c r="H429" s="122"/>
      <c r="I429" s="122"/>
    </row>
    <row r="430" spans="1:9" s="41" customFormat="1">
      <c r="A430" s="6"/>
      <c r="B430" s="6"/>
      <c r="C430" s="6"/>
      <c r="D430" s="88"/>
      <c r="E430" s="6"/>
      <c r="F430" s="86"/>
      <c r="H430" s="122"/>
      <c r="I430" s="122"/>
    </row>
    <row r="431" spans="1:9" s="41" customFormat="1">
      <c r="A431" s="6"/>
      <c r="B431" s="6"/>
      <c r="C431" s="6"/>
      <c r="D431" s="88"/>
      <c r="E431" s="6"/>
      <c r="F431" s="86"/>
      <c r="H431" s="122"/>
      <c r="I431" s="122"/>
    </row>
    <row r="432" spans="1:9" s="41" customFormat="1">
      <c r="A432" s="6"/>
      <c r="B432" s="6"/>
      <c r="C432" s="6"/>
      <c r="D432" s="88"/>
      <c r="E432" s="6"/>
      <c r="F432" s="86"/>
      <c r="H432" s="122"/>
      <c r="I432" s="122"/>
    </row>
    <row r="433" spans="1:9" s="41" customFormat="1">
      <c r="A433" s="6"/>
      <c r="B433" s="6"/>
      <c r="C433" s="6"/>
      <c r="D433" s="88"/>
      <c r="E433" s="6"/>
      <c r="F433" s="86"/>
      <c r="H433" s="122"/>
      <c r="I433" s="122"/>
    </row>
    <row r="434" spans="1:9" s="41" customFormat="1">
      <c r="A434" s="6"/>
      <c r="B434" s="6"/>
      <c r="C434" s="6"/>
      <c r="D434" s="88"/>
      <c r="E434" s="6"/>
      <c r="F434" s="86"/>
      <c r="H434" s="122"/>
      <c r="I434" s="122"/>
    </row>
    <row r="435" spans="1:9" s="41" customFormat="1">
      <c r="A435" s="6"/>
      <c r="B435" s="6"/>
      <c r="C435" s="6"/>
      <c r="D435" s="88"/>
      <c r="E435" s="6"/>
      <c r="F435" s="86"/>
      <c r="H435" s="122"/>
      <c r="I435" s="122"/>
    </row>
    <row r="436" spans="1:9" s="41" customFormat="1">
      <c r="A436" s="6"/>
      <c r="B436" s="6"/>
      <c r="C436" s="6"/>
      <c r="D436" s="88"/>
      <c r="E436" s="6"/>
      <c r="F436" s="86"/>
      <c r="H436" s="122"/>
      <c r="I436" s="122"/>
    </row>
    <row r="437" spans="1:9" s="41" customFormat="1">
      <c r="A437" s="6"/>
      <c r="B437" s="6"/>
      <c r="C437" s="6"/>
      <c r="D437" s="88"/>
      <c r="E437" s="6"/>
      <c r="F437" s="86"/>
      <c r="H437" s="122"/>
      <c r="I437" s="122"/>
    </row>
    <row r="438" spans="1:9" s="41" customFormat="1">
      <c r="A438" s="6"/>
      <c r="B438" s="6"/>
      <c r="C438" s="6"/>
      <c r="D438" s="88"/>
      <c r="E438" s="6"/>
      <c r="F438" s="86"/>
      <c r="H438" s="122"/>
      <c r="I438" s="122"/>
    </row>
    <row r="439" spans="1:9" s="41" customFormat="1">
      <c r="A439" s="6"/>
      <c r="B439" s="6"/>
      <c r="C439" s="6"/>
      <c r="D439" s="88"/>
      <c r="E439" s="6"/>
      <c r="F439" s="86"/>
      <c r="H439" s="122"/>
      <c r="I439" s="122"/>
    </row>
    <row r="440" spans="1:9" s="41" customFormat="1">
      <c r="A440" s="6"/>
      <c r="B440" s="6"/>
      <c r="C440" s="6"/>
      <c r="D440" s="88"/>
      <c r="E440" s="6"/>
      <c r="F440" s="86"/>
      <c r="H440" s="122"/>
      <c r="I440" s="122"/>
    </row>
    <row r="441" spans="1:9" s="41" customFormat="1">
      <c r="A441" s="6"/>
      <c r="B441" s="6"/>
      <c r="C441" s="6"/>
      <c r="D441" s="88"/>
      <c r="E441" s="6"/>
      <c r="F441" s="86"/>
      <c r="H441" s="122"/>
      <c r="I441" s="122"/>
    </row>
    <row r="442" spans="1:9" s="41" customFormat="1">
      <c r="A442" s="6"/>
      <c r="B442" s="6"/>
      <c r="C442" s="6"/>
      <c r="D442" s="88"/>
      <c r="E442" s="6"/>
      <c r="F442" s="86"/>
      <c r="H442" s="122"/>
      <c r="I442" s="122"/>
    </row>
    <row r="443" spans="1:9" s="41" customFormat="1">
      <c r="A443" s="6"/>
      <c r="B443" s="6"/>
      <c r="C443" s="6"/>
      <c r="D443" s="88"/>
      <c r="E443" s="6"/>
      <c r="F443" s="86"/>
      <c r="H443" s="122"/>
      <c r="I443" s="122"/>
    </row>
    <row r="444" spans="1:9" s="41" customFormat="1">
      <c r="A444" s="6"/>
      <c r="B444" s="6"/>
      <c r="C444" s="6"/>
      <c r="D444" s="88"/>
      <c r="E444" s="6"/>
      <c r="F444" s="86"/>
      <c r="H444" s="122"/>
      <c r="I444" s="122"/>
    </row>
    <row r="445" spans="1:9" s="41" customFormat="1">
      <c r="A445" s="6"/>
      <c r="B445" s="6"/>
      <c r="C445" s="6"/>
      <c r="D445" s="88"/>
      <c r="E445" s="6"/>
      <c r="F445" s="86"/>
      <c r="H445" s="122"/>
      <c r="I445" s="122"/>
    </row>
    <row r="446" spans="1:9" s="41" customFormat="1">
      <c r="A446" s="6"/>
      <c r="B446" s="6"/>
      <c r="C446" s="6"/>
      <c r="D446" s="88"/>
      <c r="E446" s="6"/>
      <c r="F446" s="86"/>
      <c r="H446" s="122"/>
      <c r="I446" s="122"/>
    </row>
    <row r="447" spans="1:9" s="41" customFormat="1">
      <c r="A447" s="6"/>
      <c r="B447" s="6"/>
      <c r="C447" s="6"/>
      <c r="D447" s="88"/>
      <c r="E447" s="6"/>
      <c r="F447" s="86"/>
      <c r="H447" s="122"/>
      <c r="I447" s="122"/>
    </row>
    <row r="448" spans="1:9" s="41" customFormat="1">
      <c r="A448" s="6"/>
      <c r="B448" s="6"/>
      <c r="C448" s="6"/>
      <c r="D448" s="88"/>
      <c r="E448" s="6"/>
      <c r="F448" s="86"/>
      <c r="H448" s="122"/>
      <c r="I448" s="122"/>
    </row>
    <row r="449" spans="1:9" s="41" customFormat="1">
      <c r="A449" s="6"/>
      <c r="B449" s="6"/>
      <c r="C449" s="6"/>
      <c r="D449" s="88"/>
      <c r="E449" s="6"/>
      <c r="F449" s="86"/>
      <c r="H449" s="122"/>
      <c r="I449" s="122"/>
    </row>
    <row r="450" spans="1:9" s="41" customFormat="1">
      <c r="A450" s="6"/>
      <c r="B450" s="6"/>
      <c r="C450" s="6"/>
      <c r="D450" s="88"/>
      <c r="E450" s="6"/>
      <c r="F450" s="86"/>
      <c r="H450" s="122"/>
      <c r="I450" s="122"/>
    </row>
    <row r="451" spans="1:9" s="41" customFormat="1">
      <c r="A451" s="6"/>
      <c r="B451" s="6"/>
      <c r="C451" s="6"/>
      <c r="D451" s="88"/>
      <c r="E451" s="6"/>
      <c r="F451" s="86"/>
      <c r="H451" s="122"/>
      <c r="I451" s="122"/>
    </row>
    <row r="452" spans="1:9" s="41" customFormat="1">
      <c r="A452" s="6"/>
      <c r="B452" s="6"/>
      <c r="C452" s="6"/>
      <c r="D452" s="88"/>
      <c r="E452" s="6"/>
      <c r="F452" s="86"/>
      <c r="H452" s="122"/>
      <c r="I452" s="122"/>
    </row>
    <row r="453" spans="1:9" s="41" customFormat="1">
      <c r="A453" s="6"/>
      <c r="B453" s="6"/>
      <c r="C453" s="6"/>
      <c r="D453" s="88"/>
      <c r="E453" s="6"/>
      <c r="F453" s="86"/>
      <c r="H453" s="122"/>
      <c r="I453" s="122"/>
    </row>
  </sheetData>
  <sheetProtection insertRows="0"/>
  <mergeCells count="5">
    <mergeCell ref="E6:J6"/>
    <mergeCell ref="E7:J7"/>
    <mergeCell ref="B18:D18"/>
    <mergeCell ref="E18:J18"/>
    <mergeCell ref="A1:K1"/>
  </mergeCells>
  <conditionalFormatting sqref="E19:F20 E14:F15">
    <cfRule type="cellIs" dxfId="57" priority="24" stopIfTrue="1" operator="lessThan">
      <formula>0</formula>
    </cfRule>
  </conditionalFormatting>
  <conditionalFormatting sqref="E13:F13">
    <cfRule type="cellIs" dxfId="56" priority="17" stopIfTrue="1" operator="lessThan">
      <formula>0</formula>
    </cfRule>
  </conditionalFormatting>
  <conditionalFormatting sqref="E21:G24 J21:J24">
    <cfRule type="cellIs" dxfId="55" priority="13" stopIfTrue="1" operator="lessThan">
      <formula>0</formula>
    </cfRule>
  </conditionalFormatting>
  <conditionalFormatting sqref="E16:F16">
    <cfRule type="cellIs" dxfId="54" priority="9" stopIfTrue="1" operator="lessThan">
      <formula>0</formula>
    </cfRule>
  </conditionalFormatting>
  <conditionalFormatting sqref="E25:G27 J25:J27">
    <cfRule type="cellIs" dxfId="53" priority="4" stopIfTrue="1" operator="lessThan">
      <formula>0</formula>
    </cfRule>
  </conditionalFormatting>
  <conditionalFormatting sqref="H21:I24">
    <cfRule type="cellIs" dxfId="52" priority="2" stopIfTrue="1" operator="lessThan">
      <formula>0</formula>
    </cfRule>
  </conditionalFormatting>
  <conditionalFormatting sqref="H25:I27">
    <cfRule type="cellIs" dxfId="51" priority="1" stopIfTrue="1" operator="lessThan">
      <formula>0</formula>
    </cfRule>
  </conditionalFormatting>
  <hyperlinks>
    <hyperlink ref="A1:K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fitToHeight="0" orientation="landscape" r:id="rId2"/>
  <headerFooter>
    <oddHeader>&amp;L&amp;G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3"/>
  <sheetViews>
    <sheetView view="pageLayout" zoomScaleNormal="100" zoomScaleSheetLayoutView="90" workbookViewId="0">
      <selection sqref="A1:I1"/>
    </sheetView>
  </sheetViews>
  <sheetFormatPr defaultColWidth="10.28515625" defaultRowHeight="14.25"/>
  <cols>
    <col min="1" max="1" width="15.85546875" style="119" bestFit="1" customWidth="1"/>
    <col min="2" max="2" width="4.85546875" style="119" bestFit="1" customWidth="1"/>
    <col min="3" max="3" width="69.7109375" style="119" bestFit="1" customWidth="1"/>
    <col min="4" max="4" width="5.5703125" style="119" bestFit="1" customWidth="1"/>
    <col min="5" max="5" width="15.140625" style="119" bestFit="1" customWidth="1"/>
    <col min="6" max="6" width="14.28515625" style="86" bestFit="1" customWidth="1"/>
    <col min="7" max="7" width="14.28515625" style="87" bestFit="1" customWidth="1"/>
    <col min="8" max="8" width="14.28515625" style="122" bestFit="1" customWidth="1"/>
    <col min="9" max="9" width="12.28515625" style="122" customWidth="1"/>
    <col min="10" max="14" width="14.28515625" style="122" bestFit="1" customWidth="1"/>
    <col min="15" max="34" width="10.28515625" style="122"/>
    <col min="35" max="16384" width="10.28515625" style="119"/>
  </cols>
  <sheetData>
    <row r="1" spans="1:26" ht="27.75" customHeight="1">
      <c r="A1" s="141" t="s">
        <v>230</v>
      </c>
      <c r="B1" s="143"/>
      <c r="C1" s="143"/>
      <c r="D1" s="143"/>
      <c r="E1" s="143"/>
      <c r="F1" s="143"/>
      <c r="G1" s="143"/>
      <c r="H1" s="143"/>
      <c r="I1" s="143"/>
    </row>
    <row r="2" spans="1:26" ht="15">
      <c r="A2" s="94" t="s">
        <v>224</v>
      </c>
      <c r="B2" s="101"/>
      <c r="C2" s="125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spans="1:26"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</row>
    <row r="4" spans="1:26"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spans="1:26"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 spans="1:26"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7" spans="1:26" ht="15">
      <c r="E7" s="134" t="s">
        <v>108</v>
      </c>
      <c r="F7" s="134"/>
      <c r="G7" s="134"/>
      <c r="H7" s="134"/>
      <c r="I7" s="134"/>
      <c r="J7" s="134"/>
      <c r="K7" s="134"/>
      <c r="L7" s="134"/>
      <c r="M7" s="134"/>
      <c r="N7" s="134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spans="1:26" ht="24">
      <c r="E8" s="116" t="s">
        <v>111</v>
      </c>
      <c r="F8" s="116" t="s">
        <v>69</v>
      </c>
      <c r="G8" s="116" t="s">
        <v>70</v>
      </c>
      <c r="H8" s="116" t="s">
        <v>71</v>
      </c>
      <c r="I8" s="116" t="s">
        <v>72</v>
      </c>
      <c r="J8" s="116" t="s">
        <v>73</v>
      </c>
      <c r="K8" s="116" t="s">
        <v>74</v>
      </c>
      <c r="L8" s="116" t="s">
        <v>75</v>
      </c>
      <c r="M8" s="116" t="s">
        <v>76</v>
      </c>
      <c r="N8" s="116" t="s">
        <v>77</v>
      </c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spans="1:26" ht="30" customHeight="1">
      <c r="B9" s="123" t="s">
        <v>196</v>
      </c>
      <c r="C9" s="123" t="s">
        <v>160</v>
      </c>
      <c r="D9" s="123" t="s">
        <v>68</v>
      </c>
      <c r="E9" s="90" t="s">
        <v>89</v>
      </c>
      <c r="F9" s="90" t="s">
        <v>92</v>
      </c>
      <c r="G9" s="90" t="s">
        <v>95</v>
      </c>
      <c r="H9" s="90" t="s">
        <v>97</v>
      </c>
      <c r="I9" s="90" t="s">
        <v>100</v>
      </c>
      <c r="J9" s="90" t="s">
        <v>102</v>
      </c>
      <c r="K9" s="90" t="s">
        <v>104</v>
      </c>
      <c r="L9" s="90" t="s">
        <v>105</v>
      </c>
      <c r="M9" s="90" t="s">
        <v>110</v>
      </c>
      <c r="N9" s="90" t="s">
        <v>112</v>
      </c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</row>
    <row r="10" spans="1:26" ht="14.25" customHeight="1">
      <c r="B10" s="100">
        <v>1.1000000000000001</v>
      </c>
      <c r="C10" s="98" t="s">
        <v>202</v>
      </c>
      <c r="D10" s="90" t="s">
        <v>89</v>
      </c>
      <c r="E10" s="104" t="s">
        <v>113</v>
      </c>
      <c r="F10" s="104" t="s">
        <v>113</v>
      </c>
      <c r="G10" s="104" t="s">
        <v>113</v>
      </c>
      <c r="H10" s="104" t="s">
        <v>113</v>
      </c>
      <c r="I10" s="104" t="s">
        <v>113</v>
      </c>
      <c r="J10" s="104" t="s">
        <v>113</v>
      </c>
      <c r="K10" s="104" t="s">
        <v>113</v>
      </c>
      <c r="L10" s="104" t="s">
        <v>113</v>
      </c>
      <c r="M10" s="104" t="s">
        <v>113</v>
      </c>
      <c r="N10" s="104" t="s">
        <v>113</v>
      </c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spans="1:26" ht="15" customHeight="1">
      <c r="B11" s="100">
        <v>1.2</v>
      </c>
      <c r="C11" s="98" t="s">
        <v>203</v>
      </c>
      <c r="D11" s="90" t="s">
        <v>92</v>
      </c>
      <c r="E11" s="104" t="s">
        <v>113</v>
      </c>
      <c r="F11" s="104" t="s">
        <v>113</v>
      </c>
      <c r="G11" s="104" t="s">
        <v>113</v>
      </c>
      <c r="H11" s="104" t="s">
        <v>113</v>
      </c>
      <c r="I11" s="104" t="s">
        <v>113</v>
      </c>
      <c r="J11" s="104" t="s">
        <v>113</v>
      </c>
      <c r="K11" s="104" t="s">
        <v>113</v>
      </c>
      <c r="L11" s="104" t="s">
        <v>113</v>
      </c>
      <c r="M11" s="104" t="s">
        <v>113</v>
      </c>
      <c r="N11" s="104" t="s">
        <v>113</v>
      </c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ht="34.5" customHeight="1">
      <c r="B12" s="100">
        <v>1.3</v>
      </c>
      <c r="C12" s="113" t="s">
        <v>204</v>
      </c>
      <c r="D12" s="90" t="s">
        <v>95</v>
      </c>
      <c r="E12" s="104" t="s">
        <v>113</v>
      </c>
      <c r="F12" s="104" t="s">
        <v>113</v>
      </c>
      <c r="G12" s="104" t="s">
        <v>113</v>
      </c>
      <c r="H12" s="104" t="s">
        <v>113</v>
      </c>
      <c r="I12" s="104" t="s">
        <v>113</v>
      </c>
      <c r="J12" s="104" t="s">
        <v>113</v>
      </c>
      <c r="K12" s="104" t="s">
        <v>113</v>
      </c>
      <c r="L12" s="104" t="s">
        <v>113</v>
      </c>
      <c r="M12" s="104" t="s">
        <v>113</v>
      </c>
      <c r="N12" s="104" t="s">
        <v>113</v>
      </c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</row>
    <row r="13" spans="1:26" ht="29.25" customHeight="1">
      <c r="B13" s="100">
        <v>1.4</v>
      </c>
      <c r="C13" s="113" t="s">
        <v>205</v>
      </c>
      <c r="D13" s="90" t="s">
        <v>97</v>
      </c>
      <c r="E13" s="104" t="s">
        <v>113</v>
      </c>
      <c r="F13" s="104" t="s">
        <v>113</v>
      </c>
      <c r="G13" s="104" t="s">
        <v>113</v>
      </c>
      <c r="H13" s="104" t="s">
        <v>113</v>
      </c>
      <c r="I13" s="104" t="s">
        <v>113</v>
      </c>
      <c r="J13" s="104" t="s">
        <v>113</v>
      </c>
      <c r="K13" s="104" t="s">
        <v>113</v>
      </c>
      <c r="L13" s="104" t="s">
        <v>113</v>
      </c>
      <c r="M13" s="104" t="s">
        <v>113</v>
      </c>
      <c r="N13" s="104" t="s">
        <v>113</v>
      </c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 spans="1:26">
      <c r="B14" s="100">
        <v>1.5</v>
      </c>
      <c r="C14" s="113" t="s">
        <v>191</v>
      </c>
      <c r="D14" s="90" t="s">
        <v>100</v>
      </c>
      <c r="E14" s="104" t="s">
        <v>113</v>
      </c>
      <c r="F14" s="104" t="s">
        <v>113</v>
      </c>
      <c r="G14" s="104" t="s">
        <v>113</v>
      </c>
      <c r="H14" s="104" t="s">
        <v>113</v>
      </c>
      <c r="I14" s="104" t="s">
        <v>113</v>
      </c>
      <c r="J14" s="104" t="s">
        <v>113</v>
      </c>
      <c r="K14" s="104" t="s">
        <v>113</v>
      </c>
      <c r="L14" s="104" t="s">
        <v>113</v>
      </c>
      <c r="M14" s="104" t="s">
        <v>113</v>
      </c>
      <c r="N14" s="104" t="s">
        <v>113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" customHeight="1">
      <c r="B15" s="100">
        <v>1.6</v>
      </c>
      <c r="C15" s="98" t="s">
        <v>172</v>
      </c>
      <c r="D15" s="90" t="s">
        <v>102</v>
      </c>
      <c r="E15" s="104" t="s">
        <v>113</v>
      </c>
      <c r="F15" s="104" t="s">
        <v>113</v>
      </c>
      <c r="G15" s="104" t="s">
        <v>113</v>
      </c>
      <c r="H15" s="104" t="s">
        <v>113</v>
      </c>
      <c r="I15" s="104" t="s">
        <v>113</v>
      </c>
      <c r="J15" s="104" t="s">
        <v>113</v>
      </c>
      <c r="K15" s="104" t="s">
        <v>113</v>
      </c>
      <c r="L15" s="104" t="s">
        <v>113</v>
      </c>
      <c r="M15" s="104" t="s">
        <v>113</v>
      </c>
      <c r="N15" s="104" t="s">
        <v>113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spans="1:26" ht="30.75" customHeight="1">
      <c r="B16" s="100">
        <v>1.7</v>
      </c>
      <c r="C16" s="113" t="s">
        <v>213</v>
      </c>
      <c r="D16" s="90" t="s">
        <v>104</v>
      </c>
      <c r="E16" s="104" t="s">
        <v>113</v>
      </c>
      <c r="F16" s="104" t="s">
        <v>113</v>
      </c>
      <c r="G16" s="104" t="s">
        <v>113</v>
      </c>
      <c r="H16" s="104" t="s">
        <v>113</v>
      </c>
      <c r="I16" s="104" t="s">
        <v>113</v>
      </c>
      <c r="J16" s="104" t="s">
        <v>113</v>
      </c>
      <c r="K16" s="104" t="s">
        <v>113</v>
      </c>
      <c r="L16" s="104" t="s">
        <v>113</v>
      </c>
      <c r="M16" s="104" t="s">
        <v>113</v>
      </c>
      <c r="N16" s="104" t="s">
        <v>113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spans="1:34" s="120" customFormat="1" ht="17.25">
      <c r="B17" s="100">
        <v>1.8</v>
      </c>
      <c r="C17" s="98" t="s">
        <v>190</v>
      </c>
      <c r="D17" s="90" t="s">
        <v>105</v>
      </c>
      <c r="E17" s="104" t="s">
        <v>113</v>
      </c>
      <c r="F17" s="104" t="s">
        <v>113</v>
      </c>
      <c r="G17" s="104" t="s">
        <v>113</v>
      </c>
      <c r="H17" s="104" t="s">
        <v>113</v>
      </c>
      <c r="I17" s="104" t="s">
        <v>113</v>
      </c>
      <c r="J17" s="104" t="s">
        <v>113</v>
      </c>
      <c r="K17" s="104" t="s">
        <v>113</v>
      </c>
      <c r="L17" s="104" t="s">
        <v>113</v>
      </c>
      <c r="M17" s="104" t="s">
        <v>113</v>
      </c>
      <c r="N17" s="104" t="s">
        <v>113</v>
      </c>
      <c r="O17" s="119"/>
      <c r="P17" s="119"/>
      <c r="Q17" s="119"/>
      <c r="R17" s="119"/>
      <c r="S17" s="119"/>
      <c r="T17" s="119"/>
      <c r="U17" s="119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</row>
    <row r="18" spans="1:34" ht="15" customHeight="1">
      <c r="B18" s="138" t="s">
        <v>192</v>
      </c>
      <c r="C18" s="139"/>
      <c r="D18" s="140"/>
      <c r="E18" s="138"/>
      <c r="F18" s="139"/>
      <c r="G18" s="139"/>
      <c r="H18" s="139"/>
      <c r="I18" s="139"/>
      <c r="J18" s="139"/>
      <c r="K18" s="139"/>
      <c r="L18" s="139"/>
      <c r="M18" s="139"/>
      <c r="N18" s="140"/>
      <c r="O18" s="119"/>
      <c r="P18" s="119"/>
      <c r="Q18" s="119"/>
      <c r="R18" s="119"/>
      <c r="S18" s="119"/>
      <c r="T18" s="119"/>
      <c r="U18" s="119"/>
    </row>
    <row r="19" spans="1:34" ht="28.5">
      <c r="B19" s="100">
        <v>2.1</v>
      </c>
      <c r="C19" s="98" t="s">
        <v>214</v>
      </c>
      <c r="D19" s="90" t="s">
        <v>159</v>
      </c>
      <c r="E19" s="104" t="s">
        <v>113</v>
      </c>
      <c r="F19" s="104" t="s">
        <v>113</v>
      </c>
      <c r="G19" s="104" t="s">
        <v>113</v>
      </c>
      <c r="H19" s="104" t="s">
        <v>113</v>
      </c>
      <c r="I19" s="104" t="s">
        <v>113</v>
      </c>
      <c r="J19" s="104" t="s">
        <v>113</v>
      </c>
      <c r="K19" s="104" t="s">
        <v>113</v>
      </c>
      <c r="L19" s="104" t="s">
        <v>113</v>
      </c>
      <c r="M19" s="104" t="s">
        <v>113</v>
      </c>
      <c r="N19" s="104" t="s">
        <v>113</v>
      </c>
      <c r="O19" s="119"/>
      <c r="P19" s="119"/>
      <c r="Q19" s="119"/>
      <c r="R19" s="119"/>
      <c r="S19" s="119"/>
      <c r="T19" s="119"/>
      <c r="U19" s="119"/>
    </row>
    <row r="20" spans="1:34">
      <c r="B20" s="100">
        <v>2.2000000000000002</v>
      </c>
      <c r="C20" s="98" t="s">
        <v>206</v>
      </c>
      <c r="D20" s="90" t="s">
        <v>112</v>
      </c>
      <c r="E20" s="104" t="s">
        <v>113</v>
      </c>
      <c r="F20" s="104" t="s">
        <v>113</v>
      </c>
      <c r="G20" s="104" t="s">
        <v>113</v>
      </c>
      <c r="H20" s="104" t="s">
        <v>113</v>
      </c>
      <c r="I20" s="104" t="s">
        <v>113</v>
      </c>
      <c r="J20" s="104" t="s">
        <v>113</v>
      </c>
      <c r="K20" s="104" t="s">
        <v>113</v>
      </c>
      <c r="L20" s="104" t="s">
        <v>113</v>
      </c>
      <c r="M20" s="104" t="s">
        <v>113</v>
      </c>
      <c r="N20" s="104" t="s">
        <v>113</v>
      </c>
      <c r="O20" s="119"/>
      <c r="P20" s="119"/>
      <c r="Q20" s="119"/>
      <c r="R20" s="119"/>
      <c r="S20" s="119"/>
      <c r="T20" s="119"/>
      <c r="U20" s="119"/>
    </row>
    <row r="21" spans="1:34">
      <c r="B21" s="100">
        <v>2.2999999999999998</v>
      </c>
      <c r="C21" s="98" t="s">
        <v>164</v>
      </c>
      <c r="D21" s="90" t="s">
        <v>114</v>
      </c>
      <c r="E21" s="104" t="s">
        <v>113</v>
      </c>
      <c r="F21" s="104" t="s">
        <v>113</v>
      </c>
      <c r="G21" s="104" t="s">
        <v>113</v>
      </c>
      <c r="H21" s="104" t="s">
        <v>113</v>
      </c>
      <c r="I21" s="104" t="s">
        <v>113</v>
      </c>
      <c r="J21" s="104" t="s">
        <v>113</v>
      </c>
      <c r="K21" s="104" t="s">
        <v>113</v>
      </c>
      <c r="L21" s="104" t="s">
        <v>113</v>
      </c>
      <c r="M21" s="104" t="s">
        <v>113</v>
      </c>
      <c r="N21" s="104" t="s">
        <v>113</v>
      </c>
      <c r="O21" s="119"/>
      <c r="P21" s="119"/>
      <c r="Q21" s="119"/>
      <c r="R21" s="119"/>
      <c r="S21" s="119"/>
      <c r="T21" s="119"/>
      <c r="U21" s="119"/>
    </row>
    <row r="22" spans="1:34" ht="42.75">
      <c r="B22" s="100">
        <v>2.4</v>
      </c>
      <c r="C22" s="113" t="s">
        <v>173</v>
      </c>
      <c r="D22" s="90" t="s">
        <v>115</v>
      </c>
      <c r="E22" s="104" t="s">
        <v>113</v>
      </c>
      <c r="F22" s="104" t="s">
        <v>113</v>
      </c>
      <c r="G22" s="104" t="s">
        <v>113</v>
      </c>
      <c r="H22" s="104" t="s">
        <v>113</v>
      </c>
      <c r="I22" s="104" t="s">
        <v>113</v>
      </c>
      <c r="J22" s="104" t="s">
        <v>113</v>
      </c>
      <c r="K22" s="104" t="s">
        <v>113</v>
      </c>
      <c r="L22" s="104" t="s">
        <v>113</v>
      </c>
      <c r="M22" s="104" t="s">
        <v>113</v>
      </c>
      <c r="N22" s="104" t="s">
        <v>113</v>
      </c>
      <c r="O22" s="119"/>
      <c r="P22" s="119"/>
      <c r="Q22" s="119"/>
      <c r="R22" s="119"/>
      <c r="S22" s="119"/>
      <c r="T22" s="119"/>
      <c r="U22" s="119"/>
    </row>
    <row r="23" spans="1:34">
      <c r="B23" s="100" t="s">
        <v>200</v>
      </c>
      <c r="C23" s="99" t="s">
        <v>207</v>
      </c>
      <c r="D23" s="90" t="s">
        <v>116</v>
      </c>
      <c r="E23" s="104" t="s">
        <v>113</v>
      </c>
      <c r="F23" s="104" t="s">
        <v>113</v>
      </c>
      <c r="G23" s="104" t="s">
        <v>113</v>
      </c>
      <c r="H23" s="104" t="s">
        <v>113</v>
      </c>
      <c r="I23" s="104" t="s">
        <v>113</v>
      </c>
      <c r="J23" s="104" t="s">
        <v>113</v>
      </c>
      <c r="K23" s="104" t="s">
        <v>113</v>
      </c>
      <c r="L23" s="104" t="s">
        <v>113</v>
      </c>
      <c r="M23" s="104" t="s">
        <v>113</v>
      </c>
      <c r="N23" s="104" t="s">
        <v>113</v>
      </c>
      <c r="O23" s="119"/>
      <c r="P23" s="119"/>
      <c r="Q23" s="119"/>
      <c r="R23" s="119"/>
      <c r="S23" s="119"/>
      <c r="T23" s="119"/>
      <c r="U23" s="119"/>
    </row>
    <row r="24" spans="1:34" ht="42.75">
      <c r="B24" s="100">
        <v>2.5</v>
      </c>
      <c r="C24" s="113" t="s">
        <v>174</v>
      </c>
      <c r="D24" s="90" t="s">
        <v>117</v>
      </c>
      <c r="E24" s="104" t="s">
        <v>113</v>
      </c>
      <c r="F24" s="104" t="s">
        <v>113</v>
      </c>
      <c r="G24" s="104" t="s">
        <v>113</v>
      </c>
      <c r="H24" s="104" t="s">
        <v>113</v>
      </c>
      <c r="I24" s="104" t="s">
        <v>113</v>
      </c>
      <c r="J24" s="104" t="s">
        <v>113</v>
      </c>
      <c r="K24" s="104" t="s">
        <v>113</v>
      </c>
      <c r="L24" s="104" t="s">
        <v>113</v>
      </c>
      <c r="M24" s="104" t="s">
        <v>113</v>
      </c>
      <c r="N24" s="104" t="s">
        <v>113</v>
      </c>
      <c r="O24" s="119"/>
      <c r="P24" s="119"/>
      <c r="Q24" s="119"/>
      <c r="R24" s="119"/>
      <c r="S24" s="119"/>
      <c r="T24" s="119"/>
      <c r="U24" s="119"/>
    </row>
    <row r="25" spans="1:34" s="122" customFormat="1">
      <c r="A25" s="119"/>
      <c r="B25" s="100">
        <v>2.6</v>
      </c>
      <c r="C25" s="113" t="s">
        <v>193</v>
      </c>
      <c r="D25" s="90" t="s">
        <v>122</v>
      </c>
      <c r="E25" s="104" t="s">
        <v>113</v>
      </c>
      <c r="F25" s="104" t="s">
        <v>113</v>
      </c>
      <c r="G25" s="104" t="s">
        <v>113</v>
      </c>
      <c r="H25" s="104" t="s">
        <v>113</v>
      </c>
      <c r="I25" s="104" t="s">
        <v>113</v>
      </c>
      <c r="J25" s="104" t="s">
        <v>113</v>
      </c>
      <c r="K25" s="104" t="s">
        <v>113</v>
      </c>
      <c r="L25" s="104" t="s">
        <v>113</v>
      </c>
      <c r="M25" s="104" t="s">
        <v>113</v>
      </c>
      <c r="N25" s="104" t="s">
        <v>113</v>
      </c>
      <c r="O25" s="119"/>
      <c r="P25" s="119"/>
      <c r="Q25" s="119"/>
      <c r="R25" s="119"/>
      <c r="S25" s="119"/>
      <c r="T25" s="119"/>
      <c r="U25" s="119"/>
    </row>
    <row r="26" spans="1:34" s="122" customFormat="1">
      <c r="A26" s="119"/>
      <c r="B26" s="100">
        <v>2.7</v>
      </c>
      <c r="C26" s="113" t="s">
        <v>194</v>
      </c>
      <c r="D26" s="90" t="s">
        <v>134</v>
      </c>
      <c r="E26" s="104" t="s">
        <v>113</v>
      </c>
      <c r="F26" s="104" t="s">
        <v>113</v>
      </c>
      <c r="G26" s="104" t="s">
        <v>113</v>
      </c>
      <c r="H26" s="104" t="s">
        <v>113</v>
      </c>
      <c r="I26" s="104" t="s">
        <v>113</v>
      </c>
      <c r="J26" s="104" t="s">
        <v>113</v>
      </c>
      <c r="K26" s="104" t="s">
        <v>113</v>
      </c>
      <c r="L26" s="104" t="s">
        <v>113</v>
      </c>
      <c r="M26" s="104" t="s">
        <v>113</v>
      </c>
      <c r="N26" s="104" t="s">
        <v>113</v>
      </c>
      <c r="O26" s="119"/>
      <c r="P26" s="119"/>
      <c r="Q26" s="119"/>
      <c r="R26" s="119"/>
      <c r="S26" s="119"/>
      <c r="T26" s="119"/>
      <c r="U26" s="119"/>
    </row>
    <row r="27" spans="1:34" s="122" customFormat="1">
      <c r="A27" s="119"/>
      <c r="B27" s="100">
        <v>2.8</v>
      </c>
      <c r="C27" s="113" t="s">
        <v>195</v>
      </c>
      <c r="D27" s="90" t="s">
        <v>135</v>
      </c>
      <c r="E27" s="104" t="s">
        <v>113</v>
      </c>
      <c r="F27" s="104" t="s">
        <v>113</v>
      </c>
      <c r="G27" s="104" t="s">
        <v>113</v>
      </c>
      <c r="H27" s="104" t="s">
        <v>113</v>
      </c>
      <c r="I27" s="104" t="s">
        <v>113</v>
      </c>
      <c r="J27" s="104" t="s">
        <v>113</v>
      </c>
      <c r="K27" s="104" t="s">
        <v>113</v>
      </c>
      <c r="L27" s="104" t="s">
        <v>113</v>
      </c>
      <c r="M27" s="104" t="s">
        <v>113</v>
      </c>
      <c r="N27" s="104" t="s">
        <v>113</v>
      </c>
      <c r="O27" s="119"/>
      <c r="P27" s="119"/>
      <c r="Q27" s="119"/>
      <c r="R27" s="119"/>
      <c r="S27" s="119"/>
      <c r="T27" s="119"/>
      <c r="U27" s="119"/>
    </row>
    <row r="28" spans="1:34" s="122" customFormat="1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34" s="122" customFormat="1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1:34" s="122" customFormat="1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1:34" s="122" customFormat="1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34" s="122" customForma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1:21" s="122" customFormat="1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1:21" s="122" customFormat="1">
      <c r="A34" s="119"/>
      <c r="B34" s="119"/>
      <c r="C34" s="119"/>
      <c r="D34" s="119"/>
      <c r="E34" s="119"/>
      <c r="F34" s="8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1:21" s="122" customFormat="1">
      <c r="A35" s="119"/>
      <c r="B35" s="119"/>
      <c r="C35" s="119"/>
      <c r="D35" s="119"/>
      <c r="E35" s="119"/>
      <c r="F35" s="8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1:21" s="122" customFormat="1">
      <c r="A36" s="119"/>
      <c r="B36" s="119"/>
      <c r="C36" s="119"/>
      <c r="D36" s="119"/>
      <c r="E36" s="119"/>
      <c r="F36" s="8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</row>
    <row r="37" spans="1:21" s="122" customFormat="1">
      <c r="A37" s="119"/>
      <c r="B37" s="119"/>
      <c r="C37" s="119"/>
      <c r="D37" s="119"/>
      <c r="E37" s="119"/>
      <c r="F37" s="86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1:21" s="122" customFormat="1">
      <c r="A38" s="119"/>
      <c r="B38" s="119"/>
      <c r="C38" s="119"/>
      <c r="D38" s="119"/>
      <c r="E38" s="119"/>
      <c r="F38" s="86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1:21" s="122" customFormat="1">
      <c r="A39" s="119"/>
      <c r="B39" s="119"/>
      <c r="C39" s="119"/>
      <c r="D39" s="119"/>
      <c r="E39" s="119"/>
      <c r="F39" s="86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</row>
    <row r="40" spans="1:21" s="122" customFormat="1">
      <c r="A40" s="119"/>
      <c r="B40" s="119"/>
      <c r="C40" s="119"/>
      <c r="D40" s="119"/>
      <c r="E40" s="119"/>
      <c r="F40" s="86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</row>
    <row r="41" spans="1:21" s="122" customFormat="1">
      <c r="A41" s="119"/>
      <c r="B41" s="119"/>
      <c r="C41" s="119"/>
      <c r="D41" s="119"/>
      <c r="E41" s="119"/>
      <c r="F41" s="86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</row>
    <row r="42" spans="1:21" s="122" customFormat="1">
      <c r="A42" s="119"/>
      <c r="B42" s="119"/>
      <c r="C42" s="119"/>
      <c r="D42" s="119"/>
      <c r="E42" s="119"/>
      <c r="F42" s="86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</row>
    <row r="43" spans="1:21" s="122" customFormat="1">
      <c r="A43" s="119"/>
      <c r="B43" s="119"/>
      <c r="C43" s="119"/>
      <c r="D43" s="119"/>
      <c r="E43" s="119"/>
      <c r="F43" s="86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</row>
    <row r="44" spans="1:21" s="122" customFormat="1">
      <c r="A44" s="119"/>
      <c r="B44" s="119"/>
      <c r="C44" s="119"/>
      <c r="D44" s="119"/>
      <c r="E44" s="119"/>
      <c r="F44" s="86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</row>
    <row r="45" spans="1:21" s="122" customFormat="1">
      <c r="A45" s="119"/>
      <c r="B45" s="119"/>
      <c r="C45" s="119"/>
      <c r="D45" s="119"/>
      <c r="E45" s="119"/>
      <c r="F45" s="86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</row>
    <row r="46" spans="1:21" s="122" customFormat="1">
      <c r="A46" s="119"/>
      <c r="B46" s="119"/>
      <c r="C46" s="119"/>
      <c r="D46" s="119"/>
      <c r="E46" s="119"/>
      <c r="F46" s="86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</row>
    <row r="47" spans="1:21" s="122" customFormat="1">
      <c r="A47" s="119"/>
      <c r="B47" s="119"/>
      <c r="C47" s="119"/>
      <c r="D47" s="119"/>
      <c r="E47" s="119"/>
      <c r="F47" s="86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</row>
    <row r="48" spans="1:21" s="122" customFormat="1">
      <c r="A48" s="119"/>
      <c r="B48" s="119"/>
      <c r="C48" s="119"/>
      <c r="D48" s="119"/>
      <c r="E48" s="119"/>
      <c r="F48" s="86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</row>
    <row r="49" spans="1:21" s="122" customFormat="1">
      <c r="A49" s="119"/>
      <c r="B49" s="119"/>
      <c r="C49" s="119"/>
      <c r="D49" s="119"/>
      <c r="E49" s="119"/>
      <c r="F49" s="86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</row>
    <row r="50" spans="1:21" s="122" customFormat="1">
      <c r="A50" s="119"/>
      <c r="B50" s="119"/>
      <c r="C50" s="119"/>
      <c r="D50" s="119"/>
      <c r="E50" s="119"/>
      <c r="F50" s="86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</row>
    <row r="51" spans="1:21" s="122" customFormat="1">
      <c r="A51" s="119"/>
      <c r="B51" s="119"/>
      <c r="C51" s="119"/>
      <c r="D51" s="119"/>
      <c r="E51" s="119"/>
      <c r="F51" s="86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</row>
    <row r="52" spans="1:21" s="122" customFormat="1">
      <c r="A52" s="119"/>
      <c r="B52" s="119"/>
      <c r="C52" s="119"/>
      <c r="D52" s="119"/>
      <c r="E52" s="119"/>
      <c r="F52" s="86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</row>
    <row r="53" spans="1:21" s="122" customFormat="1">
      <c r="A53" s="119"/>
      <c r="B53" s="119"/>
      <c r="C53" s="119"/>
      <c r="D53" s="119"/>
      <c r="E53" s="119"/>
      <c r="F53" s="86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</row>
    <row r="54" spans="1:21" s="122" customFormat="1">
      <c r="A54" s="119"/>
      <c r="B54" s="119"/>
      <c r="C54" s="119"/>
      <c r="D54" s="119"/>
      <c r="E54" s="119"/>
      <c r="F54" s="86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</row>
    <row r="55" spans="1:21" s="122" customFormat="1">
      <c r="A55" s="119"/>
      <c r="B55" s="119"/>
      <c r="C55" s="119"/>
      <c r="D55" s="119"/>
      <c r="E55" s="119"/>
      <c r="F55" s="86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</row>
    <row r="56" spans="1:21" s="122" customFormat="1">
      <c r="A56" s="119"/>
      <c r="B56" s="119"/>
      <c r="C56" s="119"/>
      <c r="D56" s="119"/>
      <c r="E56" s="119"/>
      <c r="F56" s="86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</row>
    <row r="57" spans="1:21" s="122" customFormat="1">
      <c r="A57" s="119"/>
      <c r="B57" s="119"/>
      <c r="C57" s="119"/>
      <c r="D57" s="119"/>
      <c r="E57" s="119"/>
      <c r="F57" s="86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</row>
    <row r="58" spans="1:21" s="122" customFormat="1">
      <c r="A58" s="119"/>
      <c r="B58" s="119"/>
      <c r="C58" s="119"/>
      <c r="D58" s="119"/>
      <c r="E58" s="119"/>
      <c r="F58" s="86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</row>
    <row r="59" spans="1:21" s="122" customFormat="1">
      <c r="A59" s="119"/>
      <c r="B59" s="119"/>
      <c r="C59" s="119"/>
      <c r="D59" s="119"/>
      <c r="E59" s="119"/>
      <c r="F59" s="86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</row>
    <row r="60" spans="1:21" s="122" customFormat="1">
      <c r="A60" s="119"/>
      <c r="B60" s="119"/>
      <c r="C60" s="119"/>
      <c r="D60" s="119"/>
      <c r="E60" s="119"/>
      <c r="F60" s="86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</row>
    <row r="61" spans="1:21" s="122" customFormat="1">
      <c r="A61" s="119"/>
      <c r="B61" s="119"/>
      <c r="C61" s="119"/>
      <c r="D61" s="119"/>
      <c r="E61" s="119"/>
      <c r="F61" s="86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</row>
    <row r="62" spans="1:21" s="122" customFormat="1">
      <c r="A62" s="119"/>
      <c r="B62" s="119"/>
      <c r="C62" s="119"/>
      <c r="D62" s="119"/>
      <c r="E62" s="119"/>
      <c r="F62" s="86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</row>
    <row r="63" spans="1:21" s="122" customFormat="1">
      <c r="A63" s="119"/>
      <c r="B63" s="119"/>
      <c r="C63" s="119"/>
      <c r="D63" s="119"/>
      <c r="E63" s="119"/>
      <c r="F63" s="86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</row>
    <row r="64" spans="1:21" s="122" customFormat="1">
      <c r="A64" s="119"/>
      <c r="B64" s="119"/>
      <c r="C64" s="119"/>
      <c r="D64" s="119"/>
      <c r="E64" s="119"/>
      <c r="F64" s="86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</row>
    <row r="65" spans="1:21" s="122" customFormat="1">
      <c r="A65" s="119"/>
      <c r="B65" s="119"/>
      <c r="C65" s="119"/>
      <c r="D65" s="119"/>
      <c r="E65" s="119"/>
      <c r="F65" s="86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</row>
    <row r="66" spans="1:21" s="122" customFormat="1">
      <c r="A66" s="119"/>
      <c r="B66" s="119"/>
      <c r="C66" s="119"/>
      <c r="D66" s="119"/>
      <c r="E66" s="119"/>
      <c r="F66" s="86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</row>
    <row r="67" spans="1:21" s="122" customFormat="1">
      <c r="A67" s="119"/>
      <c r="B67" s="119"/>
      <c r="C67" s="119"/>
      <c r="D67" s="119"/>
      <c r="E67" s="119"/>
      <c r="F67" s="86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</row>
    <row r="68" spans="1:21" s="122" customFormat="1">
      <c r="A68" s="119"/>
      <c r="B68" s="119"/>
      <c r="C68" s="119"/>
      <c r="D68" s="119"/>
      <c r="E68" s="119"/>
      <c r="F68" s="86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</row>
    <row r="69" spans="1:21" s="122" customFormat="1">
      <c r="A69" s="119"/>
      <c r="B69" s="119"/>
      <c r="C69" s="119"/>
      <c r="D69" s="119"/>
      <c r="E69" s="119"/>
      <c r="F69" s="86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</row>
    <row r="70" spans="1:21" s="122" customFormat="1">
      <c r="A70" s="119"/>
      <c r="B70" s="119"/>
      <c r="C70" s="119"/>
      <c r="D70" s="119"/>
      <c r="E70" s="119"/>
      <c r="F70" s="86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</row>
    <row r="71" spans="1:21" s="122" customFormat="1">
      <c r="A71" s="119"/>
      <c r="B71" s="119"/>
      <c r="C71" s="119"/>
      <c r="D71" s="119"/>
      <c r="E71" s="119"/>
      <c r="F71" s="86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</row>
    <row r="72" spans="1:21" s="122" customFormat="1">
      <c r="A72" s="119"/>
      <c r="B72" s="119"/>
      <c r="C72" s="119"/>
      <c r="D72" s="119"/>
      <c r="E72" s="119"/>
      <c r="F72" s="86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</row>
    <row r="73" spans="1:21" s="122" customFormat="1">
      <c r="A73" s="119"/>
      <c r="B73" s="119"/>
      <c r="C73" s="119"/>
      <c r="D73" s="119"/>
      <c r="E73" s="119"/>
      <c r="F73" s="86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</row>
    <row r="74" spans="1:21" s="122" customFormat="1">
      <c r="A74" s="119"/>
      <c r="B74" s="119"/>
      <c r="C74" s="119"/>
      <c r="D74" s="119"/>
      <c r="E74" s="119"/>
      <c r="F74" s="86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</row>
    <row r="75" spans="1:21" s="122" customFormat="1">
      <c r="A75" s="119"/>
      <c r="B75" s="119"/>
      <c r="C75" s="119"/>
      <c r="D75" s="119"/>
      <c r="E75" s="119"/>
      <c r="F75" s="86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</row>
    <row r="76" spans="1:21" s="122" customFormat="1">
      <c r="A76" s="119"/>
      <c r="B76" s="119"/>
      <c r="C76" s="119"/>
      <c r="D76" s="119"/>
      <c r="E76" s="119"/>
      <c r="F76" s="86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</row>
    <row r="77" spans="1:21" s="122" customFormat="1">
      <c r="A77" s="119"/>
      <c r="B77" s="119"/>
      <c r="C77" s="119"/>
      <c r="D77" s="119"/>
      <c r="E77" s="119"/>
      <c r="F77" s="86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</row>
    <row r="78" spans="1:21" s="122" customFormat="1">
      <c r="A78" s="119"/>
      <c r="B78" s="119"/>
      <c r="C78" s="119"/>
      <c r="D78" s="119"/>
      <c r="E78" s="119"/>
      <c r="F78" s="86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</row>
    <row r="79" spans="1:21" s="122" customFormat="1">
      <c r="A79" s="119"/>
      <c r="B79" s="119"/>
      <c r="C79" s="119"/>
      <c r="D79" s="119"/>
      <c r="E79" s="119"/>
      <c r="F79" s="86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</row>
    <row r="80" spans="1:21" s="122" customFormat="1">
      <c r="A80" s="119"/>
      <c r="B80" s="119"/>
      <c r="C80" s="119"/>
      <c r="D80" s="119"/>
      <c r="E80" s="119"/>
      <c r="F80" s="86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</row>
    <row r="81" spans="1:21" s="122" customFormat="1">
      <c r="A81" s="119"/>
      <c r="B81" s="119"/>
      <c r="C81" s="119"/>
      <c r="D81" s="119"/>
      <c r="E81" s="119"/>
      <c r="F81" s="86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</row>
    <row r="82" spans="1:21" s="122" customFormat="1">
      <c r="A82" s="119"/>
      <c r="B82" s="119"/>
      <c r="C82" s="119"/>
      <c r="D82" s="119"/>
      <c r="E82" s="119"/>
      <c r="F82" s="86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</row>
    <row r="83" spans="1:21" s="122" customFormat="1">
      <c r="A83" s="119"/>
      <c r="B83" s="119"/>
      <c r="C83" s="119"/>
      <c r="D83" s="119"/>
      <c r="E83" s="119"/>
      <c r="F83" s="86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</row>
    <row r="84" spans="1:21" s="122" customFormat="1">
      <c r="A84" s="119"/>
      <c r="B84" s="119"/>
      <c r="C84" s="119"/>
      <c r="D84" s="119"/>
      <c r="E84" s="119"/>
      <c r="F84" s="86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</row>
    <row r="85" spans="1:21" s="122" customFormat="1">
      <c r="A85" s="119"/>
      <c r="B85" s="119"/>
      <c r="C85" s="119"/>
      <c r="D85" s="119"/>
      <c r="E85" s="119"/>
      <c r="F85" s="86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</row>
    <row r="86" spans="1:21" s="122" customFormat="1">
      <c r="A86" s="119"/>
      <c r="B86" s="119"/>
      <c r="C86" s="119"/>
      <c r="D86" s="119"/>
      <c r="E86" s="119"/>
      <c r="F86" s="86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</row>
    <row r="87" spans="1:21" s="122" customFormat="1">
      <c r="A87" s="119"/>
      <c r="B87" s="119"/>
      <c r="C87" s="119"/>
      <c r="D87" s="119"/>
      <c r="E87" s="119"/>
      <c r="F87" s="86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</row>
    <row r="88" spans="1:21" s="122" customFormat="1">
      <c r="A88" s="119"/>
      <c r="B88" s="119"/>
      <c r="C88" s="119"/>
      <c r="D88" s="119"/>
      <c r="E88" s="119"/>
      <c r="F88" s="86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</row>
    <row r="89" spans="1:21" s="122" customFormat="1">
      <c r="A89" s="119"/>
      <c r="B89" s="119"/>
      <c r="C89" s="119"/>
      <c r="D89" s="119"/>
      <c r="E89" s="119"/>
      <c r="F89" s="86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</row>
    <row r="90" spans="1:21" s="122" customFormat="1">
      <c r="A90" s="119"/>
      <c r="B90" s="119"/>
      <c r="C90" s="119"/>
      <c r="D90" s="119"/>
      <c r="E90" s="119"/>
      <c r="F90" s="86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</row>
    <row r="91" spans="1:21" s="122" customFormat="1">
      <c r="A91" s="119"/>
      <c r="B91" s="119"/>
      <c r="C91" s="119"/>
      <c r="D91" s="119"/>
      <c r="E91" s="119"/>
      <c r="F91" s="86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</row>
    <row r="92" spans="1:21" s="122" customFormat="1">
      <c r="A92" s="119"/>
      <c r="B92" s="119"/>
      <c r="C92" s="119"/>
      <c r="D92" s="119"/>
      <c r="E92" s="119"/>
      <c r="F92" s="86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</row>
    <row r="93" spans="1:21" s="122" customFormat="1">
      <c r="A93" s="119"/>
      <c r="B93" s="119"/>
      <c r="C93" s="119"/>
      <c r="D93" s="119"/>
      <c r="E93" s="119"/>
      <c r="F93" s="86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</row>
    <row r="94" spans="1:21" s="122" customFormat="1">
      <c r="A94" s="119"/>
      <c r="B94" s="119"/>
      <c r="C94" s="119"/>
      <c r="D94" s="119"/>
      <c r="E94" s="119"/>
      <c r="F94" s="86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</row>
    <row r="95" spans="1:21" s="122" customFormat="1">
      <c r="A95" s="119"/>
      <c r="B95" s="119"/>
      <c r="C95" s="119"/>
      <c r="D95" s="119"/>
      <c r="E95" s="119"/>
      <c r="F95" s="86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</row>
    <row r="96" spans="1:21" s="122" customFormat="1">
      <c r="A96" s="119"/>
      <c r="B96" s="119"/>
      <c r="C96" s="119"/>
      <c r="D96" s="119"/>
      <c r="E96" s="119"/>
      <c r="F96" s="86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</row>
    <row r="97" spans="1:21" s="122" customFormat="1">
      <c r="A97" s="119"/>
      <c r="B97" s="119"/>
      <c r="C97" s="119"/>
      <c r="D97" s="119"/>
      <c r="E97" s="119"/>
      <c r="F97" s="86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</row>
    <row r="98" spans="1:21" s="122" customFormat="1">
      <c r="A98" s="119"/>
      <c r="B98" s="119"/>
      <c r="C98" s="119"/>
      <c r="D98" s="119"/>
      <c r="E98" s="119"/>
      <c r="F98" s="86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</row>
    <row r="99" spans="1:21" s="122" customFormat="1">
      <c r="A99" s="119"/>
      <c r="B99" s="119"/>
      <c r="C99" s="119"/>
      <c r="D99" s="119"/>
      <c r="E99" s="119"/>
      <c r="F99" s="86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</row>
    <row r="100" spans="1:21" s="122" customFormat="1">
      <c r="A100" s="119"/>
      <c r="B100" s="119"/>
      <c r="C100" s="119"/>
      <c r="D100" s="119"/>
      <c r="E100" s="119"/>
      <c r="F100" s="86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</row>
    <row r="101" spans="1:21" s="122" customFormat="1">
      <c r="A101" s="119"/>
      <c r="B101" s="119"/>
      <c r="C101" s="119"/>
      <c r="D101" s="119"/>
      <c r="E101" s="119"/>
      <c r="F101" s="86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</row>
    <row r="102" spans="1:21" s="122" customFormat="1">
      <c r="A102" s="119"/>
      <c r="B102" s="119"/>
      <c r="C102" s="119"/>
      <c r="D102" s="119"/>
      <c r="E102" s="119"/>
      <c r="F102" s="86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</row>
    <row r="103" spans="1:21" s="122" customFormat="1">
      <c r="A103" s="119"/>
      <c r="B103" s="119"/>
      <c r="C103" s="119"/>
      <c r="D103" s="119"/>
      <c r="E103" s="119"/>
      <c r="F103" s="86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</row>
    <row r="104" spans="1:21" s="122" customFormat="1">
      <c r="A104" s="119"/>
      <c r="B104" s="119"/>
      <c r="C104" s="119"/>
      <c r="D104" s="119"/>
      <c r="E104" s="119"/>
      <c r="F104" s="86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</row>
    <row r="105" spans="1:21" s="122" customFormat="1">
      <c r="A105" s="119"/>
      <c r="B105" s="119"/>
      <c r="C105" s="119"/>
      <c r="D105" s="119"/>
      <c r="E105" s="119"/>
      <c r="F105" s="86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</row>
    <row r="106" spans="1:21" s="122" customFormat="1">
      <c r="A106" s="119"/>
      <c r="B106" s="119"/>
      <c r="C106" s="119"/>
      <c r="D106" s="119"/>
      <c r="E106" s="119"/>
      <c r="F106" s="86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</row>
    <row r="107" spans="1:21" s="122" customFormat="1">
      <c r="A107" s="119"/>
      <c r="B107" s="119"/>
      <c r="C107" s="119"/>
      <c r="D107" s="119"/>
      <c r="E107" s="119"/>
      <c r="F107" s="86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</row>
    <row r="108" spans="1:21" s="122" customFormat="1">
      <c r="A108" s="119"/>
      <c r="B108" s="119"/>
      <c r="C108" s="119"/>
      <c r="D108" s="119"/>
      <c r="E108" s="119"/>
      <c r="F108" s="86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</row>
    <row r="109" spans="1:21" s="122" customFormat="1">
      <c r="A109" s="119"/>
      <c r="B109" s="119"/>
      <c r="C109" s="119"/>
      <c r="D109" s="119"/>
      <c r="E109" s="119"/>
      <c r="F109" s="86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</row>
    <row r="110" spans="1:21" s="122" customFormat="1">
      <c r="A110" s="119"/>
      <c r="B110" s="119"/>
      <c r="C110" s="119"/>
      <c r="D110" s="119"/>
      <c r="E110" s="119"/>
      <c r="F110" s="86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</row>
    <row r="111" spans="1:21" s="122" customFormat="1">
      <c r="A111" s="119"/>
      <c r="B111" s="119"/>
      <c r="C111" s="119"/>
      <c r="D111" s="119"/>
      <c r="E111" s="119"/>
      <c r="F111" s="86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</row>
    <row r="112" spans="1:21" s="122" customFormat="1">
      <c r="A112" s="119"/>
      <c r="B112" s="119"/>
      <c r="C112" s="119"/>
      <c r="D112" s="119"/>
      <c r="E112" s="119"/>
      <c r="F112" s="86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</row>
    <row r="113" spans="1:21" s="122" customFormat="1">
      <c r="A113" s="119"/>
      <c r="B113" s="119"/>
      <c r="C113" s="119"/>
      <c r="D113" s="119"/>
      <c r="E113" s="119"/>
      <c r="F113" s="86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</row>
    <row r="114" spans="1:21" s="122" customFormat="1">
      <c r="A114" s="119"/>
      <c r="B114" s="119"/>
      <c r="C114" s="119"/>
      <c r="D114" s="119"/>
      <c r="E114" s="119"/>
      <c r="F114" s="86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</row>
    <row r="115" spans="1:21" s="122" customFormat="1">
      <c r="A115" s="119"/>
      <c r="B115" s="119"/>
      <c r="C115" s="119"/>
      <c r="D115" s="119"/>
      <c r="E115" s="119"/>
      <c r="F115" s="86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</row>
    <row r="116" spans="1:21" s="122" customFormat="1">
      <c r="A116" s="119"/>
      <c r="B116" s="119"/>
      <c r="C116" s="119"/>
      <c r="D116" s="119"/>
      <c r="E116" s="119"/>
      <c r="F116" s="86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</row>
    <row r="117" spans="1:21" s="122" customFormat="1">
      <c r="A117" s="119"/>
      <c r="B117" s="119"/>
      <c r="C117" s="119"/>
      <c r="D117" s="119"/>
      <c r="E117" s="119"/>
      <c r="F117" s="86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</row>
    <row r="118" spans="1:21" s="122" customFormat="1">
      <c r="A118" s="119"/>
      <c r="B118" s="119"/>
      <c r="C118" s="119"/>
      <c r="D118" s="119"/>
      <c r="E118" s="119"/>
      <c r="F118" s="86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</row>
    <row r="119" spans="1:21" s="122" customFormat="1">
      <c r="A119" s="119"/>
      <c r="B119" s="119"/>
      <c r="C119" s="119"/>
      <c r="D119" s="119"/>
      <c r="E119" s="119"/>
      <c r="F119" s="86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</row>
    <row r="120" spans="1:21" s="122" customFormat="1">
      <c r="A120" s="119"/>
      <c r="B120" s="119"/>
      <c r="C120" s="119"/>
      <c r="D120" s="119"/>
      <c r="E120" s="119"/>
      <c r="F120" s="86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</row>
    <row r="121" spans="1:21" s="122" customFormat="1">
      <c r="A121" s="119"/>
      <c r="B121" s="119"/>
      <c r="C121" s="119"/>
      <c r="D121" s="119"/>
      <c r="E121" s="119"/>
      <c r="F121" s="86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</row>
    <row r="122" spans="1:21" s="122" customFormat="1">
      <c r="A122" s="119"/>
      <c r="B122" s="119"/>
      <c r="C122" s="119"/>
      <c r="D122" s="119"/>
      <c r="E122" s="119"/>
      <c r="F122" s="86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</row>
    <row r="123" spans="1:21" s="122" customFormat="1">
      <c r="A123" s="119"/>
      <c r="B123" s="119"/>
      <c r="C123" s="119"/>
      <c r="D123" s="119"/>
      <c r="E123" s="119"/>
      <c r="F123" s="86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</row>
    <row r="124" spans="1:21" s="122" customFormat="1">
      <c r="A124" s="119"/>
      <c r="B124" s="119"/>
      <c r="C124" s="119"/>
      <c r="D124" s="119"/>
      <c r="E124" s="119"/>
      <c r="F124" s="86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</row>
    <row r="125" spans="1:21" s="122" customFormat="1">
      <c r="A125" s="119"/>
      <c r="B125" s="119"/>
      <c r="C125" s="119"/>
      <c r="D125" s="119"/>
      <c r="E125" s="119"/>
      <c r="F125" s="86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</row>
    <row r="126" spans="1:21" s="122" customFormat="1">
      <c r="A126" s="119"/>
      <c r="B126" s="119"/>
      <c r="C126" s="119"/>
      <c r="D126" s="119"/>
      <c r="E126" s="119"/>
      <c r="F126" s="86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</row>
    <row r="127" spans="1:21" s="122" customFormat="1">
      <c r="A127" s="119"/>
      <c r="B127" s="119"/>
      <c r="C127" s="119"/>
      <c r="D127" s="119"/>
      <c r="E127" s="119"/>
      <c r="F127" s="86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</row>
    <row r="128" spans="1:21" s="122" customFormat="1">
      <c r="A128" s="119"/>
      <c r="B128" s="119"/>
      <c r="C128" s="119"/>
      <c r="D128" s="119"/>
      <c r="E128" s="119"/>
      <c r="F128" s="86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</row>
    <row r="129" spans="1:21" s="122" customFormat="1">
      <c r="A129" s="119"/>
      <c r="B129" s="119"/>
      <c r="C129" s="119"/>
      <c r="D129" s="119"/>
      <c r="E129" s="119"/>
      <c r="F129" s="86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</row>
    <row r="130" spans="1:21" s="122" customFormat="1">
      <c r="A130" s="119"/>
      <c r="B130" s="119"/>
      <c r="C130" s="119"/>
      <c r="D130" s="119"/>
      <c r="E130" s="119"/>
      <c r="F130" s="86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</row>
    <row r="131" spans="1:21" s="122" customFormat="1">
      <c r="A131" s="119"/>
      <c r="B131" s="119"/>
      <c r="C131" s="119"/>
      <c r="D131" s="119"/>
      <c r="E131" s="119"/>
      <c r="F131" s="86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</row>
    <row r="132" spans="1:21" s="122" customFormat="1">
      <c r="A132" s="119"/>
      <c r="B132" s="119"/>
      <c r="C132" s="119"/>
      <c r="D132" s="119"/>
      <c r="E132" s="119"/>
      <c r="F132" s="86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</row>
    <row r="133" spans="1:21" s="122" customFormat="1">
      <c r="A133" s="119"/>
      <c r="B133" s="119"/>
      <c r="C133" s="119"/>
      <c r="D133" s="119"/>
      <c r="E133" s="119"/>
      <c r="F133" s="86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</row>
    <row r="134" spans="1:21" s="122" customFormat="1">
      <c r="A134" s="119"/>
      <c r="B134" s="119"/>
      <c r="C134" s="119"/>
      <c r="D134" s="119"/>
      <c r="E134" s="119"/>
      <c r="F134" s="86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</row>
    <row r="135" spans="1:21" s="122" customFormat="1">
      <c r="A135" s="119"/>
      <c r="B135" s="119"/>
      <c r="C135" s="119"/>
      <c r="D135" s="119"/>
      <c r="E135" s="119"/>
      <c r="F135" s="86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</row>
    <row r="136" spans="1:21" s="122" customFormat="1">
      <c r="A136" s="119"/>
      <c r="B136" s="119"/>
      <c r="C136" s="119"/>
      <c r="D136" s="119"/>
      <c r="E136" s="119"/>
      <c r="F136" s="86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</row>
    <row r="137" spans="1:21" s="122" customFormat="1">
      <c r="A137" s="119"/>
      <c r="B137" s="119"/>
      <c r="C137" s="119"/>
      <c r="D137" s="119"/>
      <c r="E137" s="119"/>
      <c r="F137" s="86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</row>
    <row r="138" spans="1:21" s="122" customFormat="1">
      <c r="A138" s="119"/>
      <c r="B138" s="119"/>
      <c r="C138" s="119"/>
      <c r="D138" s="119"/>
      <c r="E138" s="119"/>
      <c r="F138" s="86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</row>
    <row r="139" spans="1:21" s="122" customFormat="1">
      <c r="A139" s="119"/>
      <c r="B139" s="119"/>
      <c r="C139" s="119"/>
      <c r="D139" s="119"/>
      <c r="E139" s="119"/>
      <c r="F139" s="86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</row>
    <row r="140" spans="1:21" s="122" customFormat="1">
      <c r="A140" s="119"/>
      <c r="B140" s="119"/>
      <c r="C140" s="119"/>
      <c r="D140" s="119"/>
      <c r="E140" s="119"/>
      <c r="F140" s="86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</row>
    <row r="141" spans="1:21" s="122" customFormat="1">
      <c r="A141" s="119"/>
      <c r="B141" s="119"/>
      <c r="C141" s="119"/>
      <c r="D141" s="119"/>
      <c r="E141" s="119"/>
      <c r="F141" s="86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</row>
    <row r="142" spans="1:21" s="122" customFormat="1">
      <c r="A142" s="119"/>
      <c r="B142" s="119"/>
      <c r="C142" s="119"/>
      <c r="D142" s="119"/>
      <c r="E142" s="119"/>
      <c r="F142" s="86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</row>
    <row r="143" spans="1:21" s="122" customFormat="1">
      <c r="A143" s="119"/>
      <c r="B143" s="119"/>
      <c r="C143" s="119"/>
      <c r="D143" s="119"/>
      <c r="E143" s="119"/>
      <c r="F143" s="86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</row>
    <row r="144" spans="1:21" s="122" customFormat="1">
      <c r="A144" s="119"/>
      <c r="B144" s="119"/>
      <c r="C144" s="119"/>
      <c r="D144" s="119"/>
      <c r="E144" s="119"/>
      <c r="F144" s="86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</row>
    <row r="145" spans="1:21" s="122" customFormat="1">
      <c r="A145" s="119"/>
      <c r="B145" s="119"/>
      <c r="C145" s="119"/>
      <c r="D145" s="119"/>
      <c r="E145" s="119"/>
      <c r="F145" s="86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</row>
    <row r="146" spans="1:21" s="122" customFormat="1">
      <c r="A146" s="119"/>
      <c r="B146" s="119"/>
      <c r="C146" s="119"/>
      <c r="D146" s="119"/>
      <c r="E146" s="119"/>
      <c r="F146" s="86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</row>
    <row r="147" spans="1:21" s="122" customFormat="1">
      <c r="A147" s="119"/>
      <c r="B147" s="119"/>
      <c r="C147" s="119"/>
      <c r="D147" s="119"/>
      <c r="E147" s="119"/>
      <c r="F147" s="86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</row>
    <row r="148" spans="1:21" s="122" customFormat="1">
      <c r="A148" s="119"/>
      <c r="B148" s="119"/>
      <c r="C148" s="119"/>
      <c r="D148" s="119"/>
      <c r="E148" s="119"/>
      <c r="F148" s="86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</row>
    <row r="149" spans="1:21" s="122" customFormat="1">
      <c r="A149" s="119"/>
      <c r="B149" s="119"/>
      <c r="C149" s="119"/>
      <c r="D149" s="119"/>
      <c r="E149" s="119"/>
      <c r="F149" s="86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</row>
    <row r="150" spans="1:21" s="122" customFormat="1">
      <c r="A150" s="119"/>
      <c r="B150" s="119"/>
      <c r="C150" s="119"/>
      <c r="D150" s="119"/>
      <c r="E150" s="119"/>
      <c r="F150" s="86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</row>
    <row r="151" spans="1:21" s="122" customFormat="1">
      <c r="A151" s="119"/>
      <c r="B151" s="119"/>
      <c r="C151" s="119"/>
      <c r="D151" s="119"/>
      <c r="E151" s="119"/>
      <c r="F151" s="86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</row>
    <row r="152" spans="1:21" s="122" customFormat="1">
      <c r="A152" s="119"/>
      <c r="B152" s="119"/>
      <c r="C152" s="119"/>
      <c r="D152" s="119"/>
      <c r="E152" s="119"/>
      <c r="F152" s="86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</row>
    <row r="153" spans="1:21" s="122" customFormat="1">
      <c r="A153" s="119"/>
      <c r="B153" s="119"/>
      <c r="C153" s="119"/>
      <c r="D153" s="119"/>
      <c r="E153" s="119"/>
      <c r="F153" s="86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</row>
    <row r="154" spans="1:21" s="122" customFormat="1">
      <c r="A154" s="119"/>
      <c r="B154" s="119"/>
      <c r="C154" s="119"/>
      <c r="D154" s="119"/>
      <c r="E154" s="119"/>
      <c r="F154" s="86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</row>
    <row r="155" spans="1:21" s="122" customFormat="1">
      <c r="A155" s="119"/>
      <c r="B155" s="119"/>
      <c r="C155" s="119"/>
      <c r="D155" s="119"/>
      <c r="E155" s="119"/>
      <c r="F155" s="86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</row>
    <row r="156" spans="1:21" s="122" customFormat="1">
      <c r="A156" s="119"/>
      <c r="B156" s="119"/>
      <c r="C156" s="119"/>
      <c r="D156" s="119"/>
      <c r="E156" s="119"/>
      <c r="F156" s="86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</row>
    <row r="157" spans="1:21" s="122" customFormat="1">
      <c r="A157" s="119"/>
      <c r="B157" s="119"/>
      <c r="C157" s="119"/>
      <c r="D157" s="119"/>
      <c r="E157" s="119"/>
      <c r="F157" s="86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</row>
    <row r="158" spans="1:21" s="122" customFormat="1">
      <c r="A158" s="119"/>
      <c r="B158" s="119"/>
      <c r="C158" s="119"/>
      <c r="D158" s="119"/>
      <c r="E158" s="119"/>
      <c r="F158" s="86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</row>
    <row r="159" spans="1:21" s="122" customFormat="1">
      <c r="A159" s="119"/>
      <c r="B159" s="119"/>
      <c r="C159" s="119"/>
      <c r="D159" s="119"/>
      <c r="E159" s="119"/>
      <c r="F159" s="86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</row>
    <row r="160" spans="1:21" s="122" customFormat="1">
      <c r="A160" s="119"/>
      <c r="B160" s="119"/>
      <c r="C160" s="119"/>
      <c r="D160" s="119"/>
      <c r="E160" s="119"/>
      <c r="F160" s="86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</row>
    <row r="161" spans="1:21" s="122" customFormat="1">
      <c r="A161" s="119"/>
      <c r="B161" s="119"/>
      <c r="C161" s="119"/>
      <c r="D161" s="119"/>
      <c r="E161" s="119"/>
      <c r="F161" s="86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</row>
    <row r="162" spans="1:21" s="122" customFormat="1">
      <c r="A162" s="119"/>
      <c r="B162" s="119"/>
      <c r="C162" s="119"/>
      <c r="D162" s="119"/>
      <c r="E162" s="119"/>
      <c r="F162" s="86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</row>
    <row r="163" spans="1:21" s="122" customFormat="1">
      <c r="A163" s="119"/>
      <c r="B163" s="119"/>
      <c r="C163" s="119"/>
      <c r="D163" s="119"/>
      <c r="E163" s="119"/>
      <c r="F163" s="86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</row>
    <row r="164" spans="1:21" s="122" customFormat="1">
      <c r="A164" s="119"/>
      <c r="B164" s="119"/>
      <c r="C164" s="119"/>
      <c r="D164" s="119"/>
      <c r="E164" s="119"/>
      <c r="F164" s="86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</row>
    <row r="165" spans="1:21" s="122" customFormat="1">
      <c r="A165" s="119"/>
      <c r="B165" s="119"/>
      <c r="C165" s="119"/>
      <c r="D165" s="119"/>
      <c r="E165" s="119"/>
      <c r="F165" s="86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</row>
    <row r="166" spans="1:21" s="122" customFormat="1">
      <c r="A166" s="119"/>
      <c r="B166" s="119"/>
      <c r="C166" s="119"/>
      <c r="D166" s="119"/>
      <c r="E166" s="119"/>
      <c r="F166" s="86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</row>
    <row r="167" spans="1:21" s="122" customFormat="1">
      <c r="A167" s="119"/>
      <c r="B167" s="119"/>
      <c r="C167" s="119"/>
      <c r="D167" s="119"/>
      <c r="E167" s="119"/>
      <c r="F167" s="86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</row>
    <row r="168" spans="1:21" s="122" customFormat="1">
      <c r="A168" s="119"/>
      <c r="B168" s="119"/>
      <c r="C168" s="119"/>
      <c r="D168" s="119"/>
      <c r="E168" s="119"/>
      <c r="F168" s="86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</row>
    <row r="169" spans="1:21" s="122" customFormat="1">
      <c r="A169" s="119"/>
      <c r="B169" s="119"/>
      <c r="C169" s="119"/>
      <c r="D169" s="119"/>
      <c r="E169" s="119"/>
      <c r="F169" s="86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</row>
    <row r="170" spans="1:21" s="122" customFormat="1">
      <c r="A170" s="119"/>
      <c r="B170" s="119"/>
      <c r="C170" s="119"/>
      <c r="D170" s="119"/>
      <c r="E170" s="119"/>
      <c r="F170" s="86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</row>
    <row r="171" spans="1:21" s="122" customFormat="1">
      <c r="A171" s="119"/>
      <c r="B171" s="119"/>
      <c r="C171" s="119"/>
      <c r="D171" s="119"/>
      <c r="E171" s="119"/>
      <c r="F171" s="86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</row>
    <row r="172" spans="1:21" s="122" customFormat="1">
      <c r="A172" s="119"/>
      <c r="B172" s="119"/>
      <c r="C172" s="119"/>
      <c r="D172" s="119"/>
      <c r="E172" s="119"/>
      <c r="F172" s="86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</row>
    <row r="173" spans="1:21" s="122" customFormat="1">
      <c r="A173" s="119"/>
      <c r="B173" s="119"/>
      <c r="C173" s="119"/>
      <c r="D173" s="119"/>
      <c r="E173" s="119"/>
      <c r="F173" s="86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</row>
    <row r="174" spans="1:21" s="122" customFormat="1">
      <c r="A174" s="119"/>
      <c r="B174" s="119"/>
      <c r="C174" s="119"/>
      <c r="D174" s="119"/>
      <c r="E174" s="119"/>
      <c r="F174" s="86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</row>
    <row r="175" spans="1:21" s="122" customFormat="1">
      <c r="A175" s="119"/>
      <c r="B175" s="119"/>
      <c r="C175" s="119"/>
      <c r="D175" s="119"/>
      <c r="E175" s="119"/>
      <c r="F175" s="86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</row>
    <row r="176" spans="1:21" s="122" customFormat="1">
      <c r="A176" s="119"/>
      <c r="B176" s="119"/>
      <c r="C176" s="119"/>
      <c r="D176" s="119"/>
      <c r="E176" s="119"/>
      <c r="F176" s="86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</row>
    <row r="177" spans="1:21" s="122" customFormat="1">
      <c r="A177" s="119"/>
      <c r="B177" s="119"/>
      <c r="C177" s="119"/>
      <c r="D177" s="119"/>
      <c r="E177" s="119"/>
      <c r="F177" s="86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</row>
    <row r="178" spans="1:21" s="122" customFormat="1">
      <c r="A178" s="119"/>
      <c r="B178" s="119"/>
      <c r="C178" s="119"/>
      <c r="D178" s="119"/>
      <c r="E178" s="119"/>
      <c r="F178" s="86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</row>
    <row r="179" spans="1:21" s="122" customFormat="1">
      <c r="A179" s="119"/>
      <c r="B179" s="119"/>
      <c r="C179" s="119"/>
      <c r="D179" s="119"/>
      <c r="E179" s="119"/>
      <c r="F179" s="86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</row>
    <row r="180" spans="1:21" s="122" customFormat="1">
      <c r="A180" s="119"/>
      <c r="B180" s="119"/>
      <c r="C180" s="119"/>
      <c r="D180" s="119"/>
      <c r="E180" s="119"/>
      <c r="F180" s="86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</row>
    <row r="181" spans="1:21" s="122" customFormat="1">
      <c r="A181" s="119"/>
      <c r="B181" s="119"/>
      <c r="C181" s="119"/>
      <c r="D181" s="119"/>
      <c r="E181" s="119"/>
      <c r="F181" s="86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</row>
    <row r="182" spans="1:21" s="122" customFormat="1">
      <c r="A182" s="119"/>
      <c r="B182" s="119"/>
      <c r="C182" s="119"/>
      <c r="D182" s="119"/>
      <c r="E182" s="119"/>
      <c r="F182" s="86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</row>
    <row r="183" spans="1:21" s="122" customFormat="1">
      <c r="A183" s="119"/>
      <c r="B183" s="119"/>
      <c r="C183" s="119"/>
      <c r="D183" s="119"/>
      <c r="E183" s="119"/>
      <c r="F183" s="86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</row>
    <row r="184" spans="1:21" s="122" customFormat="1">
      <c r="A184" s="119"/>
      <c r="B184" s="119"/>
      <c r="C184" s="119"/>
      <c r="D184" s="119"/>
      <c r="E184" s="119"/>
      <c r="F184" s="86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</row>
    <row r="185" spans="1:21" s="122" customFormat="1">
      <c r="A185" s="119"/>
      <c r="B185" s="119"/>
      <c r="C185" s="119"/>
      <c r="D185" s="119"/>
      <c r="E185" s="119"/>
      <c r="F185" s="86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</row>
    <row r="186" spans="1:21" s="122" customFormat="1">
      <c r="A186" s="119"/>
      <c r="B186" s="119"/>
      <c r="C186" s="119"/>
      <c r="D186" s="119"/>
      <c r="E186" s="119"/>
      <c r="F186" s="86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</row>
    <row r="187" spans="1:21" s="122" customFormat="1">
      <c r="A187" s="119"/>
      <c r="B187" s="119"/>
      <c r="C187" s="119"/>
      <c r="D187" s="119"/>
      <c r="E187" s="119"/>
      <c r="F187" s="86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</row>
    <row r="188" spans="1:21" s="122" customFormat="1">
      <c r="A188" s="119"/>
      <c r="B188" s="119"/>
      <c r="C188" s="119"/>
      <c r="D188" s="119"/>
      <c r="E188" s="119"/>
      <c r="F188" s="86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</row>
    <row r="189" spans="1:21" s="122" customFormat="1">
      <c r="A189" s="119"/>
      <c r="B189" s="119"/>
      <c r="C189" s="119"/>
      <c r="D189" s="119"/>
      <c r="E189" s="119"/>
      <c r="F189" s="86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</row>
    <row r="190" spans="1:21" s="122" customFormat="1">
      <c r="A190" s="119"/>
      <c r="B190" s="119"/>
      <c r="C190" s="119"/>
      <c r="D190" s="119"/>
      <c r="E190" s="119"/>
      <c r="F190" s="86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</row>
    <row r="191" spans="1:21" s="122" customFormat="1">
      <c r="A191" s="119"/>
      <c r="B191" s="119"/>
      <c r="C191" s="119"/>
      <c r="D191" s="119"/>
      <c r="E191" s="119"/>
      <c r="F191" s="86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</row>
    <row r="192" spans="1:21" s="122" customFormat="1">
      <c r="A192" s="119"/>
      <c r="B192" s="119"/>
      <c r="C192" s="119"/>
      <c r="D192" s="119"/>
      <c r="E192" s="119"/>
      <c r="F192" s="86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</row>
    <row r="193" spans="1:21" s="122" customFormat="1">
      <c r="A193" s="119"/>
      <c r="B193" s="119"/>
      <c r="C193" s="119"/>
      <c r="D193" s="119"/>
      <c r="E193" s="119"/>
      <c r="F193" s="86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</row>
    <row r="194" spans="1:21" s="122" customFormat="1">
      <c r="A194" s="119"/>
      <c r="B194" s="119"/>
      <c r="C194" s="119"/>
      <c r="D194" s="119"/>
      <c r="E194" s="119"/>
      <c r="F194" s="86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</row>
    <row r="195" spans="1:21" s="122" customFormat="1">
      <c r="A195" s="119"/>
      <c r="B195" s="119"/>
      <c r="C195" s="119"/>
      <c r="D195" s="119"/>
      <c r="E195" s="119"/>
      <c r="F195" s="86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</row>
    <row r="196" spans="1:21" s="122" customFormat="1">
      <c r="A196" s="119"/>
      <c r="B196" s="119"/>
      <c r="C196" s="119"/>
      <c r="D196" s="119"/>
      <c r="E196" s="119"/>
      <c r="F196" s="86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</row>
    <row r="197" spans="1:21" s="122" customFormat="1">
      <c r="A197" s="119"/>
      <c r="B197" s="119"/>
      <c r="C197" s="119"/>
      <c r="D197" s="119"/>
      <c r="E197" s="119"/>
      <c r="F197" s="86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</row>
    <row r="198" spans="1:21" s="122" customFormat="1">
      <c r="A198" s="119"/>
      <c r="B198" s="119"/>
      <c r="C198" s="119"/>
      <c r="D198" s="119"/>
      <c r="E198" s="119"/>
      <c r="F198" s="86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</row>
    <row r="199" spans="1:21" s="122" customFormat="1">
      <c r="A199" s="119"/>
      <c r="B199" s="119"/>
      <c r="C199" s="119"/>
      <c r="D199" s="119"/>
      <c r="E199" s="119"/>
      <c r="F199" s="86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</row>
    <row r="200" spans="1:21" s="122" customFormat="1">
      <c r="A200" s="119"/>
      <c r="B200" s="119"/>
      <c r="C200" s="119"/>
      <c r="D200" s="119"/>
      <c r="E200" s="119"/>
      <c r="F200" s="86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</row>
    <row r="201" spans="1:21" s="122" customFormat="1">
      <c r="A201" s="119"/>
      <c r="B201" s="119"/>
      <c r="C201" s="119"/>
      <c r="D201" s="119"/>
      <c r="E201" s="119"/>
      <c r="F201" s="86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</row>
    <row r="202" spans="1:21" s="122" customFormat="1">
      <c r="A202" s="119"/>
      <c r="B202" s="119"/>
      <c r="C202" s="119"/>
      <c r="D202" s="119"/>
      <c r="E202" s="119"/>
      <c r="F202" s="86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</row>
    <row r="203" spans="1:21" s="122" customFormat="1">
      <c r="A203" s="119"/>
      <c r="B203" s="119"/>
      <c r="C203" s="119"/>
      <c r="D203" s="119"/>
      <c r="E203" s="119"/>
      <c r="F203" s="86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</row>
    <row r="204" spans="1:21" s="122" customFormat="1">
      <c r="A204" s="119"/>
      <c r="B204" s="119"/>
      <c r="C204" s="119"/>
      <c r="D204" s="119"/>
      <c r="E204" s="119"/>
      <c r="F204" s="86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</row>
    <row r="205" spans="1:21" s="122" customFormat="1">
      <c r="A205" s="119"/>
      <c r="B205" s="119"/>
      <c r="C205" s="119"/>
      <c r="D205" s="119"/>
      <c r="E205" s="119"/>
      <c r="F205" s="86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</row>
    <row r="206" spans="1:21" s="122" customFormat="1">
      <c r="A206" s="119"/>
      <c r="B206" s="119"/>
      <c r="C206" s="119"/>
      <c r="D206" s="119"/>
      <c r="E206" s="119"/>
      <c r="F206" s="86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</row>
    <row r="207" spans="1:21" s="122" customFormat="1">
      <c r="A207" s="119"/>
      <c r="B207" s="119"/>
      <c r="C207" s="119"/>
      <c r="D207" s="119"/>
      <c r="E207" s="119"/>
      <c r="F207" s="86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</row>
    <row r="208" spans="1:21" s="122" customFormat="1">
      <c r="A208" s="119"/>
      <c r="B208" s="119"/>
      <c r="C208" s="119"/>
      <c r="D208" s="119"/>
      <c r="E208" s="119"/>
      <c r="F208" s="86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</row>
    <row r="209" spans="1:21" s="122" customFormat="1">
      <c r="A209" s="119"/>
      <c r="B209" s="119"/>
      <c r="C209" s="119"/>
      <c r="D209" s="119"/>
      <c r="E209" s="119"/>
      <c r="F209" s="86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</row>
    <row r="210" spans="1:21" s="122" customFormat="1">
      <c r="A210" s="119"/>
      <c r="B210" s="119"/>
      <c r="C210" s="119"/>
      <c r="D210" s="119"/>
      <c r="E210" s="119"/>
      <c r="F210" s="86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</row>
    <row r="211" spans="1:21" s="122" customFormat="1">
      <c r="A211" s="119"/>
      <c r="B211" s="119"/>
      <c r="C211" s="119"/>
      <c r="D211" s="119"/>
      <c r="E211" s="119"/>
      <c r="F211" s="86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</row>
    <row r="212" spans="1:21" s="122" customFormat="1">
      <c r="A212" s="119"/>
      <c r="B212" s="119"/>
      <c r="C212" s="119"/>
      <c r="D212" s="119"/>
      <c r="E212" s="119"/>
      <c r="F212" s="86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</row>
    <row r="213" spans="1:21" s="122" customFormat="1">
      <c r="A213" s="119"/>
      <c r="B213" s="119"/>
      <c r="C213" s="119"/>
      <c r="D213" s="119"/>
      <c r="E213" s="119"/>
      <c r="F213" s="86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</row>
    <row r="214" spans="1:21" s="122" customFormat="1">
      <c r="A214" s="119"/>
      <c r="B214" s="119"/>
      <c r="C214" s="119"/>
      <c r="D214" s="119"/>
      <c r="E214" s="119"/>
      <c r="F214" s="86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</row>
    <row r="215" spans="1:21" s="122" customFormat="1">
      <c r="A215" s="119"/>
      <c r="B215" s="119"/>
      <c r="C215" s="119"/>
      <c r="D215" s="119"/>
      <c r="E215" s="119"/>
      <c r="F215" s="86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</row>
    <row r="216" spans="1:21" s="122" customFormat="1">
      <c r="A216" s="119"/>
      <c r="B216" s="119"/>
      <c r="C216" s="119"/>
      <c r="D216" s="119"/>
      <c r="E216" s="119"/>
      <c r="F216" s="86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</row>
    <row r="217" spans="1:21" s="122" customFormat="1">
      <c r="A217" s="119"/>
      <c r="B217" s="119"/>
      <c r="C217" s="119"/>
      <c r="D217" s="119"/>
      <c r="E217" s="119"/>
      <c r="F217" s="86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</row>
    <row r="218" spans="1:21" s="122" customFormat="1">
      <c r="A218" s="119"/>
      <c r="B218" s="119"/>
      <c r="C218" s="119"/>
      <c r="D218" s="119"/>
      <c r="E218" s="119"/>
      <c r="F218" s="86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</row>
    <row r="219" spans="1:21" s="122" customFormat="1">
      <c r="A219" s="119"/>
      <c r="B219" s="119"/>
      <c r="C219" s="119"/>
      <c r="D219" s="119"/>
      <c r="E219" s="119"/>
      <c r="F219" s="86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</row>
    <row r="220" spans="1:21" s="122" customFormat="1">
      <c r="A220" s="119"/>
      <c r="B220" s="119"/>
      <c r="C220" s="119"/>
      <c r="D220" s="119"/>
      <c r="E220" s="119"/>
      <c r="F220" s="86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</row>
    <row r="221" spans="1:21" s="122" customFormat="1">
      <c r="A221" s="119"/>
      <c r="B221" s="119"/>
      <c r="C221" s="119"/>
      <c r="D221" s="119"/>
      <c r="E221" s="119"/>
      <c r="F221" s="86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</row>
    <row r="222" spans="1:21" s="122" customFormat="1">
      <c r="A222" s="119"/>
      <c r="B222" s="119"/>
      <c r="C222" s="119"/>
      <c r="D222" s="119"/>
      <c r="E222" s="119"/>
      <c r="F222" s="86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</row>
    <row r="223" spans="1:21" s="122" customFormat="1">
      <c r="A223" s="119"/>
      <c r="B223" s="119"/>
      <c r="C223" s="119"/>
      <c r="D223" s="119"/>
      <c r="E223" s="119"/>
      <c r="F223" s="86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</row>
    <row r="224" spans="1:21" s="122" customFormat="1">
      <c r="A224" s="119"/>
      <c r="B224" s="119"/>
      <c r="C224" s="119"/>
      <c r="D224" s="119"/>
      <c r="E224" s="119"/>
      <c r="F224" s="86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</row>
    <row r="225" spans="1:21" s="122" customFormat="1">
      <c r="A225" s="119"/>
      <c r="B225" s="119"/>
      <c r="C225" s="119"/>
      <c r="D225" s="119"/>
      <c r="E225" s="119"/>
      <c r="F225" s="86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</row>
    <row r="226" spans="1:21" s="122" customFormat="1">
      <c r="A226" s="119"/>
      <c r="B226" s="119"/>
      <c r="C226" s="119"/>
      <c r="D226" s="119"/>
      <c r="E226" s="119"/>
      <c r="F226" s="86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</row>
    <row r="227" spans="1:21" s="122" customFormat="1">
      <c r="A227" s="119"/>
      <c r="B227" s="119"/>
      <c r="C227" s="119"/>
      <c r="D227" s="119"/>
      <c r="E227" s="119"/>
      <c r="F227" s="86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</row>
    <row r="228" spans="1:21" s="122" customFormat="1">
      <c r="A228" s="119"/>
      <c r="B228" s="119"/>
      <c r="C228" s="119"/>
      <c r="D228" s="119"/>
      <c r="E228" s="119"/>
      <c r="F228" s="86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</row>
    <row r="229" spans="1:21" s="122" customFormat="1">
      <c r="A229" s="119"/>
      <c r="B229" s="119"/>
      <c r="C229" s="119"/>
      <c r="D229" s="119"/>
      <c r="E229" s="119"/>
      <c r="F229" s="86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</row>
    <row r="230" spans="1:21" s="122" customFormat="1">
      <c r="A230" s="119"/>
      <c r="B230" s="119"/>
      <c r="C230" s="119"/>
      <c r="D230" s="119"/>
      <c r="E230" s="119"/>
      <c r="F230" s="86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</row>
    <row r="231" spans="1:21" s="122" customFormat="1">
      <c r="A231" s="119"/>
      <c r="B231" s="119"/>
      <c r="C231" s="119"/>
      <c r="D231" s="119"/>
      <c r="E231" s="119"/>
      <c r="F231" s="86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</row>
    <row r="232" spans="1:21" s="122" customFormat="1">
      <c r="A232" s="119"/>
      <c r="B232" s="119"/>
      <c r="C232" s="119"/>
      <c r="D232" s="119"/>
      <c r="E232" s="119"/>
      <c r="F232" s="86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</row>
    <row r="233" spans="1:21" s="122" customFormat="1">
      <c r="A233" s="119"/>
      <c r="B233" s="119"/>
      <c r="C233" s="119"/>
      <c r="D233" s="119"/>
      <c r="E233" s="119"/>
      <c r="F233" s="86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</row>
    <row r="234" spans="1:21" s="122" customFormat="1">
      <c r="A234" s="119"/>
      <c r="B234" s="119"/>
      <c r="C234" s="119"/>
      <c r="D234" s="119"/>
      <c r="E234" s="119"/>
      <c r="F234" s="86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</row>
    <row r="235" spans="1:21" s="122" customFormat="1">
      <c r="A235" s="119"/>
      <c r="B235" s="119"/>
      <c r="C235" s="119"/>
      <c r="D235" s="119"/>
      <c r="E235" s="119"/>
      <c r="F235" s="86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</row>
    <row r="236" spans="1:21" s="122" customFormat="1">
      <c r="A236" s="119"/>
      <c r="B236" s="119"/>
      <c r="C236" s="119"/>
      <c r="D236" s="119"/>
      <c r="E236" s="119"/>
      <c r="F236" s="86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</row>
    <row r="237" spans="1:21" s="122" customFormat="1">
      <c r="A237" s="119"/>
      <c r="B237" s="119"/>
      <c r="C237" s="119"/>
      <c r="D237" s="119"/>
      <c r="E237" s="119"/>
      <c r="F237" s="86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</row>
    <row r="238" spans="1:21" s="122" customFormat="1">
      <c r="A238" s="119"/>
      <c r="B238" s="119"/>
      <c r="C238" s="119"/>
      <c r="D238" s="119"/>
      <c r="E238" s="119"/>
      <c r="F238" s="86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</row>
    <row r="239" spans="1:21" s="122" customFormat="1">
      <c r="A239" s="119"/>
      <c r="B239" s="119"/>
      <c r="C239" s="119"/>
      <c r="D239" s="119"/>
      <c r="E239" s="119"/>
      <c r="F239" s="86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</row>
    <row r="240" spans="1:21" s="122" customFormat="1">
      <c r="A240" s="119"/>
      <c r="B240" s="119"/>
      <c r="C240" s="119"/>
      <c r="D240" s="119"/>
      <c r="E240" s="119"/>
      <c r="F240" s="86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</row>
    <row r="241" spans="1:21" s="122" customFormat="1">
      <c r="A241" s="119"/>
      <c r="B241" s="119"/>
      <c r="C241" s="119"/>
      <c r="D241" s="119"/>
      <c r="E241" s="119"/>
      <c r="F241" s="86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</row>
    <row r="242" spans="1:21" s="122" customFormat="1">
      <c r="A242" s="119"/>
      <c r="B242" s="119"/>
      <c r="C242" s="119"/>
      <c r="D242" s="119"/>
      <c r="E242" s="119"/>
      <c r="F242" s="86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</row>
    <row r="243" spans="1:21" s="122" customFormat="1">
      <c r="A243" s="119"/>
      <c r="B243" s="119"/>
      <c r="C243" s="119"/>
      <c r="D243" s="119"/>
      <c r="E243" s="119"/>
      <c r="F243" s="86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</row>
    <row r="244" spans="1:21" s="122" customFormat="1">
      <c r="A244" s="119"/>
      <c r="B244" s="119"/>
      <c r="C244" s="119"/>
      <c r="D244" s="119"/>
      <c r="E244" s="119"/>
      <c r="F244" s="86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</row>
    <row r="245" spans="1:21" s="122" customFormat="1">
      <c r="A245" s="119"/>
      <c r="B245" s="119"/>
      <c r="C245" s="119"/>
      <c r="D245" s="119"/>
      <c r="E245" s="119"/>
      <c r="F245" s="86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</row>
    <row r="246" spans="1:21" s="122" customFormat="1">
      <c r="A246" s="119"/>
      <c r="B246" s="119"/>
      <c r="C246" s="119"/>
      <c r="D246" s="119"/>
      <c r="E246" s="119"/>
      <c r="F246" s="86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</row>
    <row r="247" spans="1:21" s="122" customFormat="1">
      <c r="A247" s="119"/>
      <c r="B247" s="119"/>
      <c r="C247" s="119"/>
      <c r="D247" s="119"/>
      <c r="E247" s="119"/>
      <c r="F247" s="86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</row>
    <row r="248" spans="1:21" s="122" customFormat="1">
      <c r="A248" s="119"/>
      <c r="B248" s="119"/>
      <c r="C248" s="119"/>
      <c r="D248" s="119"/>
      <c r="E248" s="119"/>
      <c r="F248" s="86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</row>
    <row r="249" spans="1:21" s="122" customFormat="1">
      <c r="A249" s="119"/>
      <c r="B249" s="119"/>
      <c r="C249" s="119"/>
      <c r="D249" s="119"/>
      <c r="E249" s="119"/>
      <c r="F249" s="86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</row>
    <row r="250" spans="1:21" s="122" customFormat="1">
      <c r="A250" s="119"/>
      <c r="B250" s="119"/>
      <c r="C250" s="119"/>
      <c r="D250" s="119"/>
      <c r="E250" s="119"/>
      <c r="F250" s="86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</row>
    <row r="251" spans="1:21" s="122" customFormat="1">
      <c r="A251" s="119"/>
      <c r="B251" s="119"/>
      <c r="C251" s="119"/>
      <c r="D251" s="119"/>
      <c r="E251" s="119"/>
      <c r="F251" s="86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</row>
    <row r="252" spans="1:21" s="122" customFormat="1">
      <c r="A252" s="119"/>
      <c r="B252" s="119"/>
      <c r="C252" s="119"/>
      <c r="D252" s="119"/>
      <c r="E252" s="119"/>
      <c r="F252" s="86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</row>
    <row r="253" spans="1:21" s="122" customFormat="1">
      <c r="A253" s="119"/>
      <c r="B253" s="119"/>
      <c r="C253" s="119"/>
      <c r="D253" s="119"/>
      <c r="E253" s="119"/>
      <c r="F253" s="86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</row>
    <row r="254" spans="1:21" s="122" customFormat="1">
      <c r="A254" s="119"/>
      <c r="B254" s="119"/>
      <c r="C254" s="119"/>
      <c r="D254" s="119"/>
      <c r="E254" s="119"/>
      <c r="F254" s="86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</row>
    <row r="255" spans="1:21" s="122" customFormat="1">
      <c r="A255" s="119"/>
      <c r="B255" s="119"/>
      <c r="C255" s="119"/>
      <c r="D255" s="119"/>
      <c r="E255" s="119"/>
      <c r="F255" s="86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</row>
    <row r="256" spans="1:21" s="122" customFormat="1">
      <c r="A256" s="119"/>
      <c r="B256" s="119"/>
      <c r="C256" s="119"/>
      <c r="D256" s="119"/>
      <c r="E256" s="119"/>
      <c r="F256" s="86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</row>
    <row r="257" spans="1:21" s="122" customFormat="1">
      <c r="A257" s="119"/>
      <c r="B257" s="119"/>
      <c r="C257" s="119"/>
      <c r="D257" s="119"/>
      <c r="E257" s="119"/>
      <c r="F257" s="86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</row>
    <row r="258" spans="1:21" s="122" customFormat="1">
      <c r="A258" s="119"/>
      <c r="B258" s="119"/>
      <c r="C258" s="119"/>
      <c r="D258" s="119"/>
      <c r="E258" s="119"/>
      <c r="F258" s="86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</row>
    <row r="259" spans="1:21" s="122" customFormat="1">
      <c r="A259" s="119"/>
      <c r="B259" s="119"/>
      <c r="C259" s="119"/>
      <c r="D259" s="119"/>
      <c r="E259" s="119"/>
      <c r="F259" s="86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</row>
    <row r="260" spans="1:21" s="122" customFormat="1">
      <c r="A260" s="119"/>
      <c r="B260" s="119"/>
      <c r="C260" s="119"/>
      <c r="D260" s="119"/>
      <c r="E260" s="119"/>
      <c r="F260" s="86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</row>
    <row r="261" spans="1:21" s="122" customFormat="1">
      <c r="A261" s="119"/>
      <c r="B261" s="119"/>
      <c r="C261" s="119"/>
      <c r="D261" s="119"/>
      <c r="E261" s="119"/>
      <c r="F261" s="86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</row>
    <row r="262" spans="1:21" s="122" customFormat="1">
      <c r="A262" s="119"/>
      <c r="B262" s="119"/>
      <c r="C262" s="119"/>
      <c r="D262" s="119"/>
      <c r="E262" s="119"/>
      <c r="F262" s="86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</row>
    <row r="263" spans="1:21" s="122" customFormat="1">
      <c r="A263" s="119"/>
      <c r="B263" s="119"/>
      <c r="C263" s="119"/>
      <c r="D263" s="119"/>
      <c r="E263" s="119"/>
      <c r="F263" s="86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</row>
    <row r="264" spans="1:21" s="122" customFormat="1">
      <c r="A264" s="119"/>
      <c r="B264" s="119"/>
      <c r="C264" s="119"/>
      <c r="D264" s="119"/>
      <c r="E264" s="119"/>
      <c r="F264" s="86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</row>
    <row r="265" spans="1:21" s="122" customFormat="1">
      <c r="A265" s="119"/>
      <c r="B265" s="119"/>
      <c r="C265" s="119"/>
      <c r="D265" s="119"/>
      <c r="E265" s="119"/>
      <c r="F265" s="86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</row>
    <row r="266" spans="1:21" s="122" customFormat="1">
      <c r="A266" s="119"/>
      <c r="B266" s="119"/>
      <c r="C266" s="119"/>
      <c r="D266" s="119"/>
      <c r="E266" s="119"/>
      <c r="F266" s="86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</row>
    <row r="267" spans="1:21" s="122" customFormat="1">
      <c r="A267" s="119"/>
      <c r="B267" s="119"/>
      <c r="C267" s="119"/>
      <c r="D267" s="119"/>
      <c r="E267" s="119"/>
      <c r="F267" s="86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</row>
    <row r="268" spans="1:21" s="122" customFormat="1">
      <c r="A268" s="119"/>
      <c r="B268" s="119"/>
      <c r="C268" s="119"/>
      <c r="D268" s="119"/>
      <c r="E268" s="119"/>
      <c r="F268" s="86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</row>
    <row r="269" spans="1:21" s="122" customFormat="1">
      <c r="A269" s="119"/>
      <c r="B269" s="119"/>
      <c r="C269" s="119"/>
      <c r="D269" s="119"/>
      <c r="E269" s="119"/>
      <c r="F269" s="86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</row>
    <row r="270" spans="1:21" s="122" customFormat="1">
      <c r="A270" s="119"/>
      <c r="B270" s="119"/>
      <c r="C270" s="119"/>
      <c r="D270" s="119"/>
      <c r="E270" s="119"/>
      <c r="F270" s="86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</row>
    <row r="271" spans="1:21" s="122" customFormat="1">
      <c r="A271" s="119"/>
      <c r="B271" s="119"/>
      <c r="C271" s="119"/>
      <c r="D271" s="119"/>
      <c r="E271" s="119"/>
      <c r="F271" s="86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</row>
    <row r="272" spans="1:21" s="122" customFormat="1">
      <c r="A272" s="119"/>
      <c r="B272" s="119"/>
      <c r="C272" s="119"/>
      <c r="D272" s="119"/>
      <c r="E272" s="119"/>
      <c r="F272" s="86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</row>
    <row r="273" spans="1:21" s="122" customFormat="1">
      <c r="A273" s="119"/>
      <c r="B273" s="119"/>
      <c r="C273" s="119"/>
      <c r="D273" s="119"/>
      <c r="E273" s="119"/>
      <c r="F273" s="86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</row>
    <row r="274" spans="1:21" s="122" customFormat="1">
      <c r="A274" s="119"/>
      <c r="B274" s="119"/>
      <c r="C274" s="119"/>
      <c r="D274" s="119"/>
      <c r="E274" s="119"/>
      <c r="F274" s="86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</row>
    <row r="275" spans="1:21" s="122" customFormat="1">
      <c r="A275" s="119"/>
      <c r="B275" s="119"/>
      <c r="C275" s="119"/>
      <c r="D275" s="119"/>
      <c r="E275" s="119"/>
      <c r="F275" s="86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</row>
    <row r="276" spans="1:21" s="122" customFormat="1">
      <c r="A276" s="119"/>
      <c r="B276" s="119"/>
      <c r="C276" s="119"/>
      <c r="D276" s="119"/>
      <c r="E276" s="119"/>
      <c r="F276" s="86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</row>
    <row r="277" spans="1:21" s="122" customFormat="1">
      <c r="A277" s="119"/>
      <c r="B277" s="119"/>
      <c r="C277" s="119"/>
      <c r="D277" s="119"/>
      <c r="E277" s="119"/>
      <c r="F277" s="86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</row>
    <row r="278" spans="1:21" s="122" customFormat="1">
      <c r="A278" s="119"/>
      <c r="B278" s="119"/>
      <c r="C278" s="119"/>
      <c r="D278" s="119"/>
      <c r="E278" s="119"/>
      <c r="F278" s="86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</row>
    <row r="279" spans="1:21" s="122" customFormat="1">
      <c r="A279" s="119"/>
      <c r="B279" s="119"/>
      <c r="C279" s="119"/>
      <c r="D279" s="119"/>
      <c r="E279" s="119"/>
      <c r="F279" s="86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</row>
    <row r="280" spans="1:21" s="122" customFormat="1">
      <c r="A280" s="119"/>
      <c r="B280" s="119"/>
      <c r="C280" s="119"/>
      <c r="D280" s="119"/>
      <c r="E280" s="119"/>
      <c r="F280" s="86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</row>
    <row r="281" spans="1:21" s="122" customFormat="1">
      <c r="A281" s="119"/>
      <c r="B281" s="119"/>
      <c r="C281" s="119"/>
      <c r="D281" s="119"/>
      <c r="E281" s="119"/>
      <c r="F281" s="86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</row>
    <row r="282" spans="1:21" s="122" customFormat="1">
      <c r="A282" s="119"/>
      <c r="B282" s="119"/>
      <c r="C282" s="119"/>
      <c r="D282" s="119"/>
      <c r="E282" s="119"/>
      <c r="F282" s="86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</row>
    <row r="283" spans="1:21" s="122" customFormat="1">
      <c r="A283" s="119"/>
      <c r="B283" s="119"/>
      <c r="C283" s="119"/>
      <c r="D283" s="119"/>
      <c r="E283" s="119"/>
      <c r="F283" s="86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</row>
    <row r="284" spans="1:21" s="122" customFormat="1">
      <c r="A284" s="119"/>
      <c r="B284" s="119"/>
      <c r="C284" s="119"/>
      <c r="D284" s="119"/>
      <c r="E284" s="119"/>
      <c r="F284" s="86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</row>
    <row r="285" spans="1:21" s="122" customFormat="1">
      <c r="A285" s="119"/>
      <c r="B285" s="119"/>
      <c r="C285" s="119"/>
      <c r="D285" s="119"/>
      <c r="E285" s="119"/>
      <c r="F285" s="86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</row>
    <row r="286" spans="1:21" s="122" customFormat="1">
      <c r="A286" s="119"/>
      <c r="B286" s="119"/>
      <c r="C286" s="119"/>
      <c r="D286" s="119"/>
      <c r="E286" s="119"/>
      <c r="F286" s="86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</row>
    <row r="287" spans="1:21" s="122" customFormat="1">
      <c r="A287" s="119"/>
      <c r="B287" s="119"/>
      <c r="C287" s="119"/>
      <c r="D287" s="119"/>
      <c r="E287" s="119"/>
      <c r="F287" s="86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</row>
    <row r="288" spans="1:21" s="122" customFormat="1">
      <c r="A288" s="119"/>
      <c r="B288" s="119"/>
      <c r="C288" s="119"/>
      <c r="D288" s="119"/>
      <c r="E288" s="119"/>
      <c r="F288" s="86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</row>
    <row r="289" spans="1:21" s="122" customFormat="1">
      <c r="A289" s="119"/>
      <c r="B289" s="119"/>
      <c r="C289" s="119"/>
      <c r="D289" s="119"/>
      <c r="E289" s="119"/>
      <c r="F289" s="86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</row>
    <row r="290" spans="1:21" s="122" customFormat="1">
      <c r="A290" s="119"/>
      <c r="B290" s="119"/>
      <c r="C290" s="119"/>
      <c r="D290" s="119"/>
      <c r="E290" s="119"/>
      <c r="F290" s="86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</row>
    <row r="291" spans="1:21" s="122" customFormat="1">
      <c r="A291" s="119"/>
      <c r="B291" s="119"/>
      <c r="C291" s="119"/>
      <c r="D291" s="119"/>
      <c r="E291" s="119"/>
      <c r="F291" s="86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</row>
    <row r="292" spans="1:21" s="122" customFormat="1">
      <c r="A292" s="119"/>
      <c r="B292" s="119"/>
      <c r="C292" s="119"/>
      <c r="D292" s="119"/>
      <c r="E292" s="119"/>
      <c r="F292" s="86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</row>
    <row r="293" spans="1:21" s="122" customFormat="1">
      <c r="A293" s="119"/>
      <c r="B293" s="119"/>
      <c r="C293" s="119"/>
      <c r="D293" s="119"/>
      <c r="E293" s="119"/>
      <c r="F293" s="86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</row>
    <row r="294" spans="1:21" s="122" customFormat="1">
      <c r="A294" s="119"/>
      <c r="B294" s="119"/>
      <c r="C294" s="119"/>
      <c r="D294" s="119"/>
      <c r="E294" s="119"/>
      <c r="F294" s="86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</row>
    <row r="295" spans="1:21" s="122" customFormat="1">
      <c r="A295" s="119"/>
      <c r="B295" s="119"/>
      <c r="C295" s="119"/>
      <c r="D295" s="119"/>
      <c r="E295" s="119"/>
      <c r="F295" s="86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</row>
    <row r="296" spans="1:21" s="122" customFormat="1">
      <c r="A296" s="119"/>
      <c r="B296" s="119"/>
      <c r="C296" s="119"/>
      <c r="D296" s="119"/>
      <c r="E296" s="119"/>
      <c r="F296" s="86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</row>
    <row r="297" spans="1:21" s="122" customFormat="1">
      <c r="A297" s="119"/>
      <c r="B297" s="119"/>
      <c r="C297" s="119"/>
      <c r="D297" s="119"/>
      <c r="E297" s="119"/>
      <c r="F297" s="86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</row>
    <row r="298" spans="1:21" s="122" customFormat="1">
      <c r="A298" s="119"/>
      <c r="B298" s="119"/>
      <c r="C298" s="119"/>
      <c r="D298" s="119"/>
      <c r="E298" s="119"/>
      <c r="F298" s="86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</row>
    <row r="299" spans="1:21" s="122" customFormat="1">
      <c r="A299" s="119"/>
      <c r="B299" s="119"/>
      <c r="C299" s="119"/>
      <c r="D299" s="119"/>
      <c r="E299" s="119"/>
      <c r="F299" s="86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</row>
    <row r="300" spans="1:21" s="122" customFormat="1">
      <c r="A300" s="119"/>
      <c r="B300" s="119"/>
      <c r="C300" s="119"/>
      <c r="D300" s="119"/>
      <c r="E300" s="119"/>
      <c r="F300" s="86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</row>
    <row r="301" spans="1:21" s="122" customFormat="1">
      <c r="A301" s="119"/>
      <c r="B301" s="119"/>
      <c r="C301" s="119"/>
      <c r="D301" s="119"/>
      <c r="E301" s="119"/>
      <c r="F301" s="86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</row>
    <row r="302" spans="1:21" s="122" customFormat="1">
      <c r="A302" s="119"/>
      <c r="B302" s="119"/>
      <c r="C302" s="119"/>
      <c r="D302" s="119"/>
      <c r="E302" s="119"/>
      <c r="F302" s="86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</row>
    <row r="303" spans="1:21" s="122" customFormat="1">
      <c r="A303" s="119"/>
      <c r="B303" s="119"/>
      <c r="C303" s="119"/>
      <c r="D303" s="119"/>
      <c r="E303" s="119"/>
      <c r="F303" s="86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</row>
    <row r="304" spans="1:21" s="122" customFormat="1">
      <c r="A304" s="119"/>
      <c r="B304" s="119"/>
      <c r="C304" s="119"/>
      <c r="D304" s="119"/>
      <c r="E304" s="119"/>
      <c r="F304" s="86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</row>
    <row r="305" spans="1:21" s="122" customFormat="1">
      <c r="A305" s="119"/>
      <c r="B305" s="119"/>
      <c r="C305" s="119"/>
      <c r="D305" s="119"/>
      <c r="E305" s="119"/>
      <c r="F305" s="86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</row>
    <row r="306" spans="1:21" s="122" customFormat="1">
      <c r="A306" s="119"/>
      <c r="B306" s="119"/>
      <c r="C306" s="119"/>
      <c r="D306" s="119"/>
      <c r="E306" s="119"/>
      <c r="F306" s="86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</row>
    <row r="307" spans="1:21" s="122" customFormat="1">
      <c r="A307" s="119"/>
      <c r="B307" s="119"/>
      <c r="C307" s="119"/>
      <c r="D307" s="119"/>
      <c r="E307" s="119"/>
      <c r="F307" s="86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</row>
    <row r="308" spans="1:21" s="122" customFormat="1">
      <c r="A308" s="119"/>
      <c r="B308" s="119"/>
      <c r="C308" s="119"/>
      <c r="D308" s="119"/>
      <c r="E308" s="119"/>
      <c r="F308" s="86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</row>
    <row r="309" spans="1:21" s="122" customFormat="1">
      <c r="A309" s="119"/>
      <c r="B309" s="119"/>
      <c r="C309" s="119"/>
      <c r="D309" s="119"/>
      <c r="E309" s="119"/>
      <c r="F309" s="86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</row>
    <row r="310" spans="1:21" s="122" customFormat="1">
      <c r="A310" s="119"/>
      <c r="B310" s="119"/>
      <c r="C310" s="119"/>
      <c r="D310" s="119"/>
      <c r="E310" s="119"/>
      <c r="F310" s="86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</row>
    <row r="311" spans="1:21" s="122" customFormat="1">
      <c r="A311" s="119"/>
      <c r="B311" s="119"/>
      <c r="C311" s="119"/>
      <c r="D311" s="119"/>
      <c r="E311" s="119"/>
      <c r="F311" s="86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</row>
    <row r="312" spans="1:21" s="122" customFormat="1">
      <c r="A312" s="119"/>
      <c r="B312" s="119"/>
      <c r="C312" s="119"/>
      <c r="D312" s="119"/>
      <c r="E312" s="119"/>
      <c r="F312" s="86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</row>
    <row r="313" spans="1:21" s="122" customFormat="1">
      <c r="A313" s="119"/>
      <c r="B313" s="119"/>
      <c r="C313" s="119"/>
      <c r="D313" s="119"/>
      <c r="E313" s="119"/>
      <c r="F313" s="86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</row>
    <row r="314" spans="1:21" s="122" customFormat="1">
      <c r="A314" s="119"/>
      <c r="B314" s="119"/>
      <c r="C314" s="119"/>
      <c r="D314" s="119"/>
      <c r="E314" s="119"/>
      <c r="F314" s="86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</row>
    <row r="315" spans="1:21" s="122" customFormat="1">
      <c r="A315" s="119"/>
      <c r="B315" s="119"/>
      <c r="C315" s="119"/>
      <c r="D315" s="119"/>
      <c r="E315" s="119"/>
      <c r="F315" s="86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</row>
    <row r="316" spans="1:21" s="122" customFormat="1">
      <c r="A316" s="119"/>
      <c r="B316" s="119"/>
      <c r="C316" s="119"/>
      <c r="D316" s="119"/>
      <c r="E316" s="119"/>
      <c r="F316" s="86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</row>
    <row r="317" spans="1:21" s="122" customFormat="1">
      <c r="A317" s="119"/>
      <c r="B317" s="119"/>
      <c r="C317" s="119"/>
      <c r="D317" s="119"/>
      <c r="E317" s="119"/>
      <c r="F317" s="86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</row>
    <row r="318" spans="1:21" s="122" customFormat="1">
      <c r="A318" s="119"/>
      <c r="B318" s="119"/>
      <c r="C318" s="119"/>
      <c r="D318" s="119"/>
      <c r="E318" s="119"/>
      <c r="F318" s="86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</row>
    <row r="319" spans="1:21" s="122" customFormat="1">
      <c r="A319" s="119"/>
      <c r="B319" s="119"/>
      <c r="C319" s="119"/>
      <c r="D319" s="119"/>
      <c r="E319" s="119"/>
      <c r="F319" s="86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</row>
    <row r="320" spans="1:21" s="122" customFormat="1">
      <c r="A320" s="119"/>
      <c r="B320" s="119"/>
      <c r="C320" s="119"/>
      <c r="D320" s="119"/>
      <c r="E320" s="119"/>
      <c r="F320" s="86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</row>
    <row r="321" spans="1:21" s="122" customFormat="1">
      <c r="A321" s="119"/>
      <c r="B321" s="119"/>
      <c r="C321" s="119"/>
      <c r="D321" s="119"/>
      <c r="E321" s="119"/>
      <c r="F321" s="86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</row>
    <row r="322" spans="1:21" s="122" customFormat="1">
      <c r="A322" s="119"/>
      <c r="B322" s="119"/>
      <c r="C322" s="119"/>
      <c r="D322" s="119"/>
      <c r="E322" s="119"/>
      <c r="F322" s="86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</row>
    <row r="323" spans="1:21" s="122" customFormat="1">
      <c r="A323" s="119"/>
      <c r="B323" s="119"/>
      <c r="C323" s="119"/>
      <c r="D323" s="119"/>
      <c r="E323" s="119"/>
      <c r="F323" s="86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</row>
    <row r="324" spans="1:21" s="122" customFormat="1">
      <c r="A324" s="119"/>
      <c r="B324" s="119"/>
      <c r="C324" s="119"/>
      <c r="D324" s="119"/>
      <c r="E324" s="119"/>
      <c r="F324" s="86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</row>
    <row r="325" spans="1:21" s="122" customFormat="1">
      <c r="A325" s="119"/>
      <c r="B325" s="119"/>
      <c r="C325" s="119"/>
      <c r="D325" s="119"/>
      <c r="E325" s="119"/>
      <c r="F325" s="86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</row>
    <row r="326" spans="1:21" s="122" customFormat="1">
      <c r="A326" s="119"/>
      <c r="B326" s="119"/>
      <c r="C326" s="119"/>
      <c r="D326" s="119"/>
      <c r="E326" s="119"/>
      <c r="F326" s="86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</row>
    <row r="327" spans="1:21" s="122" customFormat="1">
      <c r="A327" s="119"/>
      <c r="B327" s="119"/>
      <c r="C327" s="119"/>
      <c r="D327" s="119"/>
      <c r="E327" s="119"/>
      <c r="F327" s="86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</row>
    <row r="328" spans="1:21" s="122" customFormat="1">
      <c r="A328" s="119"/>
      <c r="B328" s="119"/>
      <c r="C328" s="119"/>
      <c r="D328" s="119"/>
      <c r="E328" s="119"/>
      <c r="F328" s="86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</row>
    <row r="329" spans="1:21" s="122" customFormat="1">
      <c r="A329" s="119"/>
      <c r="B329" s="119"/>
      <c r="C329" s="119"/>
      <c r="D329" s="119"/>
      <c r="E329" s="119"/>
      <c r="F329" s="86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</row>
    <row r="330" spans="1:21" s="122" customFormat="1">
      <c r="A330" s="119"/>
      <c r="B330" s="119"/>
      <c r="C330" s="119"/>
      <c r="D330" s="119"/>
      <c r="E330" s="119"/>
      <c r="F330" s="86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</row>
    <row r="331" spans="1:21" s="122" customFormat="1">
      <c r="A331" s="119"/>
      <c r="B331" s="119"/>
      <c r="C331" s="119"/>
      <c r="D331" s="119"/>
      <c r="E331" s="119"/>
      <c r="F331" s="86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</row>
    <row r="332" spans="1:21" s="122" customFormat="1">
      <c r="A332" s="119"/>
      <c r="B332" s="119"/>
      <c r="C332" s="119"/>
      <c r="D332" s="119"/>
      <c r="E332" s="119"/>
      <c r="F332" s="86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</row>
    <row r="333" spans="1:21" s="122" customFormat="1">
      <c r="A333" s="119"/>
      <c r="B333" s="119"/>
      <c r="C333" s="119"/>
      <c r="D333" s="119"/>
      <c r="E333" s="119"/>
      <c r="F333" s="86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</row>
    <row r="334" spans="1:21" s="122" customFormat="1">
      <c r="A334" s="119"/>
      <c r="B334" s="119"/>
      <c r="C334" s="119"/>
      <c r="D334" s="119"/>
      <c r="E334" s="119"/>
      <c r="F334" s="86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</row>
    <row r="335" spans="1:21" s="122" customFormat="1">
      <c r="A335" s="119"/>
      <c r="B335" s="119"/>
      <c r="C335" s="119"/>
      <c r="D335" s="119"/>
      <c r="E335" s="119"/>
      <c r="F335" s="86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</row>
    <row r="336" spans="1:21" s="122" customFormat="1">
      <c r="A336" s="119"/>
      <c r="B336" s="119"/>
      <c r="C336" s="119"/>
      <c r="D336" s="119"/>
      <c r="E336" s="119"/>
      <c r="F336" s="86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</row>
    <row r="337" spans="1:21" s="122" customFormat="1">
      <c r="A337" s="119"/>
      <c r="B337" s="119"/>
      <c r="C337" s="119"/>
      <c r="D337" s="119"/>
      <c r="E337" s="119"/>
      <c r="F337" s="86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</row>
    <row r="338" spans="1:21" s="122" customFormat="1">
      <c r="A338" s="119"/>
      <c r="B338" s="119"/>
      <c r="C338" s="119"/>
      <c r="D338" s="119"/>
      <c r="E338" s="119"/>
      <c r="F338" s="86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</row>
    <row r="339" spans="1:21" s="122" customFormat="1">
      <c r="A339" s="119"/>
      <c r="B339" s="119"/>
      <c r="C339" s="119"/>
      <c r="D339" s="119"/>
      <c r="E339" s="119"/>
      <c r="F339" s="86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</row>
    <row r="340" spans="1:21" s="122" customFormat="1">
      <c r="A340" s="119"/>
      <c r="B340" s="119"/>
      <c r="C340" s="119"/>
      <c r="D340" s="119"/>
      <c r="E340" s="119"/>
      <c r="F340" s="86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</row>
    <row r="341" spans="1:21" s="122" customFormat="1">
      <c r="A341" s="119"/>
      <c r="B341" s="119"/>
      <c r="C341" s="119"/>
      <c r="D341" s="119"/>
      <c r="E341" s="119"/>
      <c r="F341" s="86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</row>
    <row r="342" spans="1:21" s="122" customFormat="1">
      <c r="A342" s="119"/>
      <c r="B342" s="119"/>
      <c r="C342" s="119"/>
      <c r="D342" s="119"/>
      <c r="E342" s="119"/>
      <c r="F342" s="86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</row>
    <row r="343" spans="1:21" s="122" customFormat="1">
      <c r="A343" s="119"/>
      <c r="B343" s="119"/>
      <c r="C343" s="119"/>
      <c r="D343" s="119"/>
      <c r="E343" s="119"/>
      <c r="F343" s="86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</row>
    <row r="344" spans="1:21" s="122" customFormat="1">
      <c r="A344" s="119"/>
      <c r="B344" s="119"/>
      <c r="C344" s="119"/>
      <c r="D344" s="119"/>
      <c r="E344" s="119"/>
      <c r="F344" s="86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</row>
    <row r="345" spans="1:21" s="122" customFormat="1">
      <c r="A345" s="119"/>
      <c r="B345" s="119"/>
      <c r="C345" s="119"/>
      <c r="D345" s="119"/>
      <c r="E345" s="119"/>
      <c r="F345" s="86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</row>
    <row r="346" spans="1:21" s="122" customFormat="1">
      <c r="A346" s="119"/>
      <c r="B346" s="119"/>
      <c r="C346" s="119"/>
      <c r="D346" s="119"/>
      <c r="E346" s="119"/>
      <c r="F346" s="86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</row>
    <row r="347" spans="1:21" s="122" customFormat="1">
      <c r="A347" s="119"/>
      <c r="B347" s="119"/>
      <c r="C347" s="119"/>
      <c r="D347" s="119"/>
      <c r="E347" s="119"/>
      <c r="F347" s="86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</row>
    <row r="348" spans="1:21" s="122" customFormat="1">
      <c r="A348" s="119"/>
      <c r="B348" s="119"/>
      <c r="C348" s="119"/>
      <c r="D348" s="119"/>
      <c r="E348" s="119"/>
      <c r="F348" s="86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</row>
    <row r="349" spans="1:21" s="122" customFormat="1">
      <c r="A349" s="119"/>
      <c r="B349" s="119"/>
      <c r="C349" s="119"/>
      <c r="D349" s="119"/>
      <c r="E349" s="119"/>
      <c r="F349" s="86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</row>
    <row r="350" spans="1:21" s="122" customFormat="1">
      <c r="A350" s="119"/>
      <c r="B350" s="119"/>
      <c r="C350" s="119"/>
      <c r="D350" s="119"/>
      <c r="E350" s="119"/>
      <c r="F350" s="86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</row>
    <row r="351" spans="1:21" s="122" customFormat="1">
      <c r="A351" s="119"/>
      <c r="B351" s="119"/>
      <c r="C351" s="119"/>
      <c r="D351" s="119"/>
      <c r="E351" s="119"/>
      <c r="F351" s="86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</row>
    <row r="352" spans="1:21" s="122" customFormat="1">
      <c r="A352" s="119"/>
      <c r="B352" s="119"/>
      <c r="C352" s="119"/>
      <c r="D352" s="119"/>
      <c r="E352" s="119"/>
      <c r="F352" s="86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</row>
    <row r="353" spans="1:21" s="122" customFormat="1">
      <c r="A353" s="119"/>
      <c r="B353" s="119"/>
      <c r="C353" s="119"/>
      <c r="D353" s="119"/>
      <c r="E353" s="119"/>
      <c r="F353" s="86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</row>
    <row r="354" spans="1:21" s="122" customFormat="1">
      <c r="A354" s="119"/>
      <c r="B354" s="119"/>
      <c r="C354" s="119"/>
      <c r="D354" s="119"/>
      <c r="E354" s="119"/>
      <c r="F354" s="86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</row>
    <row r="355" spans="1:21" s="122" customFormat="1">
      <c r="A355" s="119"/>
      <c r="B355" s="119"/>
      <c r="C355" s="119"/>
      <c r="D355" s="119"/>
      <c r="E355" s="119"/>
      <c r="F355" s="86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</row>
    <row r="356" spans="1:21" s="122" customFormat="1">
      <c r="A356" s="119"/>
      <c r="B356" s="119"/>
      <c r="C356" s="119"/>
      <c r="D356" s="119"/>
      <c r="E356" s="119"/>
      <c r="F356" s="86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</row>
    <row r="357" spans="1:21" s="122" customFormat="1">
      <c r="A357" s="119"/>
      <c r="B357" s="119"/>
      <c r="C357" s="119"/>
      <c r="D357" s="119"/>
      <c r="E357" s="119"/>
      <c r="F357" s="86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</row>
    <row r="358" spans="1:21" s="122" customFormat="1">
      <c r="A358" s="119"/>
      <c r="B358" s="119"/>
      <c r="C358" s="119"/>
      <c r="D358" s="119"/>
      <c r="E358" s="119"/>
      <c r="F358" s="86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</row>
    <row r="359" spans="1:21" s="122" customFormat="1">
      <c r="A359" s="119"/>
      <c r="B359" s="119"/>
      <c r="C359" s="119"/>
      <c r="D359" s="119"/>
      <c r="E359" s="119"/>
      <c r="F359" s="86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</row>
    <row r="360" spans="1:21" s="122" customFormat="1">
      <c r="A360" s="119"/>
      <c r="B360" s="119"/>
      <c r="C360" s="119"/>
      <c r="D360" s="119"/>
      <c r="E360" s="119"/>
      <c r="F360" s="86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</row>
    <row r="361" spans="1:21" s="122" customFormat="1">
      <c r="A361" s="119"/>
      <c r="B361" s="119"/>
      <c r="C361" s="119"/>
      <c r="D361" s="119"/>
      <c r="E361" s="119"/>
      <c r="F361" s="86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</row>
    <row r="362" spans="1:21" s="122" customFormat="1">
      <c r="A362" s="119"/>
      <c r="B362" s="119"/>
      <c r="C362" s="119"/>
      <c r="D362" s="119"/>
      <c r="E362" s="119"/>
      <c r="F362" s="86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</row>
    <row r="363" spans="1:21" s="122" customFormat="1">
      <c r="A363" s="119"/>
      <c r="B363" s="119"/>
      <c r="C363" s="119"/>
      <c r="D363" s="119"/>
      <c r="E363" s="119"/>
      <c r="F363" s="86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</row>
    <row r="364" spans="1:21" s="122" customFormat="1">
      <c r="A364" s="119"/>
      <c r="B364" s="119"/>
      <c r="C364" s="119"/>
      <c r="D364" s="119"/>
      <c r="E364" s="119"/>
      <c r="F364" s="86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</row>
    <row r="365" spans="1:21" s="122" customFormat="1">
      <c r="A365" s="119"/>
      <c r="B365" s="119"/>
      <c r="C365" s="119"/>
      <c r="D365" s="119"/>
      <c r="E365" s="119"/>
      <c r="F365" s="86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</row>
    <row r="366" spans="1:21" s="122" customFormat="1">
      <c r="A366" s="119"/>
      <c r="B366" s="119"/>
      <c r="C366" s="119"/>
      <c r="D366" s="119"/>
      <c r="E366" s="119"/>
      <c r="F366" s="86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</row>
    <row r="367" spans="1:21" s="122" customFormat="1">
      <c r="A367" s="119"/>
      <c r="B367" s="119"/>
      <c r="C367" s="119"/>
      <c r="D367" s="119"/>
      <c r="E367" s="119"/>
      <c r="F367" s="86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</row>
    <row r="368" spans="1:21" s="122" customFormat="1">
      <c r="A368" s="119"/>
      <c r="B368" s="119"/>
      <c r="C368" s="119"/>
      <c r="D368" s="119"/>
      <c r="E368" s="119"/>
      <c r="F368" s="86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</row>
    <row r="369" spans="1:21" s="122" customFormat="1">
      <c r="A369" s="119"/>
      <c r="B369" s="119"/>
      <c r="C369" s="119"/>
      <c r="D369" s="119"/>
      <c r="E369" s="119"/>
      <c r="F369" s="86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</row>
    <row r="370" spans="1:21" s="122" customFormat="1">
      <c r="A370" s="119"/>
      <c r="B370" s="119"/>
      <c r="C370" s="119"/>
      <c r="D370" s="119"/>
      <c r="E370" s="119"/>
      <c r="F370" s="86"/>
    </row>
    <row r="371" spans="1:21" s="122" customFormat="1">
      <c r="A371" s="119"/>
      <c r="B371" s="119"/>
      <c r="C371" s="119"/>
      <c r="D371" s="119"/>
      <c r="E371" s="119"/>
      <c r="F371" s="86"/>
    </row>
    <row r="372" spans="1:21" s="122" customFormat="1">
      <c r="A372" s="119"/>
      <c r="B372" s="119"/>
      <c r="C372" s="119"/>
      <c r="D372" s="119"/>
      <c r="E372" s="119"/>
      <c r="F372" s="86"/>
    </row>
    <row r="373" spans="1:21" s="122" customFormat="1">
      <c r="A373" s="119"/>
      <c r="B373" s="119"/>
      <c r="C373" s="119"/>
      <c r="D373" s="119"/>
      <c r="E373" s="119"/>
      <c r="F373" s="86"/>
    </row>
    <row r="374" spans="1:21" s="122" customFormat="1">
      <c r="A374" s="119"/>
      <c r="B374" s="119"/>
      <c r="C374" s="119"/>
      <c r="D374" s="119"/>
      <c r="E374" s="119"/>
      <c r="F374" s="86"/>
    </row>
    <row r="375" spans="1:21" s="122" customFormat="1">
      <c r="A375" s="119"/>
      <c r="B375" s="119"/>
      <c r="C375" s="119"/>
      <c r="D375" s="119"/>
      <c r="E375" s="119"/>
      <c r="F375" s="86"/>
    </row>
    <row r="376" spans="1:21" s="122" customFormat="1">
      <c r="A376" s="119"/>
      <c r="B376" s="119"/>
      <c r="C376" s="119"/>
      <c r="D376" s="119"/>
      <c r="E376" s="119"/>
      <c r="F376" s="86"/>
    </row>
    <row r="377" spans="1:21" s="122" customFormat="1">
      <c r="A377" s="119"/>
      <c r="B377" s="119"/>
      <c r="C377" s="119"/>
      <c r="D377" s="119"/>
      <c r="E377" s="119"/>
      <c r="F377" s="86"/>
    </row>
    <row r="378" spans="1:21" s="122" customFormat="1">
      <c r="A378" s="119"/>
      <c r="B378" s="119"/>
      <c r="C378" s="119"/>
      <c r="D378" s="119"/>
      <c r="E378" s="119"/>
      <c r="F378" s="86"/>
    </row>
    <row r="379" spans="1:21" s="122" customFormat="1">
      <c r="A379" s="119"/>
      <c r="B379" s="119"/>
      <c r="C379" s="119"/>
      <c r="D379" s="119"/>
      <c r="E379" s="119"/>
      <c r="F379" s="86"/>
    </row>
    <row r="380" spans="1:21" s="122" customFormat="1">
      <c r="A380" s="119"/>
      <c r="B380" s="119"/>
      <c r="C380" s="119"/>
      <c r="D380" s="119"/>
      <c r="E380" s="119"/>
      <c r="F380" s="86"/>
    </row>
    <row r="381" spans="1:21" s="122" customFormat="1">
      <c r="A381" s="119"/>
      <c r="B381" s="119"/>
      <c r="C381" s="119"/>
      <c r="D381" s="119"/>
      <c r="E381" s="119"/>
      <c r="F381" s="86"/>
    </row>
    <row r="382" spans="1:21" s="122" customFormat="1">
      <c r="A382" s="119"/>
      <c r="B382" s="119"/>
      <c r="C382" s="119"/>
      <c r="D382" s="119"/>
      <c r="E382" s="119"/>
      <c r="F382" s="86"/>
    </row>
    <row r="383" spans="1:21" s="122" customFormat="1">
      <c r="A383" s="119"/>
      <c r="B383" s="119"/>
      <c r="C383" s="119"/>
      <c r="D383" s="119"/>
      <c r="E383" s="119"/>
      <c r="F383" s="86"/>
    </row>
    <row r="384" spans="1:21" s="122" customFormat="1">
      <c r="A384" s="119"/>
      <c r="B384" s="119"/>
      <c r="C384" s="119"/>
      <c r="D384" s="119"/>
      <c r="E384" s="119"/>
      <c r="F384" s="86"/>
    </row>
    <row r="385" spans="1:6" s="122" customFormat="1">
      <c r="A385" s="119"/>
      <c r="B385" s="119"/>
      <c r="C385" s="119"/>
      <c r="D385" s="119"/>
      <c r="E385" s="119"/>
      <c r="F385" s="86"/>
    </row>
    <row r="386" spans="1:6" s="122" customFormat="1">
      <c r="A386" s="119"/>
      <c r="B386" s="119"/>
      <c r="C386" s="119"/>
      <c r="D386" s="119"/>
      <c r="E386" s="119"/>
      <c r="F386" s="86"/>
    </row>
    <row r="387" spans="1:6" s="122" customFormat="1">
      <c r="A387" s="119"/>
      <c r="B387" s="119"/>
      <c r="C387" s="119"/>
      <c r="D387" s="119"/>
      <c r="E387" s="119"/>
      <c r="F387" s="86"/>
    </row>
    <row r="388" spans="1:6" s="122" customFormat="1">
      <c r="A388" s="119"/>
      <c r="B388" s="119"/>
      <c r="C388" s="119"/>
      <c r="D388" s="119"/>
      <c r="E388" s="119"/>
      <c r="F388" s="86"/>
    </row>
    <row r="389" spans="1:6" s="122" customFormat="1">
      <c r="A389" s="119"/>
      <c r="B389" s="119"/>
      <c r="C389" s="119"/>
      <c r="D389" s="119"/>
      <c r="E389" s="119"/>
      <c r="F389" s="86"/>
    </row>
    <row r="390" spans="1:6" s="122" customFormat="1">
      <c r="A390" s="119"/>
      <c r="B390" s="119"/>
      <c r="C390" s="119"/>
      <c r="D390" s="119"/>
      <c r="E390" s="119"/>
      <c r="F390" s="86"/>
    </row>
    <row r="391" spans="1:6" s="122" customFormat="1">
      <c r="A391" s="119"/>
      <c r="B391" s="119"/>
      <c r="C391" s="119"/>
      <c r="D391" s="119"/>
      <c r="E391" s="119"/>
      <c r="F391" s="86"/>
    </row>
    <row r="392" spans="1:6" s="122" customFormat="1">
      <c r="A392" s="119"/>
      <c r="B392" s="119"/>
      <c r="C392" s="119"/>
      <c r="D392" s="119"/>
      <c r="E392" s="119"/>
      <c r="F392" s="86"/>
    </row>
    <row r="393" spans="1:6" s="122" customFormat="1">
      <c r="A393" s="119"/>
      <c r="B393" s="119"/>
      <c r="C393" s="119"/>
      <c r="D393" s="119"/>
      <c r="E393" s="119"/>
      <c r="F393" s="86"/>
    </row>
    <row r="394" spans="1:6" s="122" customFormat="1">
      <c r="A394" s="119"/>
      <c r="B394" s="119"/>
      <c r="C394" s="119"/>
      <c r="D394" s="119"/>
      <c r="E394" s="119"/>
      <c r="F394" s="86"/>
    </row>
    <row r="395" spans="1:6" s="122" customFormat="1">
      <c r="A395" s="119"/>
      <c r="B395" s="119"/>
      <c r="C395" s="119"/>
      <c r="D395" s="119"/>
      <c r="E395" s="119"/>
      <c r="F395" s="86"/>
    </row>
    <row r="396" spans="1:6" s="122" customFormat="1">
      <c r="A396" s="119"/>
      <c r="B396" s="119"/>
      <c r="C396" s="119"/>
      <c r="D396" s="119"/>
      <c r="E396" s="119"/>
      <c r="F396" s="86"/>
    </row>
    <row r="397" spans="1:6" s="122" customFormat="1">
      <c r="A397" s="119"/>
      <c r="B397" s="119"/>
      <c r="C397" s="119"/>
      <c r="D397" s="119"/>
      <c r="E397" s="119"/>
      <c r="F397" s="86"/>
    </row>
    <row r="398" spans="1:6" s="122" customFormat="1">
      <c r="A398" s="119"/>
      <c r="B398" s="119"/>
      <c r="C398" s="119"/>
      <c r="D398" s="119"/>
      <c r="E398" s="119"/>
      <c r="F398" s="86"/>
    </row>
    <row r="399" spans="1:6" s="122" customFormat="1">
      <c r="A399" s="119"/>
      <c r="B399" s="119"/>
      <c r="C399" s="119"/>
      <c r="D399" s="119"/>
      <c r="E399" s="119"/>
      <c r="F399" s="86"/>
    </row>
    <row r="400" spans="1:6" s="122" customFormat="1">
      <c r="A400" s="119"/>
      <c r="B400" s="119"/>
      <c r="C400" s="119"/>
      <c r="D400" s="119"/>
      <c r="E400" s="119"/>
      <c r="F400" s="86"/>
    </row>
    <row r="401" spans="1:6" s="122" customFormat="1">
      <c r="A401" s="119"/>
      <c r="B401" s="119"/>
      <c r="C401" s="119"/>
      <c r="D401" s="119"/>
      <c r="E401" s="119"/>
      <c r="F401" s="86"/>
    </row>
    <row r="402" spans="1:6" s="122" customFormat="1">
      <c r="A402" s="119"/>
      <c r="B402" s="119"/>
      <c r="C402" s="119"/>
      <c r="D402" s="119"/>
      <c r="E402" s="119"/>
      <c r="F402" s="86"/>
    </row>
    <row r="403" spans="1:6" s="122" customFormat="1">
      <c r="A403" s="119"/>
      <c r="B403" s="119"/>
      <c r="C403" s="119"/>
      <c r="D403" s="119"/>
      <c r="E403" s="119"/>
      <c r="F403" s="86"/>
    </row>
    <row r="404" spans="1:6" s="122" customFormat="1">
      <c r="A404" s="119"/>
      <c r="B404" s="119"/>
      <c r="C404" s="119"/>
      <c r="D404" s="119"/>
      <c r="E404" s="119"/>
      <c r="F404" s="86"/>
    </row>
    <row r="405" spans="1:6" s="122" customFormat="1">
      <c r="A405" s="119"/>
      <c r="B405" s="119"/>
      <c r="C405" s="119"/>
      <c r="D405" s="119"/>
      <c r="E405" s="119"/>
      <c r="F405" s="86"/>
    </row>
    <row r="406" spans="1:6" s="122" customFormat="1">
      <c r="A406" s="119"/>
      <c r="B406" s="119"/>
      <c r="C406" s="119"/>
      <c r="D406" s="119"/>
      <c r="E406" s="119"/>
      <c r="F406" s="86"/>
    </row>
    <row r="407" spans="1:6" s="122" customFormat="1">
      <c r="A407" s="119"/>
      <c r="B407" s="119"/>
      <c r="C407" s="119"/>
      <c r="D407" s="119"/>
      <c r="E407" s="119"/>
      <c r="F407" s="86"/>
    </row>
    <row r="408" spans="1:6" s="122" customFormat="1">
      <c r="A408" s="119"/>
      <c r="B408" s="119"/>
      <c r="C408" s="119"/>
      <c r="D408" s="119"/>
      <c r="E408" s="119"/>
      <c r="F408" s="86"/>
    </row>
    <row r="409" spans="1:6" s="122" customFormat="1">
      <c r="A409" s="119"/>
      <c r="B409" s="119"/>
      <c r="C409" s="119"/>
      <c r="D409" s="119"/>
      <c r="E409" s="119"/>
      <c r="F409" s="86"/>
    </row>
    <row r="410" spans="1:6" s="122" customFormat="1">
      <c r="A410" s="119"/>
      <c r="B410" s="119"/>
      <c r="C410" s="119"/>
      <c r="D410" s="119"/>
      <c r="E410" s="119"/>
      <c r="F410" s="86"/>
    </row>
    <row r="411" spans="1:6" s="122" customFormat="1">
      <c r="A411" s="119"/>
      <c r="B411" s="119"/>
      <c r="C411" s="119"/>
      <c r="D411" s="119"/>
      <c r="E411" s="119"/>
      <c r="F411" s="86"/>
    </row>
    <row r="412" spans="1:6" s="122" customFormat="1">
      <c r="A412" s="119"/>
      <c r="B412" s="119"/>
      <c r="C412" s="119"/>
      <c r="D412" s="119"/>
      <c r="E412" s="119"/>
      <c r="F412" s="86"/>
    </row>
    <row r="413" spans="1:6" s="122" customFormat="1">
      <c r="A413" s="119"/>
      <c r="B413" s="119"/>
      <c r="C413" s="119"/>
      <c r="D413" s="119"/>
      <c r="E413" s="119"/>
      <c r="F413" s="86"/>
    </row>
    <row r="414" spans="1:6" s="122" customFormat="1">
      <c r="A414" s="119"/>
      <c r="B414" s="119"/>
      <c r="C414" s="119"/>
      <c r="D414" s="119"/>
      <c r="E414" s="119"/>
      <c r="F414" s="86"/>
    </row>
    <row r="415" spans="1:6" s="122" customFormat="1">
      <c r="A415" s="119"/>
      <c r="B415" s="119"/>
      <c r="C415" s="119"/>
      <c r="D415" s="119"/>
      <c r="E415" s="119"/>
      <c r="F415" s="86"/>
    </row>
    <row r="416" spans="1:6" s="122" customFormat="1">
      <c r="A416" s="119"/>
      <c r="B416" s="119"/>
      <c r="C416" s="119"/>
      <c r="D416" s="119"/>
      <c r="E416" s="119"/>
      <c r="F416" s="86"/>
    </row>
    <row r="417" spans="1:6" s="122" customFormat="1">
      <c r="A417" s="119"/>
      <c r="B417" s="119"/>
      <c r="C417" s="119"/>
      <c r="D417" s="119"/>
      <c r="E417" s="119"/>
      <c r="F417" s="86"/>
    </row>
    <row r="418" spans="1:6" s="122" customFormat="1">
      <c r="A418" s="119"/>
      <c r="B418" s="119"/>
      <c r="C418" s="119"/>
      <c r="D418" s="119"/>
      <c r="E418" s="119"/>
      <c r="F418" s="86"/>
    </row>
    <row r="419" spans="1:6" s="122" customFormat="1">
      <c r="A419" s="119"/>
      <c r="B419" s="119"/>
      <c r="C419" s="119"/>
      <c r="D419" s="119"/>
      <c r="E419" s="119"/>
      <c r="F419" s="86"/>
    </row>
    <row r="420" spans="1:6" s="122" customFormat="1">
      <c r="A420" s="119"/>
      <c r="B420" s="119"/>
      <c r="C420" s="119"/>
      <c r="D420" s="119"/>
      <c r="E420" s="119"/>
      <c r="F420" s="86"/>
    </row>
    <row r="421" spans="1:6" s="122" customFormat="1">
      <c r="A421" s="119"/>
      <c r="B421" s="119"/>
      <c r="C421" s="119"/>
      <c r="D421" s="119"/>
      <c r="E421" s="119"/>
      <c r="F421" s="86"/>
    </row>
    <row r="422" spans="1:6" s="122" customFormat="1">
      <c r="A422" s="119"/>
      <c r="B422" s="119"/>
      <c r="C422" s="119"/>
      <c r="D422" s="119"/>
      <c r="E422" s="119"/>
      <c r="F422" s="86"/>
    </row>
    <row r="423" spans="1:6" s="122" customFormat="1">
      <c r="A423" s="119"/>
      <c r="B423" s="119"/>
      <c r="C423" s="119"/>
      <c r="D423" s="119"/>
      <c r="E423" s="119"/>
      <c r="F423" s="86"/>
    </row>
    <row r="424" spans="1:6" s="122" customFormat="1">
      <c r="A424" s="119"/>
      <c r="B424" s="119"/>
      <c r="C424" s="119"/>
      <c r="D424" s="119"/>
      <c r="E424" s="119"/>
      <c r="F424" s="86"/>
    </row>
    <row r="425" spans="1:6" s="122" customFormat="1">
      <c r="A425" s="119"/>
      <c r="B425" s="119"/>
      <c r="C425" s="119"/>
      <c r="D425" s="119"/>
      <c r="E425" s="119"/>
      <c r="F425" s="86"/>
    </row>
    <row r="426" spans="1:6" s="122" customFormat="1">
      <c r="A426" s="119"/>
      <c r="B426" s="119"/>
      <c r="C426" s="119"/>
      <c r="D426" s="119"/>
      <c r="E426" s="119"/>
      <c r="F426" s="86"/>
    </row>
    <row r="427" spans="1:6" s="122" customFormat="1">
      <c r="A427" s="119"/>
      <c r="B427" s="119"/>
      <c r="C427" s="119"/>
      <c r="D427" s="119"/>
      <c r="E427" s="119"/>
      <c r="F427" s="86"/>
    </row>
    <row r="428" spans="1:6" s="122" customFormat="1">
      <c r="A428" s="119"/>
      <c r="B428" s="119"/>
      <c r="C428" s="119"/>
      <c r="D428" s="119"/>
      <c r="E428" s="119"/>
      <c r="F428" s="86"/>
    </row>
    <row r="429" spans="1:6" s="122" customFormat="1">
      <c r="A429" s="119"/>
      <c r="B429" s="119"/>
      <c r="C429" s="119"/>
      <c r="D429" s="119"/>
      <c r="E429" s="119"/>
      <c r="F429" s="86"/>
    </row>
    <row r="430" spans="1:6" s="122" customFormat="1">
      <c r="A430" s="119"/>
      <c r="B430" s="119"/>
      <c r="C430" s="119"/>
      <c r="D430" s="119"/>
      <c r="E430" s="119"/>
      <c r="F430" s="86"/>
    </row>
    <row r="431" spans="1:6" s="122" customFormat="1">
      <c r="A431" s="119"/>
      <c r="B431" s="119"/>
      <c r="C431" s="119"/>
      <c r="D431" s="119"/>
      <c r="E431" s="119"/>
      <c r="F431" s="86"/>
    </row>
    <row r="432" spans="1:6" s="122" customFormat="1">
      <c r="A432" s="119"/>
      <c r="B432" s="119"/>
      <c r="C432" s="119"/>
      <c r="D432" s="119"/>
      <c r="E432" s="119"/>
      <c r="F432" s="86"/>
    </row>
    <row r="433" spans="1:6" s="122" customFormat="1">
      <c r="A433" s="119"/>
      <c r="B433" s="119"/>
      <c r="C433" s="119"/>
      <c r="D433" s="119"/>
      <c r="E433" s="119"/>
      <c r="F433" s="86"/>
    </row>
    <row r="434" spans="1:6" s="122" customFormat="1">
      <c r="A434" s="119"/>
      <c r="B434" s="119"/>
      <c r="C434" s="119"/>
      <c r="D434" s="119"/>
      <c r="E434" s="119"/>
      <c r="F434" s="86"/>
    </row>
    <row r="435" spans="1:6" s="122" customFormat="1">
      <c r="A435" s="119"/>
      <c r="B435" s="119"/>
      <c r="C435" s="119"/>
      <c r="D435" s="119"/>
      <c r="E435" s="119"/>
      <c r="F435" s="86"/>
    </row>
    <row r="436" spans="1:6" s="122" customFormat="1">
      <c r="A436" s="119"/>
      <c r="B436" s="119"/>
      <c r="C436" s="119"/>
      <c r="D436" s="119"/>
      <c r="E436" s="119"/>
      <c r="F436" s="86"/>
    </row>
    <row r="437" spans="1:6" s="122" customFormat="1">
      <c r="A437" s="119"/>
      <c r="B437" s="119"/>
      <c r="C437" s="119"/>
      <c r="D437" s="119"/>
      <c r="E437" s="119"/>
      <c r="F437" s="86"/>
    </row>
    <row r="438" spans="1:6" s="122" customFormat="1">
      <c r="A438" s="119"/>
      <c r="B438" s="119"/>
      <c r="C438" s="119"/>
      <c r="D438" s="119"/>
      <c r="E438" s="119"/>
      <c r="F438" s="86"/>
    </row>
    <row r="439" spans="1:6" s="122" customFormat="1">
      <c r="A439" s="119"/>
      <c r="B439" s="119"/>
      <c r="C439" s="119"/>
      <c r="D439" s="119"/>
      <c r="E439" s="119"/>
      <c r="F439" s="86"/>
    </row>
    <row r="440" spans="1:6" s="122" customFormat="1">
      <c r="A440" s="119"/>
      <c r="B440" s="119"/>
      <c r="C440" s="119"/>
      <c r="D440" s="119"/>
      <c r="E440" s="119"/>
      <c r="F440" s="86"/>
    </row>
    <row r="441" spans="1:6" s="122" customFormat="1">
      <c r="A441" s="119"/>
      <c r="B441" s="119"/>
      <c r="C441" s="119"/>
      <c r="D441" s="119"/>
      <c r="E441" s="119"/>
      <c r="F441" s="86"/>
    </row>
    <row r="442" spans="1:6" s="122" customFormat="1">
      <c r="A442" s="119"/>
      <c r="B442" s="119"/>
      <c r="C442" s="119"/>
      <c r="D442" s="119"/>
      <c r="E442" s="119"/>
      <c r="F442" s="86"/>
    </row>
    <row r="443" spans="1:6" s="122" customFormat="1">
      <c r="A443" s="119"/>
      <c r="B443" s="119"/>
      <c r="C443" s="119"/>
      <c r="D443" s="119"/>
      <c r="E443" s="119"/>
      <c r="F443" s="86"/>
    </row>
    <row r="444" spans="1:6" s="122" customFormat="1">
      <c r="A444" s="119"/>
      <c r="B444" s="119"/>
      <c r="C444" s="119"/>
      <c r="D444" s="119"/>
      <c r="E444" s="119"/>
      <c r="F444" s="86"/>
    </row>
    <row r="445" spans="1:6" s="122" customFormat="1">
      <c r="A445" s="119"/>
      <c r="B445" s="119"/>
      <c r="C445" s="119"/>
      <c r="D445" s="119"/>
      <c r="E445" s="119"/>
      <c r="F445" s="86"/>
    </row>
    <row r="446" spans="1:6" s="122" customFormat="1">
      <c r="A446" s="119"/>
      <c r="B446" s="119"/>
      <c r="C446" s="119"/>
      <c r="D446" s="119"/>
      <c r="E446" s="119"/>
      <c r="F446" s="86"/>
    </row>
    <row r="447" spans="1:6" s="122" customFormat="1">
      <c r="A447" s="119"/>
      <c r="B447" s="119"/>
      <c r="C447" s="119"/>
      <c r="D447" s="119"/>
      <c r="E447" s="119"/>
      <c r="F447" s="86"/>
    </row>
    <row r="448" spans="1:6" s="122" customFormat="1">
      <c r="A448" s="119"/>
      <c r="B448" s="119"/>
      <c r="C448" s="119"/>
      <c r="D448" s="119"/>
      <c r="E448" s="119"/>
      <c r="F448" s="86"/>
    </row>
    <row r="449" spans="1:6" s="122" customFormat="1">
      <c r="A449" s="119"/>
      <c r="B449" s="119"/>
      <c r="C449" s="119"/>
      <c r="D449" s="119"/>
      <c r="E449" s="119"/>
      <c r="F449" s="86"/>
    </row>
    <row r="450" spans="1:6" s="122" customFormat="1">
      <c r="A450" s="119"/>
      <c r="B450" s="119"/>
      <c r="C450" s="119"/>
      <c r="D450" s="119"/>
      <c r="E450" s="119"/>
      <c r="F450" s="86"/>
    </row>
    <row r="451" spans="1:6" s="122" customFormat="1">
      <c r="A451" s="119"/>
      <c r="B451" s="119"/>
      <c r="C451" s="119"/>
      <c r="D451" s="119"/>
      <c r="E451" s="119"/>
      <c r="F451" s="86"/>
    </row>
    <row r="452" spans="1:6" s="122" customFormat="1">
      <c r="A452" s="119"/>
      <c r="B452" s="119"/>
      <c r="C452" s="119"/>
      <c r="D452" s="119"/>
      <c r="E452" s="119"/>
      <c r="F452" s="86"/>
    </row>
    <row r="453" spans="1:6" s="122" customFormat="1">
      <c r="A453" s="119"/>
      <c r="B453" s="119"/>
      <c r="C453" s="119"/>
      <c r="D453" s="119"/>
      <c r="E453" s="119"/>
      <c r="F453" s="86"/>
    </row>
  </sheetData>
  <sheetProtection insertRows="0"/>
  <mergeCells count="4">
    <mergeCell ref="E7:N7"/>
    <mergeCell ref="E18:N18"/>
    <mergeCell ref="B18:D18"/>
    <mergeCell ref="A1:I1"/>
  </mergeCells>
  <conditionalFormatting sqref="E19:F20 E14:F15 I19:N27">
    <cfRule type="cellIs" dxfId="50" priority="8" stopIfTrue="1" operator="lessThan">
      <formula>0</formula>
    </cfRule>
  </conditionalFormatting>
  <conditionalFormatting sqref="E13:F13">
    <cfRule type="cellIs" dxfId="49" priority="7" stopIfTrue="1" operator="lessThan">
      <formula>0</formula>
    </cfRule>
  </conditionalFormatting>
  <conditionalFormatting sqref="E21:H24">
    <cfRule type="cellIs" dxfId="48" priority="6" stopIfTrue="1" operator="lessThan">
      <formula>0</formula>
    </cfRule>
  </conditionalFormatting>
  <conditionalFormatting sqref="E16:F16">
    <cfRule type="cellIs" dxfId="47" priority="5" stopIfTrue="1" operator="lessThan">
      <formula>0</formula>
    </cfRule>
  </conditionalFormatting>
  <conditionalFormatting sqref="E25:H27">
    <cfRule type="cellIs" dxfId="46" priority="3" stopIfTrue="1" operator="lessThan">
      <formula>0</formula>
    </cfRule>
  </conditionalFormatting>
  <hyperlinks>
    <hyperlink ref="A1:I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fitToHeight="0" orientation="landscape" r:id="rId2"/>
  <headerFooter>
    <oddHeader>&amp;L&amp;G</oddHead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A63"/>
  <sheetViews>
    <sheetView view="pageBreakPreview" zoomScale="80" zoomScaleNormal="85" zoomScaleSheetLayoutView="80" workbookViewId="0">
      <selection activeCell="D11" sqref="D11"/>
    </sheetView>
  </sheetViews>
  <sheetFormatPr defaultColWidth="10.28515625" defaultRowHeight="14.25" outlineLevelRow="1" outlineLevelCol="1"/>
  <cols>
    <col min="1" max="1" width="5.7109375" style="6" customWidth="1"/>
    <col min="2" max="2" width="5.85546875" style="6" customWidth="1"/>
    <col min="3" max="3" width="118" style="6" customWidth="1"/>
    <col min="4" max="4" width="16.42578125" style="6" customWidth="1" outlineLevel="1"/>
    <col min="5" max="7" width="16.42578125" style="6" customWidth="1"/>
    <col min="8" max="8" width="4.7109375" customWidth="1"/>
    <col min="9" max="9" width="34.42578125" style="41" customWidth="1"/>
    <col min="10" max="10" width="30.42578125" style="41" customWidth="1"/>
    <col min="11" max="39" width="10.28515625" style="41"/>
    <col min="40" max="16384" width="10.28515625" style="6"/>
  </cols>
  <sheetData>
    <row r="1" spans="1:39 16381:16381" s="2" customFormat="1" ht="30.75">
      <c r="A1" s="1" t="s">
        <v>62</v>
      </c>
      <c r="H1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 16381:16381" s="9" customFormat="1" ht="17.25">
      <c r="A2" s="9" t="s">
        <v>13</v>
      </c>
      <c r="B2" s="7"/>
      <c r="C2" s="7"/>
      <c r="D2" s="38">
        <v>42735</v>
      </c>
      <c r="E2" s="38">
        <v>43100</v>
      </c>
      <c r="F2" s="38">
        <v>43465</v>
      </c>
      <c r="G2" s="38">
        <v>43830</v>
      </c>
      <c r="H2"/>
      <c r="I2" s="73" t="s">
        <v>14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XFA2" s="7" t="s">
        <v>15</v>
      </c>
    </row>
    <row r="3" spans="1:39 16381:16381">
      <c r="B3" s="14"/>
      <c r="I3" s="76"/>
    </row>
    <row r="4" spans="1:39 16381:16381" s="9" customFormat="1" ht="17.25">
      <c r="A4" s="7" t="s">
        <v>16</v>
      </c>
      <c r="B4" s="7"/>
      <c r="C4" s="7"/>
      <c r="D4" s="7"/>
      <c r="E4" s="7"/>
      <c r="F4" s="7"/>
      <c r="G4" s="7"/>
      <c r="H4"/>
      <c r="I4" s="77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</row>
    <row r="5" spans="1:39 16381:16381" s="9" customFormat="1" ht="17.25">
      <c r="B5" s="10"/>
      <c r="H5"/>
      <c r="I5" s="77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</row>
    <row r="6" spans="1:39 16381:16381" ht="17.25" customHeight="1">
      <c r="A6" s="9" t="s">
        <v>17</v>
      </c>
      <c r="B6" s="11"/>
      <c r="C6" s="42"/>
      <c r="D6" s="38">
        <v>42735</v>
      </c>
      <c r="E6" s="38">
        <v>43100</v>
      </c>
      <c r="F6" s="38">
        <v>43465</v>
      </c>
      <c r="G6" s="38">
        <v>43830</v>
      </c>
      <c r="I6" s="76"/>
    </row>
    <row r="7" spans="1:39 16381:16381" ht="15" customHeight="1">
      <c r="A7" s="6" t="s">
        <v>18</v>
      </c>
      <c r="B7" s="14"/>
      <c r="C7" s="15" t="s">
        <v>4</v>
      </c>
      <c r="D7" s="67">
        <f>+'M3 - Actuals'!L8</f>
        <v>0</v>
      </c>
      <c r="E7" s="40"/>
      <c r="F7" s="40"/>
      <c r="G7" s="40"/>
      <c r="I7" s="76"/>
    </row>
    <row r="8" spans="1:39 16381:16381" ht="15" customHeight="1">
      <c r="A8" s="6" t="s">
        <v>45</v>
      </c>
      <c r="B8" s="14"/>
      <c r="C8" s="19" t="s">
        <v>20</v>
      </c>
      <c r="D8" s="67">
        <f>+'M3 - Actuals'!L9</f>
        <v>0</v>
      </c>
      <c r="E8" s="40"/>
      <c r="F8" s="40"/>
      <c r="G8" s="40"/>
      <c r="I8" s="76"/>
    </row>
    <row r="9" spans="1:39 16381:16381" ht="15" customHeight="1">
      <c r="A9" s="43" t="s">
        <v>47</v>
      </c>
      <c r="B9" s="44"/>
      <c r="C9" s="45" t="s">
        <v>5</v>
      </c>
      <c r="D9" s="67">
        <f>+'M3 - Actuals'!L10</f>
        <v>0</v>
      </c>
      <c r="E9" s="18"/>
      <c r="F9" s="18"/>
      <c r="G9" s="18"/>
      <c r="I9" s="76"/>
    </row>
    <row r="10" spans="1:39 16381:16381" ht="15" customHeight="1">
      <c r="A10" s="6" t="s">
        <v>19</v>
      </c>
      <c r="B10" s="14"/>
      <c r="C10" s="19" t="s">
        <v>7</v>
      </c>
      <c r="D10" s="67">
        <f>+'M3 - Actuals'!L11</f>
        <v>0</v>
      </c>
      <c r="E10" s="40"/>
      <c r="F10" s="40"/>
      <c r="G10" s="40"/>
      <c r="I10" s="76"/>
    </row>
    <row r="11" spans="1:39 16381:16381" ht="15" customHeight="1">
      <c r="A11" s="43" t="s">
        <v>21</v>
      </c>
      <c r="B11" s="14"/>
      <c r="C11" s="45" t="s">
        <v>67</v>
      </c>
      <c r="D11" s="67"/>
      <c r="E11" s="40"/>
      <c r="F11" s="40"/>
      <c r="G11" s="40"/>
      <c r="I11" s="76"/>
    </row>
    <row r="12" spans="1:39 16381:16381" ht="15" customHeight="1">
      <c r="A12" s="43" t="s">
        <v>66</v>
      </c>
      <c r="B12" s="44"/>
      <c r="C12" s="45" t="s">
        <v>5</v>
      </c>
      <c r="D12" s="67">
        <f>+'M3 - Actuals'!L13</f>
        <v>0</v>
      </c>
      <c r="E12" s="18"/>
      <c r="F12" s="18"/>
      <c r="G12" s="18"/>
      <c r="I12" s="76"/>
    </row>
    <row r="13" spans="1:39 16381:16381" ht="15" customHeight="1">
      <c r="A13" s="6" t="s">
        <v>22</v>
      </c>
      <c r="B13" s="14"/>
      <c r="C13" s="15" t="s">
        <v>25</v>
      </c>
      <c r="D13" s="67">
        <f>+'M3 - Actuals'!L14</f>
        <v>0</v>
      </c>
      <c r="E13" s="26"/>
      <c r="F13" s="26"/>
      <c r="G13" s="26"/>
      <c r="I13" s="76"/>
    </row>
    <row r="14" spans="1:39 16381:16381" ht="15" customHeight="1">
      <c r="A14" s="43" t="s">
        <v>23</v>
      </c>
      <c r="B14" s="46"/>
      <c r="C14" s="47" t="s">
        <v>26</v>
      </c>
      <c r="D14" s="67">
        <f>+'M3 - Actuals'!L15</f>
        <v>0</v>
      </c>
      <c r="E14" s="26"/>
      <c r="F14" s="26"/>
      <c r="G14" s="26"/>
      <c r="I14" s="76"/>
    </row>
    <row r="15" spans="1:39 16381:16381" ht="15" customHeight="1">
      <c r="A15" s="48" t="s">
        <v>24</v>
      </c>
      <c r="B15" s="49"/>
      <c r="C15" s="50" t="s">
        <v>27</v>
      </c>
      <c r="D15" s="68">
        <f>+D8+D7+D10-D11</f>
        <v>0</v>
      </c>
      <c r="E15" s="68">
        <f t="shared" ref="E15:G15" si="0">+E8+E7+E10-E11</f>
        <v>0</v>
      </c>
      <c r="F15" s="68">
        <f t="shared" si="0"/>
        <v>0</v>
      </c>
      <c r="G15" s="68">
        <f t="shared" si="0"/>
        <v>0</v>
      </c>
      <c r="I15" s="76"/>
    </row>
    <row r="16" spans="1:39 16381:16381" ht="14.25" customHeight="1">
      <c r="I16" s="76"/>
    </row>
    <row r="17" spans="1:39" s="9" customFormat="1" ht="17.25">
      <c r="A17" s="9" t="s">
        <v>28</v>
      </c>
      <c r="H17"/>
      <c r="I17" s="77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s="9" customFormat="1" ht="17.25">
      <c r="H18"/>
      <c r="I18" s="77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ht="17.25">
      <c r="B19" s="24"/>
      <c r="C19" s="42"/>
      <c r="D19" s="38">
        <f>+D6</f>
        <v>42735</v>
      </c>
      <c r="E19" s="38">
        <f>+E6</f>
        <v>43100</v>
      </c>
      <c r="F19" s="38">
        <f>+F6</f>
        <v>43465</v>
      </c>
      <c r="G19" s="38">
        <f>+G6</f>
        <v>43830</v>
      </c>
      <c r="I19" s="76"/>
    </row>
    <row r="20" spans="1:39" ht="15" customHeight="1">
      <c r="A20" s="6" t="s">
        <v>29</v>
      </c>
      <c r="B20" s="25"/>
      <c r="C20" s="15" t="s">
        <v>30</v>
      </c>
      <c r="D20" s="67">
        <f>+'M3 - Actuals'!L20</f>
        <v>0</v>
      </c>
      <c r="E20" s="34"/>
      <c r="F20" s="34"/>
      <c r="G20" s="34"/>
      <c r="I20" s="76"/>
    </row>
    <row r="21" spans="1:39" ht="15" customHeight="1">
      <c r="A21" s="6" t="s">
        <v>31</v>
      </c>
      <c r="B21" s="32"/>
      <c r="C21" s="15" t="s">
        <v>32</v>
      </c>
      <c r="D21" s="67">
        <f>+'M3 - Actuals'!L25</f>
        <v>0</v>
      </c>
      <c r="E21" s="18"/>
      <c r="F21" s="18"/>
      <c r="G21" s="18"/>
      <c r="I21" s="76"/>
    </row>
    <row r="22" spans="1:39" ht="15" customHeight="1">
      <c r="A22" s="6" t="s">
        <v>48</v>
      </c>
      <c r="B22" s="63"/>
      <c r="C22" s="51" t="s">
        <v>33</v>
      </c>
      <c r="D22" s="69">
        <f>+'M3 - Actuals'!L26</f>
        <v>0</v>
      </c>
      <c r="E22" s="26"/>
      <c r="F22" s="26"/>
      <c r="G22" s="26"/>
      <c r="I22" s="76"/>
    </row>
    <row r="23" spans="1:39" s="8" customFormat="1" ht="15" customHeight="1">
      <c r="A23" s="64" t="s">
        <v>49</v>
      </c>
      <c r="B23" s="27"/>
      <c r="C23" s="58" t="s">
        <v>34</v>
      </c>
      <c r="D23" s="68">
        <f>+D21+D20+D13-D14</f>
        <v>0</v>
      </c>
      <c r="E23" s="68">
        <f>+E21+E20+E13-E14</f>
        <v>0</v>
      </c>
      <c r="F23" s="68">
        <f t="shared" ref="F23:G23" si="1">+F21+F20+F13-F14</f>
        <v>0</v>
      </c>
      <c r="G23" s="68">
        <f t="shared" si="1"/>
        <v>0</v>
      </c>
      <c r="H23"/>
      <c r="I23" s="76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65"/>
      <c r="AG23" s="65"/>
      <c r="AH23" s="65"/>
      <c r="AI23" s="65"/>
      <c r="AJ23" s="65"/>
      <c r="AK23" s="65"/>
      <c r="AL23" s="65"/>
      <c r="AM23" s="65"/>
    </row>
    <row r="24" spans="1:39">
      <c r="C24" s="14"/>
      <c r="D24" s="14"/>
      <c r="E24" s="14"/>
      <c r="I24" s="76"/>
    </row>
    <row r="25" spans="1:39" s="8" customFormat="1" ht="15" customHeight="1">
      <c r="A25" s="64"/>
      <c r="B25" s="27"/>
      <c r="C25" s="58" t="s">
        <v>56</v>
      </c>
      <c r="D25" s="68">
        <f t="shared" ref="D25:G25" si="2">+D23+D15</f>
        <v>0</v>
      </c>
      <c r="E25" s="68">
        <f t="shared" si="2"/>
        <v>0</v>
      </c>
      <c r="F25" s="68">
        <f t="shared" si="2"/>
        <v>0</v>
      </c>
      <c r="G25" s="68">
        <f t="shared" si="2"/>
        <v>0</v>
      </c>
      <c r="H25"/>
      <c r="I25" s="7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65"/>
      <c r="AG25" s="65"/>
      <c r="AH25" s="65"/>
      <c r="AI25" s="65"/>
      <c r="AJ25" s="65"/>
      <c r="AK25" s="65"/>
      <c r="AL25" s="65"/>
      <c r="AM25" s="65"/>
    </row>
    <row r="26" spans="1:39" ht="15">
      <c r="C26" s="36"/>
      <c r="D26" s="36"/>
      <c r="E26" s="36"/>
    </row>
    <row r="27" spans="1:39" ht="15">
      <c r="C27" s="66" t="s">
        <v>58</v>
      </c>
    </row>
    <row r="28" spans="1:39" ht="15">
      <c r="C28" s="66" t="s">
        <v>59</v>
      </c>
    </row>
    <row r="29" spans="1:39" ht="15">
      <c r="C29" s="66" t="s">
        <v>60</v>
      </c>
    </row>
    <row r="33" spans="3:7" hidden="1" outlineLevel="1"/>
    <row r="34" spans="3:7" hidden="1" outlineLevel="1"/>
    <row r="35" spans="3:7" ht="17.25" hidden="1" outlineLevel="1">
      <c r="C35" s="38" t="s">
        <v>35</v>
      </c>
      <c r="D35" s="38">
        <v>42735</v>
      </c>
      <c r="E35" s="38">
        <v>43100</v>
      </c>
      <c r="F35" s="38">
        <v>43465</v>
      </c>
      <c r="G35" s="38">
        <v>43830</v>
      </c>
    </row>
    <row r="36" spans="3:7" hidden="1" outlineLevel="1">
      <c r="C36" s="52" t="s">
        <v>36</v>
      </c>
      <c r="D36" s="53" t="e">
        <f>+D7/#REF!</f>
        <v>#REF!</v>
      </c>
      <c r="E36" s="53" t="e">
        <f>+E7/#REF!</f>
        <v>#REF!</v>
      </c>
      <c r="F36" s="53" t="e">
        <f>+F7/#REF!</f>
        <v>#REF!</v>
      </c>
      <c r="G36" s="53" t="e">
        <f>+G7/#REF!</f>
        <v>#REF!</v>
      </c>
    </row>
    <row r="37" spans="3:7" hidden="1" outlineLevel="1">
      <c r="C37" s="52" t="s">
        <v>37</v>
      </c>
      <c r="D37" s="53" t="e">
        <f>IF(D35&lt;#REF!,D8/#REF!,(D8-D9)/#REF!)</f>
        <v>#REF!</v>
      </c>
      <c r="E37" s="53" t="e">
        <f>IF(E35&lt;#REF!,E8/#REF!,(E8-E9)/#REF!)</f>
        <v>#REF!</v>
      </c>
      <c r="F37" s="53" t="e">
        <f>IF(F35&lt;#REF!,F8/#REF!,(F8-F9)/#REF!)</f>
        <v>#REF!</v>
      </c>
      <c r="G37" s="53" t="e">
        <f>IF(G35&lt;#REF!,G8/#REF!,(G8-G9)/#REF!)</f>
        <v>#REF!</v>
      </c>
    </row>
    <row r="38" spans="3:7" hidden="1" outlineLevel="1">
      <c r="C38" s="52" t="s">
        <v>38</v>
      </c>
      <c r="D38" s="53" t="e">
        <f>IF(D36&lt;#REF!,D10/#REF!,(D10-D12)/#REF!)</f>
        <v>#REF!</v>
      </c>
      <c r="E38" s="53" t="e">
        <f>IF(E36&lt;#REF!,E10/#REF!,(E10-E12)/#REF!)</f>
        <v>#REF!</v>
      </c>
      <c r="F38" s="53" t="e">
        <f>IF(F36&lt;#REF!,F10/#REF!,(F10-F12)/#REF!)</f>
        <v>#REF!</v>
      </c>
      <c r="G38" s="53" t="e">
        <f>IF(G36&lt;#REF!,G10/#REF!,(G10-G12)/#REF!)</f>
        <v>#REF!</v>
      </c>
    </row>
    <row r="39" spans="3:7" hidden="1" outlineLevel="1">
      <c r="C39" s="52" t="s">
        <v>39</v>
      </c>
      <c r="D39" s="53" t="e">
        <f>(D20+D13-D14)/#REF!</f>
        <v>#REF!</v>
      </c>
      <c r="E39" s="53" t="e">
        <f>(E20+E13-E14)/#REF!</f>
        <v>#REF!</v>
      </c>
      <c r="F39" s="53" t="e">
        <f>(F20+F13-F14)/#REF!</f>
        <v>#REF!</v>
      </c>
      <c r="G39" s="53" t="e">
        <f>(G20+G13-G14)/#REF!</f>
        <v>#REF!</v>
      </c>
    </row>
    <row r="40" spans="3:7" hidden="1" outlineLevel="1">
      <c r="C40" s="52" t="s">
        <v>40</v>
      </c>
      <c r="D40" s="53" t="e">
        <f>+D21/#REF!</f>
        <v>#REF!</v>
      </c>
      <c r="E40" s="53" t="e">
        <f>+E21/#REF!</f>
        <v>#REF!</v>
      </c>
      <c r="F40" s="53" t="e">
        <f>+F21/#REF!</f>
        <v>#REF!</v>
      </c>
      <c r="G40" s="53" t="e">
        <f>+G21/#REF!</f>
        <v>#REF!</v>
      </c>
    </row>
    <row r="41" spans="3:7" hidden="1" outlineLevel="1">
      <c r="C41" s="54" t="s">
        <v>41</v>
      </c>
      <c r="D41" s="55" t="e">
        <f>SUM(D36:D40)</f>
        <v>#REF!</v>
      </c>
      <c r="E41" s="55" t="e">
        <f>SUM(E36:E40)</f>
        <v>#REF!</v>
      </c>
      <c r="F41" s="55" t="e">
        <f>SUM(F36:F40)</f>
        <v>#REF!</v>
      </c>
      <c r="G41" s="55" t="e">
        <f>SUM(G36:G40)</f>
        <v>#REF!</v>
      </c>
    </row>
    <row r="42" spans="3:7" hidden="1" outlineLevel="1"/>
    <row r="43" spans="3:7" hidden="1" outlineLevel="1">
      <c r="C43" s="52" t="s">
        <v>42</v>
      </c>
      <c r="D43" s="6" t="e">
        <f>+(D22+#REF!)/D41</f>
        <v>#REF!</v>
      </c>
      <c r="E43" s="6" t="e">
        <f>+(E22+#REF!)/E41</f>
        <v>#REF!</v>
      </c>
      <c r="F43" s="6" t="e">
        <f>+(F22+#REF!)/F41</f>
        <v>#REF!</v>
      </c>
      <c r="G43" s="6" t="e">
        <f>+(G22+#REF!)/G41</f>
        <v>#REF!</v>
      </c>
    </row>
    <row r="44" spans="3:7" hidden="1" outlineLevel="1"/>
    <row r="45" spans="3:7" hidden="1" outlineLevel="1"/>
    <row r="46" spans="3:7" hidden="1" outlineLevel="1"/>
    <row r="47" spans="3:7" hidden="1" outlineLevel="1"/>
    <row r="48" spans="3:7" hidden="1" outlineLevel="1"/>
    <row r="49" hidden="1" outlineLevel="1"/>
    <row r="50" hidden="1" outlineLevel="1"/>
    <row r="51" hidden="1" outlineLevel="1"/>
    <row r="52" hidden="1" outlineLevel="1"/>
    <row r="53" hidden="1" outlineLevel="1"/>
    <row r="54" hidden="1" outlineLevel="1"/>
    <row r="55" hidden="1" outlineLevel="1"/>
    <row r="56" hidden="1" outlineLevel="1"/>
    <row r="57" hidden="1" outlineLevel="1"/>
    <row r="58" hidden="1" outlineLevel="1"/>
    <row r="59" hidden="1" outlineLevel="1"/>
    <row r="60" hidden="1" outlineLevel="1"/>
    <row r="61" hidden="1" outlineLevel="1"/>
    <row r="62" hidden="1" outlineLevel="1"/>
    <row r="63" collapsed="1"/>
  </sheetData>
  <conditionalFormatting sqref="E9:G9 E12:G12 E14:G14 D10:D14 E20:G21">
    <cfRule type="cellIs" dxfId="45" priority="45" stopIfTrue="1" operator="lessThan">
      <formula>0</formula>
    </cfRule>
  </conditionalFormatting>
  <conditionalFormatting sqref="E10:G11">
    <cfRule type="cellIs" dxfId="44" priority="37" stopIfTrue="1" operator="lessThan">
      <formula>0</formula>
    </cfRule>
  </conditionalFormatting>
  <conditionalFormatting sqref="E21:G21">
    <cfRule type="cellIs" dxfId="43" priority="43" stopIfTrue="1" operator="lessThan">
      <formula>0</formula>
    </cfRule>
  </conditionalFormatting>
  <conditionalFormatting sqref="E22:G22">
    <cfRule type="cellIs" dxfId="42" priority="41" stopIfTrue="1" operator="lessThan">
      <formula>0</formula>
    </cfRule>
  </conditionalFormatting>
  <conditionalFormatting sqref="D21">
    <cfRule type="cellIs" dxfId="41" priority="29" stopIfTrue="1" operator="lessThan">
      <formula>0</formula>
    </cfRule>
  </conditionalFormatting>
  <conditionalFormatting sqref="D7">
    <cfRule type="cellIs" dxfId="40" priority="34" stopIfTrue="1" operator="lessThan">
      <formula>0</formula>
    </cfRule>
  </conditionalFormatting>
  <conditionalFormatting sqref="E7:G8">
    <cfRule type="cellIs" dxfId="39" priority="33" stopIfTrue="1" operator="lessThan">
      <formula>0</formula>
    </cfRule>
  </conditionalFormatting>
  <conditionalFormatting sqref="D22">
    <cfRule type="cellIs" dxfId="38" priority="31" stopIfTrue="1" operator="lessThan">
      <formula>0</formula>
    </cfRule>
  </conditionalFormatting>
  <conditionalFormatting sqref="E13:G13">
    <cfRule type="cellIs" dxfId="37" priority="26" stopIfTrue="1" operator="lessThan">
      <formula>0</formula>
    </cfRule>
  </conditionalFormatting>
  <conditionalFormatting sqref="D8">
    <cfRule type="cellIs" dxfId="36" priority="21" stopIfTrue="1" operator="lessThan">
      <formula>0</formula>
    </cfRule>
  </conditionalFormatting>
  <conditionalFormatting sqref="D9:D14">
    <cfRule type="cellIs" dxfId="35" priority="20" stopIfTrue="1" operator="lessThan">
      <formula>0</formula>
    </cfRule>
  </conditionalFormatting>
  <conditionalFormatting sqref="D20">
    <cfRule type="cellIs" dxfId="34" priority="19" stopIfTrue="1" operator="lessThan">
      <formula>0</formula>
    </cfRule>
  </conditionalFormatting>
  <conditionalFormatting sqref="G23">
    <cfRule type="cellIs" dxfId="33" priority="17" stopIfTrue="1" operator="lessThan">
      <formula>0</formula>
    </cfRule>
  </conditionalFormatting>
  <conditionalFormatting sqref="G23">
    <cfRule type="cellIs" dxfId="32" priority="16" stopIfTrue="1" operator="lessThan">
      <formula>0</formula>
    </cfRule>
  </conditionalFormatting>
  <conditionalFormatting sqref="F25:G25">
    <cfRule type="cellIs" dxfId="31" priority="11" stopIfTrue="1" operator="lessThan">
      <formula>0</formula>
    </cfRule>
  </conditionalFormatting>
  <conditionalFormatting sqref="D23:F23">
    <cfRule type="cellIs" dxfId="30" priority="8" stopIfTrue="1" operator="lessThan">
      <formula>0</formula>
    </cfRule>
  </conditionalFormatting>
  <conditionalFormatting sqref="D23:F23">
    <cfRule type="cellIs" dxfId="29" priority="7" stopIfTrue="1" operator="lessThan">
      <formula>0</formula>
    </cfRule>
  </conditionalFormatting>
  <conditionalFormatting sqref="D25:E25">
    <cfRule type="cellIs" dxfId="28" priority="6" stopIfTrue="1" operator="lessThan">
      <formula>0</formula>
    </cfRule>
  </conditionalFormatting>
  <conditionalFormatting sqref="D15">
    <cfRule type="cellIs" dxfId="27" priority="3" stopIfTrue="1" operator="lessThan">
      <formula>0</formula>
    </cfRule>
  </conditionalFormatting>
  <conditionalFormatting sqref="E15:G15">
    <cfRule type="cellIs" dxfId="26" priority="1" stopIfTrue="1" operator="lessThan">
      <formula>0</formula>
    </cfRule>
  </conditionalFormatting>
  <pageMargins left="0.7" right="0.7" top="0.75" bottom="0.75" header="0.3" footer="0.3"/>
  <pageSetup paperSize="9" scale="5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view="pageBreakPreview" zoomScale="85" zoomScaleNormal="70" zoomScaleSheetLayoutView="85" workbookViewId="0">
      <selection activeCell="F10" sqref="F10"/>
    </sheetView>
  </sheetViews>
  <sheetFormatPr defaultColWidth="29.85546875" defaultRowHeight="14.25"/>
  <cols>
    <col min="1" max="1" width="4.5703125" style="5" customWidth="1"/>
    <col min="2" max="2" width="4.7109375" style="5" customWidth="1"/>
    <col min="3" max="3" width="42.85546875" style="5" customWidth="1"/>
    <col min="4" max="4" width="36.140625" style="5" hidden="1" customWidth="1"/>
    <col min="5" max="5" width="2.5703125" style="5" customWidth="1"/>
    <col min="6" max="6" width="53" style="5" bestFit="1" customWidth="1"/>
    <col min="7" max="7" width="2.140625" style="5" customWidth="1"/>
    <col min="8" max="8" width="49.28515625" style="5" bestFit="1" customWidth="1"/>
    <col min="9" max="9" width="2.28515625" style="5" hidden="1" customWidth="1"/>
    <col min="10" max="10" width="49.28515625" style="5" hidden="1" customWidth="1"/>
    <col min="11" max="11" width="2.5703125" style="5" customWidth="1"/>
    <col min="12" max="12" width="49.28515625" style="5" customWidth="1"/>
    <col min="13" max="13" width="5.7109375" style="5" customWidth="1"/>
    <col min="14" max="14" width="53" style="5" bestFit="1" customWidth="1"/>
    <col min="15" max="15" width="5.140625" style="5" customWidth="1"/>
    <col min="16" max="16384" width="29.85546875" style="5"/>
  </cols>
  <sheetData>
    <row r="1" spans="1:14" ht="48.75" customHeight="1">
      <c r="A1" s="1" t="s">
        <v>50</v>
      </c>
      <c r="B1" s="2"/>
      <c r="C1" s="2"/>
      <c r="D1" s="3" t="s">
        <v>52</v>
      </c>
      <c r="E1" s="4"/>
      <c r="F1" s="59" t="s">
        <v>46</v>
      </c>
      <c r="H1" s="3" t="s">
        <v>0</v>
      </c>
      <c r="I1" s="4"/>
      <c r="J1" s="3" t="s">
        <v>57</v>
      </c>
      <c r="K1" s="4"/>
      <c r="L1" s="3" t="s">
        <v>63</v>
      </c>
      <c r="N1" s="3" t="s">
        <v>14</v>
      </c>
    </row>
    <row r="2" spans="1:14" ht="17.25">
      <c r="A2" s="6"/>
      <c r="B2" s="6"/>
      <c r="C2" s="6"/>
      <c r="D2" s="61">
        <v>1</v>
      </c>
      <c r="E2" s="62"/>
      <c r="F2" s="61">
        <v>1</v>
      </c>
      <c r="G2" s="62"/>
      <c r="H2" s="61">
        <v>2</v>
      </c>
      <c r="I2" s="62"/>
      <c r="J2" s="61">
        <v>4</v>
      </c>
      <c r="K2" s="62"/>
      <c r="L2" s="61">
        <v>3</v>
      </c>
      <c r="N2" s="6"/>
    </row>
    <row r="3" spans="1:14">
      <c r="A3" s="6"/>
      <c r="B3" s="6"/>
      <c r="C3" s="6"/>
      <c r="D3" s="6"/>
      <c r="F3" s="6"/>
      <c r="H3" s="6"/>
      <c r="J3" s="6"/>
      <c r="L3" s="6"/>
      <c r="N3" s="6"/>
    </row>
    <row r="4" spans="1:14" ht="17.25">
      <c r="A4" s="9" t="s">
        <v>1</v>
      </c>
      <c r="B4" s="9"/>
      <c r="C4" s="9"/>
      <c r="D4" s="9"/>
      <c r="F4" s="9"/>
      <c r="H4" s="9"/>
      <c r="J4" s="9"/>
      <c r="L4" s="9"/>
      <c r="N4" s="9"/>
    </row>
    <row r="5" spans="1:14" ht="17.25">
      <c r="A5" s="9"/>
      <c r="B5" s="10"/>
      <c r="C5" s="9"/>
      <c r="D5" s="9"/>
      <c r="F5" s="9"/>
      <c r="H5" s="9"/>
      <c r="J5" s="9"/>
      <c r="L5" s="9"/>
      <c r="N5" s="9"/>
    </row>
    <row r="6" spans="1:14">
      <c r="A6" s="6"/>
      <c r="B6" s="11"/>
      <c r="C6" s="12"/>
      <c r="D6" s="13" t="s">
        <v>2</v>
      </c>
      <c r="F6" s="13" t="s">
        <v>2</v>
      </c>
      <c r="H6" s="13" t="s">
        <v>2</v>
      </c>
      <c r="J6" s="13" t="s">
        <v>2</v>
      </c>
      <c r="L6" s="13" t="s">
        <v>2</v>
      </c>
      <c r="N6" s="60"/>
    </row>
    <row r="7" spans="1:14">
      <c r="A7" s="6"/>
      <c r="B7" s="11"/>
      <c r="C7" s="12"/>
      <c r="D7" s="13" t="s">
        <v>3</v>
      </c>
      <c r="F7" s="13" t="s">
        <v>3</v>
      </c>
      <c r="H7" s="13" t="s">
        <v>3</v>
      </c>
      <c r="J7" s="13" t="s">
        <v>3</v>
      </c>
      <c r="L7" s="13" t="s">
        <v>3</v>
      </c>
      <c r="N7" s="60"/>
    </row>
    <row r="8" spans="1:14">
      <c r="A8" s="56">
        <v>1.1000000000000001</v>
      </c>
      <c r="B8" s="14"/>
      <c r="C8" s="15" t="s">
        <v>4</v>
      </c>
      <c r="D8" s="16"/>
      <c r="F8" s="16"/>
      <c r="H8" s="16"/>
      <c r="J8" s="16"/>
      <c r="L8" s="16"/>
      <c r="N8" s="78"/>
    </row>
    <row r="9" spans="1:14">
      <c r="A9" s="56">
        <v>1.2</v>
      </c>
      <c r="B9" s="14"/>
      <c r="C9" s="19" t="s">
        <v>6</v>
      </c>
      <c r="D9" s="16"/>
      <c r="F9" s="16"/>
      <c r="H9" s="16"/>
      <c r="J9" s="16"/>
      <c r="L9" s="16"/>
      <c r="N9" s="78"/>
    </row>
    <row r="10" spans="1:14">
      <c r="A10" s="56" t="s">
        <v>43</v>
      </c>
      <c r="B10" s="14"/>
      <c r="C10" s="17" t="s">
        <v>5</v>
      </c>
      <c r="D10" s="16"/>
      <c r="F10" s="18"/>
      <c r="H10" s="18"/>
      <c r="J10" s="70">
        <f>+D10-F10+H10</f>
        <v>0</v>
      </c>
      <c r="L10" s="18"/>
      <c r="N10" s="78"/>
    </row>
    <row r="11" spans="1:14">
      <c r="A11" s="56">
        <v>1.3</v>
      </c>
      <c r="B11" s="14"/>
      <c r="C11" s="19" t="s">
        <v>7</v>
      </c>
      <c r="D11" s="16"/>
      <c r="F11" s="16"/>
      <c r="H11" s="16"/>
      <c r="J11" s="16"/>
      <c r="L11" s="16"/>
      <c r="N11" s="78"/>
    </row>
    <row r="12" spans="1:14">
      <c r="A12" s="56" t="s">
        <v>44</v>
      </c>
      <c r="B12" s="14"/>
      <c r="C12" s="17" t="s">
        <v>65</v>
      </c>
      <c r="D12" s="16"/>
      <c r="F12" s="18"/>
      <c r="H12" s="18"/>
      <c r="J12" s="70"/>
      <c r="L12" s="18"/>
      <c r="N12" s="78"/>
    </row>
    <row r="13" spans="1:14">
      <c r="A13" s="56" t="s">
        <v>64</v>
      </c>
      <c r="B13" s="14"/>
      <c r="C13" s="17" t="s">
        <v>5</v>
      </c>
      <c r="D13" s="16"/>
      <c r="F13" s="18"/>
      <c r="H13" s="18"/>
      <c r="J13" s="70">
        <f t="shared" ref="J13:J15" si="0">+D13-F13+H13</f>
        <v>0</v>
      </c>
      <c r="L13" s="18"/>
      <c r="N13" s="78"/>
    </row>
    <row r="14" spans="1:14" ht="28.5">
      <c r="A14" s="56">
        <v>3</v>
      </c>
      <c r="B14" s="14"/>
      <c r="C14" s="15" t="s">
        <v>8</v>
      </c>
      <c r="D14" s="16"/>
      <c r="F14" s="18"/>
      <c r="H14" s="18"/>
      <c r="J14" s="70">
        <f t="shared" si="0"/>
        <v>0</v>
      </c>
      <c r="L14" s="18"/>
      <c r="N14" s="78"/>
    </row>
    <row r="15" spans="1:14" ht="42.75">
      <c r="A15" s="56" t="s">
        <v>51</v>
      </c>
      <c r="B15" s="20"/>
      <c r="C15" s="21" t="s">
        <v>9</v>
      </c>
      <c r="D15" s="22"/>
      <c r="F15" s="23"/>
      <c r="H15" s="23"/>
      <c r="J15" s="70">
        <f t="shared" si="0"/>
        <v>0</v>
      </c>
      <c r="L15" s="23"/>
      <c r="N15" s="79"/>
    </row>
    <row r="16" spans="1:14">
      <c r="A16" s="56"/>
      <c r="B16" s="6"/>
      <c r="C16" s="6"/>
      <c r="D16" s="6"/>
      <c r="F16" s="6"/>
      <c r="H16" s="6"/>
      <c r="J16" s="6"/>
      <c r="L16" s="6"/>
      <c r="N16" s="80"/>
    </row>
    <row r="17" spans="1:14" ht="17.25">
      <c r="A17" s="57" t="s">
        <v>10</v>
      </c>
      <c r="B17" s="9"/>
      <c r="C17" s="9"/>
      <c r="D17" s="9"/>
      <c r="F17" s="9"/>
      <c r="H17" s="9"/>
      <c r="J17" s="9"/>
      <c r="L17" s="9"/>
      <c r="N17" s="81"/>
    </row>
    <row r="18" spans="1:14" ht="17.25">
      <c r="A18" s="57"/>
      <c r="B18" s="9"/>
      <c r="C18" s="9"/>
      <c r="D18" s="9"/>
      <c r="F18" s="9"/>
      <c r="H18" s="9"/>
      <c r="J18" s="9"/>
      <c r="L18" s="9"/>
      <c r="N18" s="81"/>
    </row>
    <row r="19" spans="1:14">
      <c r="A19" s="56"/>
      <c r="B19" s="24"/>
      <c r="C19" s="12"/>
      <c r="D19" s="13" t="s">
        <v>2</v>
      </c>
      <c r="F19" s="13" t="s">
        <v>2</v>
      </c>
      <c r="H19" s="13" t="s">
        <v>2</v>
      </c>
      <c r="J19" s="13" t="s">
        <v>2</v>
      </c>
      <c r="L19" s="13" t="s">
        <v>2</v>
      </c>
      <c r="N19" s="82"/>
    </row>
    <row r="20" spans="1:14">
      <c r="A20" s="56">
        <v>2.1</v>
      </c>
      <c r="B20" s="25"/>
      <c r="C20" s="15" t="s">
        <v>54</v>
      </c>
      <c r="D20" s="16"/>
      <c r="F20" s="18"/>
      <c r="H20" s="18"/>
      <c r="J20" s="71">
        <f>+D20-F20+H20</f>
        <v>0</v>
      </c>
      <c r="L20" s="18"/>
      <c r="N20" s="78"/>
    </row>
    <row r="21" spans="1:14">
      <c r="A21" s="56"/>
      <c r="B21" s="32"/>
      <c r="C21" s="14"/>
      <c r="D21" s="6"/>
      <c r="F21" s="6"/>
      <c r="H21" s="6"/>
      <c r="J21" s="6"/>
      <c r="L21" s="6"/>
      <c r="N21" s="80"/>
    </row>
    <row r="22" spans="1:14" ht="17.25">
      <c r="A22" s="57" t="s">
        <v>11</v>
      </c>
      <c r="B22" s="9"/>
      <c r="C22" s="14"/>
      <c r="D22" s="9"/>
      <c r="F22" s="9"/>
      <c r="H22" s="9"/>
      <c r="J22" s="9"/>
      <c r="L22" s="9"/>
      <c r="N22" s="81"/>
    </row>
    <row r="23" spans="1:14" ht="17.25">
      <c r="A23" s="57"/>
      <c r="B23" s="9"/>
      <c r="C23" s="10"/>
      <c r="D23" s="9"/>
      <c r="F23" s="9"/>
      <c r="H23" s="9"/>
      <c r="J23" s="9"/>
      <c r="L23" s="9"/>
      <c r="N23" s="81"/>
    </row>
    <row r="24" spans="1:14" ht="17.25">
      <c r="A24" s="56"/>
      <c r="B24" s="74"/>
      <c r="C24" s="9"/>
      <c r="D24" s="13" t="s">
        <v>2</v>
      </c>
      <c r="F24" s="13" t="s">
        <v>2</v>
      </c>
      <c r="H24" s="13" t="s">
        <v>2</v>
      </c>
      <c r="J24" s="13" t="s">
        <v>2</v>
      </c>
      <c r="L24" s="13" t="s">
        <v>2</v>
      </c>
      <c r="N24" s="82"/>
    </row>
    <row r="25" spans="1:14">
      <c r="A25" s="56">
        <v>3.1</v>
      </c>
      <c r="B25" s="28"/>
      <c r="C25" s="75" t="s">
        <v>53</v>
      </c>
      <c r="D25" s="33"/>
      <c r="F25" s="34"/>
      <c r="H25" s="34"/>
      <c r="J25" s="71">
        <f>+D25-F25+H25</f>
        <v>0</v>
      </c>
      <c r="L25" s="34"/>
      <c r="N25" s="83"/>
    </row>
    <row r="26" spans="1:14" ht="42.75">
      <c r="A26" s="56">
        <v>3.2</v>
      </c>
      <c r="B26" s="28"/>
      <c r="C26" s="29" t="s">
        <v>12</v>
      </c>
      <c r="D26" s="30"/>
      <c r="F26" s="31"/>
      <c r="H26" s="31"/>
      <c r="J26" s="71">
        <f>+D26-F26+H26</f>
        <v>0</v>
      </c>
      <c r="L26" s="31"/>
      <c r="N26" s="84"/>
    </row>
    <row r="27" spans="1:14" ht="15">
      <c r="A27" s="6"/>
      <c r="B27" s="35"/>
      <c r="C27" s="6"/>
      <c r="D27" s="36"/>
      <c r="F27" s="36"/>
      <c r="H27" s="36"/>
      <c r="J27" s="36"/>
      <c r="L27" s="36"/>
      <c r="N27" s="85"/>
    </row>
    <row r="28" spans="1:14" ht="24" customHeight="1">
      <c r="A28" s="56"/>
      <c r="B28" s="28"/>
      <c r="C28" s="29" t="s">
        <v>55</v>
      </c>
      <c r="D28" s="68">
        <f>+D25+D20+D14-D15+D11+D9+D8</f>
        <v>0</v>
      </c>
      <c r="F28" s="68">
        <f>+F25+F20+F14-F15+F11+F9+F8-F12</f>
        <v>0</v>
      </c>
      <c r="H28" s="68">
        <f>+H25+H20+H14-H15+H11+H9+H8-H12</f>
        <v>0</v>
      </c>
      <c r="J28" s="68">
        <f>+J25+J20+J14-J15+J11+J9+J8</f>
        <v>0</v>
      </c>
      <c r="L28" s="68">
        <f>+L25+L20+L14-L15+L11+L9+L8-L12</f>
        <v>0</v>
      </c>
      <c r="N28" s="84"/>
    </row>
    <row r="29" spans="1:14">
      <c r="H29" s="72"/>
    </row>
    <row r="30" spans="1:14" ht="15">
      <c r="C30" s="66" t="s">
        <v>58</v>
      </c>
    </row>
    <row r="31" spans="1:14" ht="15">
      <c r="C31" s="66" t="s">
        <v>59</v>
      </c>
    </row>
    <row r="32" spans="1:14" ht="15">
      <c r="C32" s="66" t="s">
        <v>60</v>
      </c>
    </row>
  </sheetData>
  <conditionalFormatting sqref="D20 D25 H25 F25 N25 J25 L25 H13:H15 F13:F15 D13:D15 H8:H11 F8:F11 D8:D11 N8:N11 J8:J11">
    <cfRule type="cellIs" dxfId="25" priority="83" stopIfTrue="1" operator="lessThan">
      <formula>0</formula>
    </cfRule>
  </conditionalFormatting>
  <conditionalFormatting sqref="F26">
    <cfRule type="cellIs" dxfId="24" priority="70" stopIfTrue="1" operator="lessThan">
      <formula>0</formula>
    </cfRule>
  </conditionalFormatting>
  <conditionalFormatting sqref="D26">
    <cfRule type="cellIs" dxfId="23" priority="80" stopIfTrue="1" operator="lessThan">
      <formula>0</formula>
    </cfRule>
  </conditionalFormatting>
  <conditionalFormatting sqref="H20">
    <cfRule type="cellIs" dxfId="22" priority="78" stopIfTrue="1" operator="lessThan">
      <formula>0</formula>
    </cfRule>
  </conditionalFormatting>
  <conditionalFormatting sqref="H26">
    <cfRule type="cellIs" dxfId="21" priority="75" stopIfTrue="1" operator="lessThan">
      <formula>0</formula>
    </cfRule>
  </conditionalFormatting>
  <conditionalFormatting sqref="F20">
    <cfRule type="cellIs" dxfId="20" priority="73" stopIfTrue="1" operator="lessThan">
      <formula>0</formula>
    </cfRule>
  </conditionalFormatting>
  <conditionalFormatting sqref="N26">
    <cfRule type="cellIs" dxfId="19" priority="60" stopIfTrue="1" operator="lessThan">
      <formula>0</formula>
    </cfRule>
  </conditionalFormatting>
  <conditionalFormatting sqref="N13:N15">
    <cfRule type="cellIs" dxfId="18" priority="63" stopIfTrue="1" operator="lessThan">
      <formula>0</formula>
    </cfRule>
  </conditionalFormatting>
  <conditionalFormatting sqref="N20">
    <cfRule type="cellIs" dxfId="17" priority="62" stopIfTrue="1" operator="lessThan">
      <formula>0</formula>
    </cfRule>
  </conditionalFormatting>
  <conditionalFormatting sqref="J13:J15">
    <cfRule type="cellIs" dxfId="16" priority="30" stopIfTrue="1" operator="lessThan">
      <formula>0</formula>
    </cfRule>
  </conditionalFormatting>
  <conditionalFormatting sqref="N28">
    <cfRule type="cellIs" dxfId="15" priority="54" stopIfTrue="1" operator="lessThan">
      <formula>0</formula>
    </cfRule>
  </conditionalFormatting>
  <conditionalFormatting sqref="L8:L9 L13:L15 L11">
    <cfRule type="cellIs" dxfId="14" priority="25" stopIfTrue="1" operator="lessThan">
      <formula>0</formula>
    </cfRule>
  </conditionalFormatting>
  <conditionalFormatting sqref="L26">
    <cfRule type="cellIs" dxfId="13" priority="23" stopIfTrue="1" operator="lessThan">
      <formula>0</formula>
    </cfRule>
  </conditionalFormatting>
  <conditionalFormatting sqref="D28">
    <cfRule type="cellIs" dxfId="12" priority="47" stopIfTrue="1" operator="lessThan">
      <formula>0</formula>
    </cfRule>
  </conditionalFormatting>
  <conditionalFormatting sqref="F28">
    <cfRule type="cellIs" dxfId="11" priority="46" stopIfTrue="1" operator="lessThan">
      <formula>0</formula>
    </cfRule>
  </conditionalFormatting>
  <conditionalFormatting sqref="L20">
    <cfRule type="cellIs" dxfId="10" priority="24" stopIfTrue="1" operator="lessThan">
      <formula>0</formula>
    </cfRule>
  </conditionalFormatting>
  <conditionalFormatting sqref="J28">
    <cfRule type="cellIs" dxfId="9" priority="18" stopIfTrue="1" operator="lessThan">
      <formula>0</formula>
    </cfRule>
  </conditionalFormatting>
  <conditionalFormatting sqref="J26">
    <cfRule type="cellIs" dxfId="8" priority="20" stopIfTrue="1" operator="lessThan">
      <formula>0</formula>
    </cfRule>
  </conditionalFormatting>
  <conditionalFormatting sqref="J20">
    <cfRule type="cellIs" dxfId="7" priority="17" stopIfTrue="1" operator="lessThan">
      <formula>0</formula>
    </cfRule>
  </conditionalFormatting>
  <conditionalFormatting sqref="H12 F12 D12">
    <cfRule type="cellIs" dxfId="6" priority="15" stopIfTrue="1" operator="lessThan">
      <formula>0</formula>
    </cfRule>
  </conditionalFormatting>
  <conditionalFormatting sqref="N12">
    <cfRule type="cellIs" dxfId="5" priority="14" stopIfTrue="1" operator="lessThan">
      <formula>0</formula>
    </cfRule>
  </conditionalFormatting>
  <conditionalFormatting sqref="J12">
    <cfRule type="cellIs" dxfId="4" priority="13" stopIfTrue="1" operator="lessThan">
      <formula>0</formula>
    </cfRule>
  </conditionalFormatting>
  <conditionalFormatting sqref="L12">
    <cfRule type="cellIs" dxfId="3" priority="12" stopIfTrue="1" operator="lessThan">
      <formula>0</formula>
    </cfRule>
  </conditionalFormatting>
  <conditionalFormatting sqref="L10">
    <cfRule type="cellIs" dxfId="2" priority="5" stopIfTrue="1" operator="lessThan">
      <formula>0</formula>
    </cfRule>
  </conditionalFormatting>
  <conditionalFormatting sqref="H28">
    <cfRule type="cellIs" dxfId="1" priority="2" stopIfTrue="1" operator="lessThan">
      <formula>0</formula>
    </cfRule>
  </conditionalFormatting>
  <conditionalFormatting sqref="L28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"/>
  <sheetViews>
    <sheetView view="pageLayout" zoomScaleNormal="100" workbookViewId="0">
      <selection sqref="A1:I1"/>
    </sheetView>
  </sheetViews>
  <sheetFormatPr defaultRowHeight="14.25"/>
  <cols>
    <col min="3" max="3" width="24.42578125" bestFit="1" customWidth="1"/>
    <col min="5" max="5" width="6" bestFit="1" customWidth="1"/>
    <col min="6" max="6" width="13" customWidth="1"/>
    <col min="7" max="7" width="12.28515625" bestFit="1" customWidth="1"/>
    <col min="8" max="8" width="11.42578125" bestFit="1" customWidth="1"/>
    <col min="9" max="9" width="12" customWidth="1"/>
    <col min="10" max="10" width="17.5703125" customWidth="1"/>
    <col min="11" max="11" width="16.85546875" customWidth="1"/>
    <col min="12" max="12" width="19.85546875" customWidth="1"/>
    <col min="13" max="13" width="11.42578125" bestFit="1" customWidth="1"/>
    <col min="14" max="15" width="11.5703125" customWidth="1"/>
    <col min="16" max="16" width="12.140625" customWidth="1"/>
    <col min="17" max="17" width="12.5703125" customWidth="1"/>
    <col min="18" max="18" width="15.5703125" customWidth="1"/>
    <col min="19" max="19" width="11.7109375" customWidth="1"/>
    <col min="20" max="20" width="15.140625" customWidth="1"/>
    <col min="21" max="21" width="13.42578125" customWidth="1"/>
    <col min="22" max="26" width="13.7109375" customWidth="1"/>
    <col min="27" max="27" width="12.28515625" bestFit="1" customWidth="1"/>
    <col min="28" max="28" width="13.28515625" customWidth="1"/>
    <col min="29" max="29" width="14.28515625" bestFit="1" customWidth="1"/>
    <col min="30" max="30" width="14.140625" customWidth="1"/>
    <col min="31" max="31" width="10.42578125" customWidth="1"/>
    <col min="32" max="36" width="12.85546875" customWidth="1"/>
    <col min="37" max="37" width="11.42578125" bestFit="1" customWidth="1"/>
    <col min="39" max="39" width="13.140625" customWidth="1"/>
    <col min="40" max="41" width="11.28515625" customWidth="1"/>
    <col min="42" max="42" width="11.7109375" customWidth="1"/>
    <col min="43" max="43" width="10.7109375" customWidth="1"/>
    <col min="44" max="44" width="12" customWidth="1"/>
    <col min="45" max="45" width="12.7109375" customWidth="1"/>
    <col min="46" max="47" width="14.7109375" customWidth="1"/>
    <col min="48" max="48" width="12.28515625" bestFit="1" customWidth="1"/>
    <col min="49" max="49" width="14.28515625" bestFit="1" customWidth="1"/>
    <col min="50" max="50" width="10" customWidth="1"/>
  </cols>
  <sheetData>
    <row r="1" spans="1:50" ht="27.75" customHeight="1">
      <c r="A1" s="141" t="s">
        <v>229</v>
      </c>
      <c r="B1" s="143"/>
      <c r="C1" s="143"/>
      <c r="D1" s="143"/>
      <c r="E1" s="143"/>
      <c r="F1" s="143"/>
      <c r="G1" s="143"/>
      <c r="H1" s="143"/>
      <c r="I1" s="143"/>
    </row>
    <row r="2" spans="1:50" ht="15">
      <c r="A2" s="105" t="s">
        <v>225</v>
      </c>
      <c r="B2" s="95"/>
      <c r="C2" s="95"/>
      <c r="D2" s="95"/>
    </row>
    <row r="4" spans="1:50" ht="15">
      <c r="E4" s="146" t="s">
        <v>108</v>
      </c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8"/>
    </row>
    <row r="5" spans="1:50" ht="85.5" customHeight="1">
      <c r="E5" s="108" t="s">
        <v>123</v>
      </c>
      <c r="F5" s="108" t="s">
        <v>124</v>
      </c>
      <c r="G5" s="114" t="s">
        <v>78</v>
      </c>
      <c r="H5" s="108" t="s">
        <v>79</v>
      </c>
      <c r="I5" s="108" t="s">
        <v>80</v>
      </c>
      <c r="J5" s="149" t="s">
        <v>125</v>
      </c>
      <c r="K5" s="149"/>
      <c r="L5" s="149"/>
      <c r="M5" s="114" t="s">
        <v>81</v>
      </c>
      <c r="N5" s="108" t="s">
        <v>126</v>
      </c>
      <c r="O5" s="130" t="s">
        <v>227</v>
      </c>
      <c r="P5" s="108" t="s">
        <v>127</v>
      </c>
      <c r="Q5" s="108" t="s">
        <v>128</v>
      </c>
      <c r="R5" s="114" t="s">
        <v>210</v>
      </c>
      <c r="S5" s="108" t="s">
        <v>82</v>
      </c>
      <c r="T5" s="114" t="s">
        <v>176</v>
      </c>
      <c r="U5" s="108" t="s">
        <v>129</v>
      </c>
      <c r="V5" s="108" t="s">
        <v>130</v>
      </c>
      <c r="W5" s="114" t="s">
        <v>177</v>
      </c>
      <c r="X5" s="126" t="s">
        <v>218</v>
      </c>
      <c r="Y5" s="126" t="s">
        <v>219</v>
      </c>
      <c r="Z5" s="126" t="s">
        <v>220</v>
      </c>
      <c r="AA5" s="108" t="s">
        <v>180</v>
      </c>
      <c r="AB5" s="108" t="s">
        <v>181</v>
      </c>
      <c r="AC5" s="108" t="s">
        <v>131</v>
      </c>
      <c r="AD5" s="114" t="s">
        <v>211</v>
      </c>
      <c r="AE5" s="108" t="s">
        <v>83</v>
      </c>
      <c r="AF5" s="108" t="s">
        <v>132</v>
      </c>
      <c r="AG5" s="144" t="s">
        <v>161</v>
      </c>
      <c r="AH5" s="144" t="s">
        <v>162</v>
      </c>
      <c r="AI5" s="144" t="s">
        <v>212</v>
      </c>
      <c r="AJ5" s="144" t="s">
        <v>163</v>
      </c>
      <c r="AK5" s="144" t="s">
        <v>154</v>
      </c>
      <c r="AL5" s="144" t="s">
        <v>182</v>
      </c>
      <c r="AM5" s="108" t="s">
        <v>133</v>
      </c>
      <c r="AN5" s="108" t="s">
        <v>183</v>
      </c>
      <c r="AO5" s="108" t="s">
        <v>155</v>
      </c>
      <c r="AP5" s="114" t="s">
        <v>84</v>
      </c>
      <c r="AQ5" s="114" t="s">
        <v>85</v>
      </c>
      <c r="AR5" s="108" t="s">
        <v>156</v>
      </c>
      <c r="AS5" s="114" t="s">
        <v>184</v>
      </c>
      <c r="AT5" s="114" t="s">
        <v>86</v>
      </c>
      <c r="AU5" s="114" t="s">
        <v>185</v>
      </c>
      <c r="AV5" s="114" t="s">
        <v>87</v>
      </c>
      <c r="AW5" s="114" t="s">
        <v>88</v>
      </c>
      <c r="AX5" s="117" t="s">
        <v>188</v>
      </c>
    </row>
    <row r="6" spans="1:50" ht="57">
      <c r="E6" s="109"/>
      <c r="F6" s="109"/>
      <c r="G6" s="109"/>
      <c r="H6" s="109"/>
      <c r="I6" s="109"/>
      <c r="J6" s="115" t="s">
        <v>153</v>
      </c>
      <c r="K6" s="109" t="s">
        <v>208</v>
      </c>
      <c r="L6" s="109" t="s">
        <v>209</v>
      </c>
      <c r="M6" s="109"/>
      <c r="N6" s="109"/>
      <c r="O6" s="131"/>
      <c r="P6" s="109"/>
      <c r="Q6" s="109"/>
      <c r="R6" s="109"/>
      <c r="S6" s="109"/>
      <c r="T6" s="109"/>
      <c r="U6" s="109"/>
      <c r="V6" s="109"/>
      <c r="W6" s="115"/>
      <c r="X6" s="127"/>
      <c r="Y6" s="127"/>
      <c r="Z6" s="127"/>
      <c r="AA6" s="109"/>
      <c r="AB6" s="109"/>
      <c r="AC6" s="109"/>
      <c r="AD6" s="109"/>
      <c r="AE6" s="109"/>
      <c r="AF6" s="109"/>
      <c r="AG6" s="145"/>
      <c r="AH6" s="145"/>
      <c r="AI6" s="145"/>
      <c r="AJ6" s="145"/>
      <c r="AK6" s="145"/>
      <c r="AL6" s="145"/>
      <c r="AM6" s="109"/>
      <c r="AN6" s="109"/>
      <c r="AO6" s="109"/>
      <c r="AP6" s="109"/>
      <c r="AQ6" s="109"/>
      <c r="AR6" s="109"/>
      <c r="AS6" s="109"/>
      <c r="AT6" s="109"/>
      <c r="AU6" s="115"/>
      <c r="AV6" s="109"/>
      <c r="AW6" s="109"/>
      <c r="AX6" s="115"/>
    </row>
    <row r="7" spans="1:50">
      <c r="E7" s="110" t="s">
        <v>89</v>
      </c>
      <c r="F7" s="110" t="s">
        <v>92</v>
      </c>
      <c r="G7" s="110" t="s">
        <v>95</v>
      </c>
      <c r="H7" s="110" t="s">
        <v>97</v>
      </c>
      <c r="I7" s="110" t="s">
        <v>100</v>
      </c>
      <c r="J7" s="110" t="s">
        <v>102</v>
      </c>
      <c r="K7" s="110" t="s">
        <v>104</v>
      </c>
      <c r="L7" s="110" t="s">
        <v>105</v>
      </c>
      <c r="M7" s="110" t="s">
        <v>110</v>
      </c>
      <c r="N7" s="110" t="s">
        <v>112</v>
      </c>
      <c r="O7" s="110" t="s">
        <v>114</v>
      </c>
      <c r="P7" s="110" t="s">
        <v>115</v>
      </c>
      <c r="Q7" s="110" t="s">
        <v>116</v>
      </c>
      <c r="R7" s="110" t="s">
        <v>117</v>
      </c>
      <c r="S7" s="110" t="s">
        <v>122</v>
      </c>
      <c r="T7" s="110" t="s">
        <v>134</v>
      </c>
      <c r="U7" s="110" t="s">
        <v>135</v>
      </c>
      <c r="V7" s="110" t="s">
        <v>136</v>
      </c>
      <c r="W7" s="110" t="s">
        <v>137</v>
      </c>
      <c r="X7" s="110" t="s">
        <v>138</v>
      </c>
      <c r="Y7" s="110" t="s">
        <v>139</v>
      </c>
      <c r="Z7" s="110" t="s">
        <v>140</v>
      </c>
      <c r="AA7" s="110" t="s">
        <v>141</v>
      </c>
      <c r="AB7" s="110" t="s">
        <v>142</v>
      </c>
      <c r="AC7" s="110" t="s">
        <v>143</v>
      </c>
      <c r="AD7" s="110" t="s">
        <v>144</v>
      </c>
      <c r="AE7" s="110" t="s">
        <v>145</v>
      </c>
      <c r="AF7" s="110" t="s">
        <v>146</v>
      </c>
      <c r="AG7" s="110" t="s">
        <v>147</v>
      </c>
      <c r="AH7" s="110" t="s">
        <v>148</v>
      </c>
      <c r="AI7" s="110" t="s">
        <v>149</v>
      </c>
      <c r="AJ7" s="110" t="s">
        <v>150</v>
      </c>
      <c r="AK7" s="110" t="s">
        <v>151</v>
      </c>
      <c r="AL7" s="110" t="s">
        <v>157</v>
      </c>
      <c r="AM7" s="110" t="s">
        <v>158</v>
      </c>
      <c r="AN7" s="110" t="s">
        <v>165</v>
      </c>
      <c r="AO7" s="110" t="s">
        <v>166</v>
      </c>
      <c r="AP7" s="110" t="s">
        <v>167</v>
      </c>
      <c r="AQ7" s="110" t="s">
        <v>178</v>
      </c>
      <c r="AR7" s="110" t="s">
        <v>179</v>
      </c>
      <c r="AS7" s="110" t="s">
        <v>186</v>
      </c>
      <c r="AT7" s="110" t="s">
        <v>187</v>
      </c>
      <c r="AU7" s="110" t="s">
        <v>215</v>
      </c>
      <c r="AV7" s="110" t="s">
        <v>216</v>
      </c>
      <c r="AW7" s="110" t="s">
        <v>217</v>
      </c>
      <c r="AX7" s="110" t="s">
        <v>228</v>
      </c>
    </row>
    <row r="8" spans="1:50" ht="30">
      <c r="B8" s="106" t="s">
        <v>68</v>
      </c>
      <c r="C8" s="118" t="s">
        <v>189</v>
      </c>
      <c r="D8" s="107">
        <v>999</v>
      </c>
      <c r="E8" s="91" t="s">
        <v>90</v>
      </c>
      <c r="F8" s="91" t="s">
        <v>90</v>
      </c>
      <c r="G8" s="91" t="s">
        <v>175</v>
      </c>
      <c r="H8" s="91" t="s">
        <v>98</v>
      </c>
      <c r="I8" s="91" t="s">
        <v>98</v>
      </c>
      <c r="J8" s="91" t="s">
        <v>90</v>
      </c>
      <c r="K8" s="91" t="s">
        <v>90</v>
      </c>
      <c r="L8" s="91" t="s">
        <v>113</v>
      </c>
      <c r="M8" s="91" t="s">
        <v>90</v>
      </c>
      <c r="N8" s="111" t="s">
        <v>101</v>
      </c>
      <c r="O8" s="111" t="s">
        <v>98</v>
      </c>
      <c r="P8" s="91" t="s">
        <v>101</v>
      </c>
      <c r="Q8" s="91" t="s">
        <v>101</v>
      </c>
      <c r="R8" s="91" t="s">
        <v>90</v>
      </c>
      <c r="S8" s="91" t="s">
        <v>98</v>
      </c>
      <c r="T8" s="112" t="s">
        <v>152</v>
      </c>
      <c r="U8" s="91" t="s">
        <v>152</v>
      </c>
      <c r="V8" s="91" t="s">
        <v>113</v>
      </c>
      <c r="W8" s="91" t="s">
        <v>90</v>
      </c>
      <c r="X8" s="91" t="s">
        <v>98</v>
      </c>
      <c r="Y8" s="91" t="s">
        <v>101</v>
      </c>
      <c r="Z8" s="91" t="s">
        <v>90</v>
      </c>
      <c r="AA8" s="91" t="s">
        <v>98</v>
      </c>
      <c r="AB8" s="91" t="s">
        <v>98</v>
      </c>
      <c r="AC8" s="91" t="s">
        <v>113</v>
      </c>
      <c r="AD8" s="91" t="s">
        <v>90</v>
      </c>
      <c r="AE8" s="91" t="s">
        <v>90</v>
      </c>
      <c r="AF8" s="91" t="s">
        <v>90</v>
      </c>
      <c r="AG8" s="91" t="s">
        <v>90</v>
      </c>
      <c r="AH8" s="91" t="s">
        <v>90</v>
      </c>
      <c r="AI8" s="91" t="s">
        <v>90</v>
      </c>
      <c r="AJ8" s="91" t="s">
        <v>90</v>
      </c>
      <c r="AK8" s="91" t="s">
        <v>98</v>
      </c>
      <c r="AL8" s="91" t="s">
        <v>90</v>
      </c>
      <c r="AM8" s="91" t="s">
        <v>90</v>
      </c>
      <c r="AN8" s="91" t="s">
        <v>90</v>
      </c>
      <c r="AO8" s="91" t="s">
        <v>90</v>
      </c>
      <c r="AP8" s="91" t="s">
        <v>90</v>
      </c>
      <c r="AQ8" s="91" t="s">
        <v>90</v>
      </c>
      <c r="AR8" s="91" t="s">
        <v>90</v>
      </c>
      <c r="AS8" s="91" t="s">
        <v>90</v>
      </c>
      <c r="AT8" s="91" t="s">
        <v>90</v>
      </c>
      <c r="AU8" s="91" t="s">
        <v>90</v>
      </c>
      <c r="AV8" s="91" t="s">
        <v>90</v>
      </c>
      <c r="AW8" s="112" t="s">
        <v>113</v>
      </c>
      <c r="AX8" s="91" t="s">
        <v>90</v>
      </c>
    </row>
  </sheetData>
  <mergeCells count="9">
    <mergeCell ref="A1:I1"/>
    <mergeCell ref="AL5:AL6"/>
    <mergeCell ref="AK5:AK6"/>
    <mergeCell ref="E4:AX4"/>
    <mergeCell ref="J5:L5"/>
    <mergeCell ref="AG5:AG6"/>
    <mergeCell ref="AH5:AH6"/>
    <mergeCell ref="AI5:AI6"/>
    <mergeCell ref="AJ5:AJ6"/>
  </mergeCells>
  <hyperlinks>
    <hyperlink ref="A1:I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orientation="landscape" r:id="rId2"/>
  <headerFooter>
    <oddHeader>&amp;L&amp;G</oddHead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im:links xmlns:im="http://www.autonomy.com/WorkSite">
  <im:linkstream>C:\Users\326357\AppData\Local\Temp\NetRight\Links\Banking\10097381_3.xlsx?!nrtdms:0:!session:BOE-DMS:!database:Banking:!document:10097381,3:?Y*</im:linkstream>
</im:links>
</file>

<file path=customXml/itemProps1.xml><?xml version="1.0" encoding="utf-8"?>
<ds:datastoreItem xmlns:ds="http://schemas.openxmlformats.org/officeDocument/2006/customXml" ds:itemID="{0C465279-24B5-40F3-89B3-C9086A52291D}">
  <ds:schemaRefs>
    <ds:schemaRef ds:uri="http://www.autonomy.com/WorkSi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 page</vt:lpstr>
      <vt:lpstr>MRL001</vt:lpstr>
      <vt:lpstr>MRL002</vt:lpstr>
      <vt:lpstr>M1 - Flightpaths</vt:lpstr>
      <vt:lpstr>M3 - Actuals</vt:lpstr>
      <vt:lpstr>MRL003</vt:lpstr>
      <vt:lpstr>'Cover page'!Print_Area</vt:lpstr>
      <vt:lpstr>'M1 - Flightpaths'!Print_Area</vt:lpstr>
      <vt:lpstr>'M3 - Actuals'!Print_Area</vt:lpstr>
      <vt:lpstr>'MRL001'!Print_Area</vt:lpstr>
      <vt:lpstr>'MRL002'!Print_Area</vt:lpstr>
      <vt:lpstr>'MRL003'!Print_Area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Godbillon, Thibault</dc:creator>
  <cp:lastModifiedBy>Vijay Reed</cp:lastModifiedBy>
  <cp:lastPrinted>2018-01-05T10:30:49Z</cp:lastPrinted>
  <dcterms:created xsi:type="dcterms:W3CDTF">2016-10-06T16:04:22Z</dcterms:created>
  <dcterms:modified xsi:type="dcterms:W3CDTF">2018-06-07T13:00:54Z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{28EDEF0E-AA2A-452C-9DE4-D0FD04493FBB}</vt:lpwstr>
  </property>
</Properties>
</file>