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28939\Desktop\"/>
    </mc:Choice>
  </mc:AlternateContent>
  <bookViews>
    <workbookView xWindow="0" yWindow="0" windowWidth="20520" windowHeight="8895" tabRatio="664"/>
  </bookViews>
  <sheets>
    <sheet name="PRA 101" sheetId="2" r:id="rId1"/>
    <sheet name="PRA 102" sheetId="4" r:id="rId2"/>
    <sheet name="Calculations" sheetId="3" state="hidden" r:id="rId3"/>
  </sheets>
  <externalReferences>
    <externalReference r:id="rId4"/>
  </externalReferences>
  <definedNames>
    <definedName name="Basis_of_reporting" localSheetId="1">'[1]Header Info'!$N$7</definedName>
    <definedName name="Basis_of_reporting">#REF!</definedName>
    <definedName name="_xlnm.Print_Area" localSheetId="0">'PRA 101'!$A$6:$O$366</definedName>
    <definedName name="_xlnm.Print_Area" localSheetId="1">'PRA 102'!$A$6:$O$366</definedName>
    <definedName name="_xlnm.Print_Titles" localSheetId="0">'PRA 101'!$6:$6</definedName>
    <definedName name="_xlnm.Print_Titles" localSheetId="1">'PRA 102'!$6:$6</definedName>
    <definedName name="Rank_Data" localSheetId="1">[1]Calculations!$C$98:$C$105</definedName>
    <definedName name="Rank_Data">Calculations!$C$98:$C$105</definedName>
    <definedName name="Reporting_period_end_date" localSheetId="1">'[1]Header Info'!#REF!</definedName>
    <definedName name="Reporting_period_end_date">#REF!</definedName>
    <definedName name="Reporting_period_start_date">#REF!</definedName>
    <definedName name="RWA_Chart_Data" localSheetId="1">OFFSET([1]Calculations!$O$97,1,0,COUNT([1]Calculations!$O$98:$O$105),1)</definedName>
    <definedName name="RWA_Chart_Data">OFFSET(Calculations!$O$97,1,0,COUNT(Calculations!$O$98:$O$105),1)</definedName>
    <definedName name="RWA_Chart_Labels" localSheetId="1">OFFSET('PRA 102'!RWA_Chart_Data,0,-1)</definedName>
    <definedName name="RWA_Chart_Labels">OFFSET(RWA_Chart_Data,0,-1)</definedName>
    <definedName name="Z_04D827B9_40D2_49CA_A258_B689CFB3090B_.wvu.Cols" localSheetId="2" hidden="1">Calculations!$S:$XFD</definedName>
    <definedName name="Z_04D827B9_40D2_49CA_A258_B689CFB3090B_.wvu.Cols" localSheetId="0" hidden="1">'PRA 101'!$P:$XFD</definedName>
    <definedName name="Z_04D827B9_40D2_49CA_A258_B689CFB3090B_.wvu.PrintArea" localSheetId="0" hidden="1">'PRA 101'!$A$6:$O$366</definedName>
    <definedName name="Z_04D827B9_40D2_49CA_A258_B689CFB3090B_.wvu.PrintTitles" localSheetId="0" hidden="1">'PRA 101'!$6:$6</definedName>
    <definedName name="Z_04D827B9_40D2_49CA_A258_B689CFB3090B_.wvu.Rows" localSheetId="2" hidden="1">Calculations!$111:$1048576</definedName>
    <definedName name="Z_32F77ED8_1693_4814_875E_F32346781FB1_.wvu.Cols" localSheetId="1" hidden="1">'PRA 102'!$P:$XFD</definedName>
    <definedName name="Z_32F77ED8_1693_4814_875E_F32346781FB1_.wvu.PrintArea" localSheetId="1" hidden="1">'PRA 102'!$A$6:$O$366</definedName>
    <definedName name="Z_32F77ED8_1693_4814_875E_F32346781FB1_.wvu.PrintTitles" localSheetId="1" hidden="1">'PRA 102'!$6:$6</definedName>
    <definedName name="Z_4516B713_8164_4D6B_8B5D_3B5E6834753F_.wvu.Cols" localSheetId="2" hidden="1">Calculations!$S:$XFD</definedName>
    <definedName name="Z_4516B713_8164_4D6B_8B5D_3B5E6834753F_.wvu.Cols" localSheetId="0" hidden="1">'PRA 101'!$P:$XFD</definedName>
    <definedName name="Z_4516B713_8164_4D6B_8B5D_3B5E6834753F_.wvu.Cols" localSheetId="1" hidden="1">'PRA 102'!$P:$XFD</definedName>
    <definedName name="Z_4516B713_8164_4D6B_8B5D_3B5E6834753F_.wvu.PrintArea" localSheetId="0" hidden="1">'PRA 101'!$A$6:$O$366</definedName>
    <definedName name="Z_4516B713_8164_4D6B_8B5D_3B5E6834753F_.wvu.PrintArea" localSheetId="1" hidden="1">'PRA 102'!$A$6:$O$366</definedName>
    <definedName name="Z_4516B713_8164_4D6B_8B5D_3B5E6834753F_.wvu.PrintTitles" localSheetId="0" hidden="1">'PRA 101'!$6:$6</definedName>
    <definedName name="Z_4516B713_8164_4D6B_8B5D_3B5E6834753F_.wvu.PrintTitles" localSheetId="1" hidden="1">'PRA 102'!$6:$6</definedName>
    <definedName name="Z_4516B713_8164_4D6B_8B5D_3B5E6834753F_.wvu.Rows" localSheetId="2" hidden="1">Calculations!$111:$1048576</definedName>
    <definedName name="Z_5E1E9620_947C_45CE_A647_5A60CEC9D62A_.wvu.Cols" localSheetId="1" hidden="1">'PRA 102'!$P:$XFD</definedName>
    <definedName name="Z_5E1E9620_947C_45CE_A647_5A60CEC9D62A_.wvu.PrintArea" localSheetId="1" hidden="1">'PRA 102'!$A$6:$O$366</definedName>
    <definedName name="Z_5E1E9620_947C_45CE_A647_5A60CEC9D62A_.wvu.PrintTitles" localSheetId="1" hidden="1">'PRA 102'!$6:$6</definedName>
    <definedName name="Z_7400E5A1_3FEB_4B0F_8B68_987C6A210F5C_.wvu.Cols" localSheetId="1" hidden="1">'PRA 102'!$P:$XFD</definedName>
    <definedName name="Z_7400E5A1_3FEB_4B0F_8B68_987C6A210F5C_.wvu.PrintArea" localSheetId="1" hidden="1">'PRA 102'!$A$6:$O$366</definedName>
    <definedName name="Z_7400E5A1_3FEB_4B0F_8B68_987C6A210F5C_.wvu.PrintTitles" localSheetId="1" hidden="1">'PRA 102'!$6:$6</definedName>
    <definedName name="Z_8D417CCB_8281_43D3_A8DE_BA48D726CFFE_.wvu.Cols" localSheetId="1" hidden="1">'PRA 102'!$P:$XFD</definedName>
    <definedName name="Z_8D417CCB_8281_43D3_A8DE_BA48D726CFFE_.wvu.PrintArea" localSheetId="1" hidden="1">'PRA 102'!$A$6:$O$366</definedName>
    <definedName name="Z_8D417CCB_8281_43D3_A8DE_BA48D726CFFE_.wvu.PrintTitles" localSheetId="1" hidden="1">'PRA 102'!$6:$6</definedName>
    <definedName name="Z_BF56562F_F4B1_4C59_839F_92DD0DBF9B74_.wvu.Cols" localSheetId="2" hidden="1">Calculations!$S:$XFD</definedName>
    <definedName name="Z_BF56562F_F4B1_4C59_839F_92DD0DBF9B74_.wvu.Cols" localSheetId="0" hidden="1">'PRA 101'!$P:$XFD</definedName>
    <definedName name="Z_BF56562F_F4B1_4C59_839F_92DD0DBF9B74_.wvu.PrintArea" localSheetId="0" hidden="1">'PRA 101'!$A$6:$O$366</definedName>
    <definedName name="Z_BF56562F_F4B1_4C59_839F_92DD0DBF9B74_.wvu.PrintTitles" localSheetId="0" hidden="1">'PRA 101'!$6:$6</definedName>
    <definedName name="Z_BF56562F_F4B1_4C59_839F_92DD0DBF9B74_.wvu.Rows" localSheetId="2" hidden="1">Calculations!$111:$1048576</definedName>
    <definedName name="Z_CDA5F27B_075C_4AFE_911C_E8FF98972051_.wvu.Cols" localSheetId="2" hidden="1">Calculations!$S:$XFD</definedName>
    <definedName name="Z_CDA5F27B_075C_4AFE_911C_E8FF98972051_.wvu.Cols" localSheetId="0" hidden="1">'PRA 101'!$P:$XFD</definedName>
    <definedName name="Z_CDA5F27B_075C_4AFE_911C_E8FF98972051_.wvu.PrintArea" localSheetId="0" hidden="1">'PRA 101'!$A$6:$O$366</definedName>
    <definedName name="Z_CDA5F27B_075C_4AFE_911C_E8FF98972051_.wvu.PrintTitles" localSheetId="0" hidden="1">'PRA 101'!$6:$6</definedName>
    <definedName name="Z_CDA5F27B_075C_4AFE_911C_E8FF98972051_.wvu.Rows" localSheetId="2" hidden="1">Calculations!$111:$1048576</definedName>
    <definedName name="Z_D5513607_E147_448F_BCA3_140E9D42A3C8_.wvu.Cols" localSheetId="1" hidden="1">'PRA 102'!$P:$XFD</definedName>
    <definedName name="Z_D5513607_E147_448F_BCA3_140E9D42A3C8_.wvu.PrintArea" localSheetId="1" hidden="1">'PRA 102'!$A$6:$O$366</definedName>
    <definedName name="Z_D5513607_E147_448F_BCA3_140E9D42A3C8_.wvu.PrintTitles" localSheetId="1" hidden="1">'PRA 102'!$6:$6</definedName>
    <definedName name="Z_FB455D4F_439F_4345_BF34_00715229D75F_.wvu.Cols" localSheetId="2" hidden="1">Calculations!$S:$XFD</definedName>
    <definedName name="Z_FB455D4F_439F_4345_BF34_00715229D75F_.wvu.Cols" localSheetId="0" hidden="1">'PRA 101'!$P:$XFD</definedName>
    <definedName name="Z_FB455D4F_439F_4345_BF34_00715229D75F_.wvu.Cols" localSheetId="1" hidden="1">'PRA 102'!$P:$XFD</definedName>
    <definedName name="Z_FB455D4F_439F_4345_BF34_00715229D75F_.wvu.PrintArea" localSheetId="0" hidden="1">'PRA 101'!$A$6:$O$366</definedName>
    <definedName name="Z_FB455D4F_439F_4345_BF34_00715229D75F_.wvu.PrintArea" localSheetId="1" hidden="1">'PRA 102'!$A$6:$O$366</definedName>
    <definedName name="Z_FB455D4F_439F_4345_BF34_00715229D75F_.wvu.PrintTitles" localSheetId="0" hidden="1">'PRA 101'!$6:$6</definedName>
    <definedName name="Z_FB455D4F_439F_4345_BF34_00715229D75F_.wvu.PrintTitles" localSheetId="1" hidden="1">'PRA 102'!$6:$6</definedName>
    <definedName name="Z_FB455D4F_439F_4345_BF34_00715229D75F_.wvu.Rows" localSheetId="2" hidden="1">Calculations!$111:$1048576</definedName>
  </definedNames>
  <calcPr calcId="162913"/>
  <customWorkbookViews>
    <customWorkbookView name="Dotsi, Anna - Personal View" guid="{04D827B9-40D2-49CA-A258-B689CFB3090B}" mergeInterval="0" personalView="1" maximized="1" windowWidth="1362" windowHeight="543" tabRatio="664" activeSheetId="1"/>
    <customWorkbookView name="Finbow, Gillian - Personal View" guid="{4516B713-8164-4D6B-8B5D-3B5E6834753F}" mergeInterval="0" personalView="1" maximized="1" windowWidth="1916" windowHeight="855" tabRatio="664" activeSheetId="1"/>
    <customWorkbookView name="Byamukama, Louisa - Personal View" guid="{CDA5F27B-075C-4AFE-911C-E8FF98972051}" mergeInterval="0" personalView="1" maximized="1" windowWidth="1916" windowHeight="855" tabRatio="664" activeSheetId="2"/>
    <customWorkbookView name="Feeney-Seale, Andrew - Personal View" guid="{BF56562F-F4B1-4C59-839F-92DD0DBF9B74}" mergeInterval="0" personalView="1" maximized="1" windowWidth="944" windowHeight="883" tabRatio="664" activeSheetId="2"/>
    <customWorkbookView name="Devaguptapu, Surya - Personal View" guid="{FB455D4F-439F-4345-BF34-00715229D75F}" mergeInterval="0" personalView="1" maximized="1" windowWidth="1344" windowHeight="529" tabRatio="664" activeSheetId="2"/>
  </customWorkbookViews>
</workbook>
</file>

<file path=xl/calcChain.xml><?xml version="1.0" encoding="utf-8"?>
<calcChain xmlns="http://schemas.openxmlformats.org/spreadsheetml/2006/main">
  <c r="N324" i="4" l="1"/>
  <c r="M324" i="4"/>
  <c r="L324" i="4"/>
  <c r="K324" i="4"/>
  <c r="J324" i="4"/>
  <c r="I324" i="4"/>
  <c r="H324" i="4"/>
  <c r="G324" i="4"/>
  <c r="F324" i="4"/>
  <c r="E324" i="4"/>
  <c r="N194" i="4"/>
  <c r="M194" i="4"/>
  <c r="L194" i="4"/>
  <c r="K194" i="4"/>
  <c r="J194" i="4"/>
  <c r="I194" i="4"/>
  <c r="H194" i="4"/>
  <c r="G194" i="4"/>
  <c r="F194" i="4"/>
  <c r="E194" i="4"/>
  <c r="N112" i="4"/>
  <c r="M112" i="4"/>
  <c r="L112" i="4"/>
  <c r="K112" i="4"/>
  <c r="J112" i="4"/>
  <c r="I112" i="4"/>
  <c r="H112" i="4"/>
  <c r="G112" i="4"/>
  <c r="F112" i="4"/>
  <c r="E112" i="4"/>
  <c r="G38" i="3" l="1"/>
  <c r="D38" i="3"/>
  <c r="H79" i="3" l="1"/>
  <c r="G79" i="3"/>
  <c r="F79" i="3"/>
  <c r="E79" i="3"/>
  <c r="D79" i="3"/>
  <c r="J1" i="3" l="1"/>
  <c r="C1" i="3"/>
  <c r="G76" i="3" l="1"/>
  <c r="G90" i="3" s="1"/>
  <c r="D76" i="3"/>
  <c r="G81" i="3" s="1"/>
  <c r="J5" i="3" l="1"/>
  <c r="I5" i="3"/>
  <c r="F5" i="3"/>
  <c r="E5" i="3"/>
  <c r="D5" i="3"/>
  <c r="H104" i="3"/>
  <c r="H103" i="3"/>
  <c r="H102" i="3"/>
  <c r="H101" i="3"/>
  <c r="H100" i="3"/>
  <c r="H98" i="3"/>
  <c r="G73" i="3" l="1"/>
  <c r="D89" i="3" s="1"/>
  <c r="D73" i="3"/>
  <c r="D80" i="3" s="1"/>
  <c r="G39" i="3"/>
  <c r="D39" i="3"/>
  <c r="G37" i="3"/>
  <c r="D37" i="3"/>
  <c r="G36" i="3"/>
  <c r="D36" i="3"/>
  <c r="H99" i="3"/>
  <c r="H105" i="3" s="1"/>
  <c r="L5" i="3"/>
  <c r="H5" i="3"/>
  <c r="G5" i="3"/>
  <c r="G70" i="3"/>
  <c r="D70" i="3"/>
  <c r="O63" i="3"/>
  <c r="N63" i="3"/>
  <c r="M63" i="3"/>
  <c r="K63" i="3"/>
  <c r="J63" i="3"/>
  <c r="I63" i="3"/>
  <c r="G63" i="3"/>
  <c r="F63" i="3"/>
  <c r="E63" i="3"/>
  <c r="D40" i="3" l="1"/>
  <c r="D42" i="3" s="1"/>
  <c r="G40" i="3"/>
  <c r="P42" i="3" s="1"/>
  <c r="P44" i="3" s="1"/>
  <c r="P48" i="3" s="1"/>
  <c r="C98" i="3"/>
  <c r="C104" i="3"/>
  <c r="C100" i="3"/>
  <c r="C101" i="3"/>
  <c r="L7" i="3"/>
  <c r="L11" i="3" s="1"/>
  <c r="K5" i="3"/>
  <c r="D14" i="3"/>
  <c r="D26" i="3"/>
  <c r="D10" i="3"/>
  <c r="C102" i="3"/>
  <c r="C105" i="3"/>
  <c r="C103" i="3"/>
  <c r="C99" i="3"/>
  <c r="D59" i="3" l="1"/>
  <c r="D47" i="3"/>
  <c r="D51" i="3"/>
  <c r="E26" i="3"/>
  <c r="D18" i="3"/>
  <c r="E18" i="3" s="1"/>
  <c r="D16" i="3"/>
  <c r="E13" i="3"/>
  <c r="E9" i="3"/>
  <c r="D17" i="3"/>
  <c r="E15" i="3"/>
  <c r="E10" i="3"/>
  <c r="D12" i="3"/>
  <c r="E8" i="3"/>
  <c r="E14" i="3"/>
  <c r="D11" i="3"/>
  <c r="J96" i="3"/>
  <c r="E17" i="3" l="1"/>
  <c r="E16" i="3"/>
  <c r="F15" i="3"/>
  <c r="F26" i="3"/>
  <c r="E19" i="3"/>
  <c r="F19" i="3" s="1"/>
  <c r="F13" i="3"/>
  <c r="E11" i="3"/>
  <c r="E12" i="3"/>
  <c r="F8" i="3"/>
  <c r="F9" i="3"/>
  <c r="F14" i="3"/>
  <c r="F10" i="3"/>
  <c r="J105" i="3"/>
  <c r="O105" i="3" s="1"/>
  <c r="J104" i="3"/>
  <c r="O104" i="3" s="1"/>
  <c r="J101" i="3"/>
  <c r="O101" i="3" s="1"/>
  <c r="J100" i="3"/>
  <c r="O100" i="3" s="1"/>
  <c r="J103" i="3"/>
  <c r="O103" i="3" s="1"/>
  <c r="J102" i="3"/>
  <c r="O102" i="3" s="1"/>
  <c r="J98" i="3"/>
  <c r="O98" i="3" s="1"/>
  <c r="J99" i="3"/>
  <c r="O99" i="3" s="1"/>
  <c r="D55" i="3"/>
  <c r="E55" i="3" s="1"/>
  <c r="D53" i="3"/>
  <c r="D48" i="3"/>
  <c r="D54" i="3"/>
  <c r="D49" i="3"/>
  <c r="G77" i="3" l="1"/>
  <c r="H90" i="3" s="1"/>
  <c r="D77" i="3"/>
  <c r="H81" i="3" s="1"/>
  <c r="G13" i="3"/>
  <c r="F16" i="3"/>
  <c r="F11" i="3"/>
  <c r="G15" i="3"/>
  <c r="F12" i="3"/>
  <c r="G9" i="3"/>
  <c r="G8" i="3"/>
  <c r="F20" i="3"/>
  <c r="G20" i="3" s="1"/>
  <c r="F17" i="3"/>
  <c r="G14" i="3"/>
  <c r="G26" i="3"/>
  <c r="G10" i="3"/>
  <c r="K99" i="3"/>
  <c r="K103" i="3"/>
  <c r="K105" i="3"/>
  <c r="K100" i="3"/>
  <c r="K98" i="3"/>
  <c r="K101" i="3"/>
  <c r="K102" i="3"/>
  <c r="K104" i="3"/>
  <c r="G12" i="3" l="1"/>
  <c r="H15" i="3"/>
  <c r="H9" i="3"/>
  <c r="H8" i="3"/>
  <c r="G21" i="3"/>
  <c r="H21" i="3" s="1"/>
  <c r="G17" i="3"/>
  <c r="H26" i="3"/>
  <c r="G11" i="3"/>
  <c r="G16" i="3"/>
  <c r="H13" i="3"/>
  <c r="H14" i="3"/>
  <c r="H10" i="3"/>
  <c r="I26" i="3" l="1"/>
  <c r="H17" i="3"/>
  <c r="I14" i="3"/>
  <c r="H12" i="3"/>
  <c r="I15" i="3"/>
  <c r="I8" i="3"/>
  <c r="H11" i="3"/>
  <c r="H16" i="3"/>
  <c r="I13" i="3"/>
  <c r="I9" i="3"/>
  <c r="I10" i="3"/>
  <c r="H22" i="3"/>
  <c r="I22" i="3" s="1"/>
  <c r="N324" i="2"/>
  <c r="M324" i="2"/>
  <c r="L324" i="2"/>
  <c r="K324" i="2"/>
  <c r="J324" i="2"/>
  <c r="I324" i="2"/>
  <c r="H324" i="2"/>
  <c r="G324" i="2"/>
  <c r="F324" i="2"/>
  <c r="E324" i="2"/>
  <c r="I17" i="3" l="1"/>
  <c r="I16" i="3"/>
  <c r="J15" i="3"/>
  <c r="I11" i="3"/>
  <c r="J26" i="3"/>
  <c r="J13" i="3"/>
  <c r="I12" i="3"/>
  <c r="J9" i="3"/>
  <c r="I23" i="3"/>
  <c r="J23" i="3" s="1"/>
  <c r="J8" i="3"/>
  <c r="J10" i="3"/>
  <c r="J14" i="3"/>
  <c r="K13" i="3" l="1"/>
  <c r="K26" i="3"/>
  <c r="L26" i="3" s="1"/>
  <c r="J24" i="3"/>
  <c r="K24" i="3" s="1"/>
  <c r="J16" i="3"/>
  <c r="J11" i="3"/>
  <c r="K9" i="3"/>
  <c r="K8" i="3"/>
  <c r="J17" i="3"/>
  <c r="J12" i="3"/>
  <c r="K15" i="3"/>
  <c r="K14" i="3"/>
  <c r="K10" i="3"/>
  <c r="K12" i="3" l="1"/>
  <c r="K16" i="3"/>
  <c r="K11" i="3"/>
  <c r="K25" i="3"/>
  <c r="L25" i="3" s="1"/>
  <c r="K17" i="3"/>
  <c r="N194" i="2"/>
  <c r="M194" i="2"/>
  <c r="L194" i="2"/>
  <c r="K194" i="2"/>
  <c r="J194" i="2"/>
  <c r="I194" i="2"/>
  <c r="H194" i="2"/>
  <c r="G194" i="2"/>
  <c r="F194" i="2"/>
  <c r="E194" i="2"/>
  <c r="N112" i="2"/>
  <c r="M112" i="2"/>
  <c r="L112" i="2"/>
  <c r="K112" i="2"/>
  <c r="J112" i="2"/>
  <c r="I112" i="2"/>
  <c r="H112" i="2"/>
  <c r="G112" i="2"/>
  <c r="F112" i="2"/>
  <c r="E112" i="2"/>
  <c r="E32" i="3" l="1"/>
  <c r="E31" i="3" s="1"/>
  <c r="B80" i="3"/>
  <c r="D72" i="3"/>
  <c r="D35" i="3"/>
  <c r="D63" i="3" s="1"/>
  <c r="D32" i="3"/>
  <c r="D31" i="3" s="1"/>
  <c r="D75" i="3" l="1"/>
  <c r="F81" i="3" s="1"/>
  <c r="D74" i="3"/>
  <c r="E81" i="3" s="1"/>
  <c r="D68" i="3"/>
  <c r="D69" i="3"/>
  <c r="E69" i="3"/>
  <c r="F32" i="3"/>
  <c r="F31" i="3" s="1"/>
  <c r="G32" i="3" l="1"/>
  <c r="G31" i="3" s="1"/>
  <c r="F69" i="3"/>
  <c r="F68" i="3"/>
  <c r="E68" i="3"/>
  <c r="H32" i="3" l="1"/>
  <c r="H31" i="3" s="1"/>
  <c r="G69" i="3"/>
  <c r="G68" i="3"/>
  <c r="H69" i="3" l="1"/>
  <c r="I32" i="3"/>
  <c r="I31" i="3" s="1"/>
  <c r="H68" i="3" l="1"/>
  <c r="E33" i="3"/>
  <c r="E38" i="3" s="1"/>
  <c r="J32" i="3"/>
  <c r="J31" i="3" s="1"/>
  <c r="I69" i="3"/>
  <c r="E76" i="3" l="1"/>
  <c r="G84" i="3" s="1"/>
  <c r="E73" i="3"/>
  <c r="D83" i="3" s="1"/>
  <c r="E39" i="3"/>
  <c r="E42" i="3" s="1"/>
  <c r="E36" i="3"/>
  <c r="E35" i="3"/>
  <c r="H63" i="3" s="1"/>
  <c r="E37" i="3"/>
  <c r="E70" i="3"/>
  <c r="K32" i="3"/>
  <c r="K31" i="3" s="1"/>
  <c r="J69" i="3"/>
  <c r="J68" i="3"/>
  <c r="I68" i="3"/>
  <c r="E52" i="3" l="1"/>
  <c r="E51" i="3"/>
  <c r="E47" i="3"/>
  <c r="E59" i="3"/>
  <c r="E48" i="3"/>
  <c r="E49" i="3"/>
  <c r="E50" i="3"/>
  <c r="E45" i="3"/>
  <c r="E46" i="3"/>
  <c r="G42" i="3"/>
  <c r="E40" i="3"/>
  <c r="H42" i="3" s="1"/>
  <c r="H44" i="3" s="1"/>
  <c r="H48" i="3" s="1"/>
  <c r="F42" i="3"/>
  <c r="E72" i="3"/>
  <c r="B83" i="3"/>
  <c r="L32" i="3"/>
  <c r="L31" i="3" s="1"/>
  <c r="K69" i="3"/>
  <c r="K68" i="3"/>
  <c r="E74" i="3" l="1"/>
  <c r="E84" i="3" s="1"/>
  <c r="E75" i="3"/>
  <c r="F84" i="3" s="1"/>
  <c r="E77" i="3"/>
  <c r="H84" i="3" s="1"/>
  <c r="E60" i="3"/>
  <c r="F46" i="3"/>
  <c r="F48" i="3"/>
  <c r="F59" i="3"/>
  <c r="F50" i="3"/>
  <c r="E56" i="3"/>
  <c r="F56" i="3" s="1"/>
  <c r="E54" i="3"/>
  <c r="F49" i="3"/>
  <c r="E53" i="3"/>
  <c r="F45" i="3"/>
  <c r="F52" i="3"/>
  <c r="F47" i="3"/>
  <c r="F51" i="3"/>
  <c r="G72" i="3"/>
  <c r="G35" i="3"/>
  <c r="P63" i="3" s="1"/>
  <c r="M32" i="3"/>
  <c r="M31" i="3" s="1"/>
  <c r="B89" i="3"/>
  <c r="L68" i="3"/>
  <c r="L69" i="3"/>
  <c r="G74" i="3" l="1"/>
  <c r="E90" i="3" s="1"/>
  <c r="G75" i="3"/>
  <c r="F90" i="3" s="1"/>
  <c r="F60" i="3"/>
  <c r="F53" i="3"/>
  <c r="G48" i="3"/>
  <c r="G51" i="3"/>
  <c r="G59" i="3"/>
  <c r="G49" i="3"/>
  <c r="G50" i="3"/>
  <c r="F54" i="3"/>
  <c r="G52" i="3"/>
  <c r="G47" i="3"/>
  <c r="F57" i="3"/>
  <c r="G57" i="3" s="1"/>
  <c r="G45" i="3"/>
  <c r="G46" i="3"/>
  <c r="F33" i="3"/>
  <c r="F38" i="3" s="1"/>
  <c r="M69" i="3"/>
  <c r="M68" i="3"/>
  <c r="F35" i="3" l="1"/>
  <c r="L63" i="3" s="1"/>
  <c r="F37" i="3"/>
  <c r="O42" i="3" s="1"/>
  <c r="F76" i="3"/>
  <c r="G87" i="3" s="1"/>
  <c r="F36" i="3"/>
  <c r="N42" i="3" s="1"/>
  <c r="F73" i="3"/>
  <c r="D86" i="3" s="1"/>
  <c r="G60" i="3"/>
  <c r="F39" i="3"/>
  <c r="I42" i="3" s="1"/>
  <c r="F70" i="3"/>
  <c r="H59" i="3"/>
  <c r="G53" i="3"/>
  <c r="G58" i="3"/>
  <c r="H58" i="3" s="1"/>
  <c r="H55" i="3" s="1"/>
  <c r="I55" i="3" s="1"/>
  <c r="G54" i="3"/>
  <c r="F72" i="3" l="1"/>
  <c r="J42" i="3"/>
  <c r="K42" i="3"/>
  <c r="F40" i="3"/>
  <c r="L42" i="3" s="1"/>
  <c r="L44" i="3" s="1"/>
  <c r="L48" i="3" s="1"/>
  <c r="I51" i="3"/>
  <c r="I52" i="3"/>
  <c r="B86" i="3"/>
  <c r="I47" i="3"/>
  <c r="I46" i="3"/>
  <c r="I60" i="3" s="1"/>
  <c r="I48" i="3"/>
  <c r="I50" i="3"/>
  <c r="I59" i="3"/>
  <c r="I45" i="3"/>
  <c r="I49" i="3"/>
  <c r="J51" i="3" l="1"/>
  <c r="F75" i="3"/>
  <c r="F87" i="3" s="1"/>
  <c r="F74" i="3"/>
  <c r="E87" i="3" s="1"/>
  <c r="F77" i="3"/>
  <c r="H87" i="3" s="1"/>
  <c r="M42" i="3"/>
  <c r="J49" i="3"/>
  <c r="J59" i="3"/>
  <c r="J52" i="3"/>
  <c r="J45" i="3"/>
  <c r="J50" i="3"/>
  <c r="I53" i="3"/>
  <c r="I54" i="3"/>
  <c r="J46" i="3"/>
  <c r="I56" i="3"/>
  <c r="J56" i="3" s="1"/>
  <c r="J48" i="3"/>
  <c r="J47" i="3"/>
  <c r="J60" i="3" l="1"/>
  <c r="K46" i="3"/>
  <c r="K59" i="3"/>
  <c r="J53" i="3"/>
  <c r="K51" i="3"/>
  <c r="K45" i="3"/>
  <c r="K47" i="3"/>
  <c r="K52" i="3"/>
  <c r="K49" i="3"/>
  <c r="K50" i="3"/>
  <c r="J57" i="3"/>
  <c r="K57" i="3" s="1"/>
  <c r="K48" i="3"/>
  <c r="J54" i="3"/>
  <c r="K60" i="3" l="1"/>
  <c r="K53" i="3"/>
  <c r="K58" i="3"/>
  <c r="L58" i="3" s="1"/>
  <c r="L55" i="3" s="1"/>
  <c r="M55" i="3" s="1"/>
  <c r="K54" i="3"/>
  <c r="L59" i="3"/>
  <c r="M51" i="3" l="1"/>
  <c r="M47" i="3"/>
  <c r="M46" i="3"/>
  <c r="M60" i="3" s="1"/>
  <c r="M45" i="3"/>
  <c r="M52" i="3"/>
  <c r="M49" i="3"/>
  <c r="M48" i="3"/>
  <c r="M59" i="3"/>
  <c r="M50" i="3"/>
  <c r="N48" i="3" l="1"/>
  <c r="N52" i="3"/>
  <c r="N50" i="3"/>
  <c r="M56" i="3"/>
  <c r="N56" i="3" s="1"/>
  <c r="M53" i="3"/>
  <c r="N59" i="3"/>
  <c r="N46" i="3"/>
  <c r="M54" i="3"/>
  <c r="N47" i="3"/>
  <c r="N45" i="3"/>
  <c r="N51" i="3"/>
  <c r="N49" i="3"/>
  <c r="N60" i="3" l="1"/>
  <c r="O48" i="3"/>
  <c r="N57" i="3"/>
  <c r="O57" i="3" s="1"/>
  <c r="O47" i="3"/>
  <c r="N53" i="3"/>
  <c r="O45" i="3"/>
  <c r="O46" i="3"/>
  <c r="N54" i="3"/>
  <c r="O49" i="3"/>
  <c r="O59" i="3"/>
  <c r="O52" i="3"/>
  <c r="O50" i="3"/>
  <c r="O51" i="3"/>
  <c r="O60" i="3" l="1"/>
  <c r="O58" i="3"/>
  <c r="P58" i="3" s="1"/>
  <c r="P59" i="3"/>
  <c r="O54" i="3"/>
  <c r="O53" i="3"/>
</calcChain>
</file>

<file path=xl/sharedStrings.xml><?xml version="1.0" encoding="utf-8"?>
<sst xmlns="http://schemas.openxmlformats.org/spreadsheetml/2006/main" count="1825" uniqueCount="758">
  <si>
    <t>C 01.00 - OWN FUNDS (CA1)</t>
  </si>
  <si>
    <t>ID</t>
  </si>
  <si>
    <t>Item</t>
  </si>
  <si>
    <t>010</t>
  </si>
  <si>
    <t>OWN FUNDS</t>
  </si>
  <si>
    <t>015</t>
  </si>
  <si>
    <t>1.1</t>
  </si>
  <si>
    <t>TIER 1 CAPITAL</t>
  </si>
  <si>
    <t>020</t>
  </si>
  <si>
    <t>030</t>
  </si>
  <si>
    <t>Capital instruments eligible as CET1 Capital</t>
  </si>
  <si>
    <t>040</t>
  </si>
  <si>
    <t xml:space="preserve">Paid up capital instruments </t>
  </si>
  <si>
    <t>050</t>
  </si>
  <si>
    <t>1.1.1.1.2*</t>
  </si>
  <si>
    <t>Memorandum item: Capital instruments not eligible</t>
  </si>
  <si>
    <t>060</t>
  </si>
  <si>
    <t>Share premium</t>
  </si>
  <si>
    <t>070</t>
  </si>
  <si>
    <t>(-) Own CET1 instruments</t>
  </si>
  <si>
    <t>080</t>
  </si>
  <si>
    <t>(-) Direct holdings of CET1 instruments</t>
  </si>
  <si>
    <t>090</t>
  </si>
  <si>
    <t>(-) Indirect holdings of CET1 instruments</t>
  </si>
  <si>
    <t>091</t>
  </si>
  <si>
    <t>(-) Synthetic holdings of CET1 instruments</t>
  </si>
  <si>
    <t>092</t>
  </si>
  <si>
    <t>(-) Actual or contingent obligations to purchase own CET1 instruments</t>
  </si>
  <si>
    <t>130</t>
  </si>
  <si>
    <t>Retained earnings</t>
  </si>
  <si>
    <t>140</t>
  </si>
  <si>
    <t>Previous years retained earnings</t>
  </si>
  <si>
    <t>150</t>
  </si>
  <si>
    <t>Profit or loss eligible</t>
  </si>
  <si>
    <t>160</t>
  </si>
  <si>
    <t>Profit or loss attributable to owners of the parent</t>
  </si>
  <si>
    <t>170</t>
  </si>
  <si>
    <t>(-) Part of interim or year-end profit not eligible</t>
  </si>
  <si>
    <t>180</t>
  </si>
  <si>
    <t>Accumulated other comprehensive income</t>
  </si>
  <si>
    <t>200</t>
  </si>
  <si>
    <t>Other reserves</t>
  </si>
  <si>
    <t>210</t>
  </si>
  <si>
    <t>Funds for general banking risk</t>
  </si>
  <si>
    <t>220</t>
  </si>
  <si>
    <t>Transitional adjustments due to grandfathered CET1 Capital instruments</t>
  </si>
  <si>
    <t>230</t>
  </si>
  <si>
    <t>Minority interest given recognition in CET1 capital</t>
  </si>
  <si>
    <t>240</t>
  </si>
  <si>
    <t>Transitional adjustments due to additional minority interests</t>
  </si>
  <si>
    <t>250</t>
  </si>
  <si>
    <t>Adjustments to CET1 due to prudential filters</t>
  </si>
  <si>
    <t>260</t>
  </si>
  <si>
    <t>(-) Increases  in equity resulting from securitised assets</t>
  </si>
  <si>
    <t>270</t>
  </si>
  <si>
    <t>Cash flow hedge reserve</t>
  </si>
  <si>
    <t>280</t>
  </si>
  <si>
    <t>Cumulative gains and losses due to changes in own credit risk on fair valued liabilities</t>
  </si>
  <si>
    <t>285</t>
  </si>
  <si>
    <t>Fair value gains and losses arising from the institution's own credit risk related to derivative liabilities</t>
  </si>
  <si>
    <t>290</t>
  </si>
  <si>
    <t>(-) Value adjustments due to the requirements for prudent valuation</t>
  </si>
  <si>
    <t>300</t>
  </si>
  <si>
    <t>(-) Goodwill</t>
  </si>
  <si>
    <t>310</t>
  </si>
  <si>
    <t>(-) Goodwill accounted for as intangible asset</t>
  </si>
  <si>
    <t>320</t>
  </si>
  <si>
    <t>(-) Goodwill included in the valuation of significant investments</t>
  </si>
  <si>
    <t>330</t>
  </si>
  <si>
    <t>Deferred tax liabilities associated to goodwill</t>
  </si>
  <si>
    <t>340</t>
  </si>
  <si>
    <t>(-) Other intangible assets</t>
  </si>
  <si>
    <t>350</t>
  </si>
  <si>
    <t>360</t>
  </si>
  <si>
    <t>Deferred tax liabilities associated to other intangible assets</t>
  </si>
  <si>
    <t>370</t>
  </si>
  <si>
    <t>(-) Deferred tax assets that rely on future profitability and do not arise from temporary differences net of associated tax liabilities</t>
  </si>
  <si>
    <t>380</t>
  </si>
  <si>
    <t>390</t>
  </si>
  <si>
    <t>400</t>
  </si>
  <si>
    <t>410</t>
  </si>
  <si>
    <t>Deferred tax liabilities associated to defined benefit pension fund assets</t>
  </si>
  <si>
    <t>420</t>
  </si>
  <si>
    <t>Defined benefit pension fund assets which the institution has an unrestricted ability to use</t>
  </si>
  <si>
    <t>430</t>
  </si>
  <si>
    <t>(-) Reciprocal cross holdings in CET1 Capital</t>
  </si>
  <si>
    <t>440</t>
  </si>
  <si>
    <t>450</t>
  </si>
  <si>
    <t>460</t>
  </si>
  <si>
    <t>470</t>
  </si>
  <si>
    <t>471</t>
  </si>
  <si>
    <t>472</t>
  </si>
  <si>
    <t>480</t>
  </si>
  <si>
    <t>490</t>
  </si>
  <si>
    <t>(-) Deductible deferred tax assets that rely on future profitability and arise from temporary differences</t>
  </si>
  <si>
    <t>500</t>
  </si>
  <si>
    <t>(-) CET1 instruments of financial sector entities where the institution has a significant investment</t>
  </si>
  <si>
    <t>510</t>
  </si>
  <si>
    <t>520</t>
  </si>
  <si>
    <t>Other transitional adjustments to CET1 Capital</t>
  </si>
  <si>
    <t>524</t>
  </si>
  <si>
    <t>(-) Additional deductions of CET1 Capital due to Article 3 CRR</t>
  </si>
  <si>
    <t>529</t>
  </si>
  <si>
    <t>CET1 capital elements or deductions - other</t>
  </si>
  <si>
    <t>530</t>
  </si>
  <si>
    <t>540</t>
  </si>
  <si>
    <t>Capital instruments eligible as AT1 Capital</t>
  </si>
  <si>
    <t>550</t>
  </si>
  <si>
    <t>Paid up capital instruments</t>
  </si>
  <si>
    <t>560</t>
  </si>
  <si>
    <t>1.2.1.2*</t>
  </si>
  <si>
    <t>570</t>
  </si>
  <si>
    <t>580</t>
  </si>
  <si>
    <t>(-) Own AT1 instruments</t>
  </si>
  <si>
    <t>590</t>
  </si>
  <si>
    <t>(-) Direct holdings of AT1 instruments</t>
  </si>
  <si>
    <t>620</t>
  </si>
  <si>
    <t>(-) Indirect holdings of AT1 instruments</t>
  </si>
  <si>
    <t>621</t>
  </si>
  <si>
    <t>(-) Synthetic holdings of AT1 instruments</t>
  </si>
  <si>
    <t>622</t>
  </si>
  <si>
    <t>(-) Actual or contingent obligations to purchase own AT1 instruments</t>
  </si>
  <si>
    <t>660</t>
  </si>
  <si>
    <t>Transitional adjustments due to grandfathered AT1 Capital instruments</t>
  </si>
  <si>
    <t>670</t>
  </si>
  <si>
    <t>Instruments issued by subsidiaries that are given recognition in AT1 Capital</t>
  </si>
  <si>
    <t>680</t>
  </si>
  <si>
    <t>Transitional adjustments due to additional recognition in AT1 Capital of instruments issued by subsidiaries</t>
  </si>
  <si>
    <t>690</t>
  </si>
  <si>
    <t>(-) Reciprocal cross holdings in AT1 Capital</t>
  </si>
  <si>
    <t>700</t>
  </si>
  <si>
    <t>(-) AT1 instruments of financial sector entities where the institution does not have a significant investment</t>
  </si>
  <si>
    <t>710</t>
  </si>
  <si>
    <t>(-) AT1 instruments of financial sector entities where the institution has a significant investment</t>
  </si>
  <si>
    <t>720</t>
  </si>
  <si>
    <t>730</t>
  </si>
  <si>
    <t>Other transitional adjustments to AT1 Capital</t>
  </si>
  <si>
    <t>740</t>
  </si>
  <si>
    <t>Excess of deduction from AT1 items over AT1 Capital (deducted in CET1)</t>
  </si>
  <si>
    <t>744</t>
  </si>
  <si>
    <t>(-) Additional deductions of AT1 Capital due to Article 3 CRR</t>
  </si>
  <si>
    <t>748</t>
  </si>
  <si>
    <t>AT1 capital elements or deductions - other</t>
  </si>
  <si>
    <t>750</t>
  </si>
  <si>
    <t>760</t>
  </si>
  <si>
    <t>Capital instruments and subordinated loans eligible as T2 Capital</t>
  </si>
  <si>
    <t>770</t>
  </si>
  <si>
    <t>780</t>
  </si>
  <si>
    <t>Memorandum item: Capital instruments and subordinated loans not eligible</t>
  </si>
  <si>
    <t>790</t>
  </si>
  <si>
    <t>800</t>
  </si>
  <si>
    <r>
      <t>(-) Own T2 instruments</t>
    </r>
    <r>
      <rPr>
        <sz val="11"/>
        <color indexed="17"/>
        <rFont val="Verdana"/>
        <family val="2"/>
      </rPr>
      <t/>
    </r>
  </si>
  <si>
    <t>810</t>
  </si>
  <si>
    <t>(-) Direct holdings of T2 instruments</t>
  </si>
  <si>
    <t>840</t>
  </si>
  <si>
    <t>(-) Indirect holdings of T2 instruments</t>
  </si>
  <si>
    <t>841</t>
  </si>
  <si>
    <t>(-) Synthetic holdings of T2 instruments</t>
  </si>
  <si>
    <t>842</t>
  </si>
  <si>
    <t>(-) Actual or contingent obligations to purchase own T2 instruments</t>
  </si>
  <si>
    <t>880</t>
  </si>
  <si>
    <t>890</t>
  </si>
  <si>
    <t>Instruments issued by subsidiaries that are given recognition in T2 Capital</t>
  </si>
  <si>
    <t>900</t>
  </si>
  <si>
    <t>Transitional adjustments due to additional recognition in T2 Capital of instruments issued by subsidiaries</t>
  </si>
  <si>
    <t>910</t>
  </si>
  <si>
    <t>IRB Excess of provisions over expected losses eligible</t>
  </si>
  <si>
    <t>920</t>
  </si>
  <si>
    <t>SA General credit risk adjustments</t>
  </si>
  <si>
    <t>930</t>
  </si>
  <si>
    <t>(-) Reciprocal cross holdings in T2 Capital</t>
  </si>
  <si>
    <t>940</t>
  </si>
  <si>
    <t>(-) T2 instruments of financial sector entities where the institution does not have a significant investment</t>
  </si>
  <si>
    <t>950</t>
  </si>
  <si>
    <t>(-) T2 instruments of financial sector entities where the institution has a significant investment</t>
  </si>
  <si>
    <t>960</t>
  </si>
  <si>
    <t>Other transitional adjustments to T2 Capital</t>
  </si>
  <si>
    <t>970</t>
  </si>
  <si>
    <t>Excess of deduction from T2 items over T2 Capital (deducted in AT1)</t>
  </si>
  <si>
    <t>974</t>
  </si>
  <si>
    <t>(-) Additional deductions of T2 Capital due to Article 3 CRR</t>
  </si>
  <si>
    <t>978</t>
  </si>
  <si>
    <t>T2 capital elements or deductions - other</t>
  </si>
  <si>
    <t>C 02.00 - OWN FUNDS REQUIREMENTS (CA2)</t>
  </si>
  <si>
    <t>Label</t>
  </si>
  <si>
    <t>1</t>
  </si>
  <si>
    <t>1*</t>
  </si>
  <si>
    <t>1**</t>
  </si>
  <si>
    <t>RISK WEIGHTED EXPOSURE AMOUNTS FOR CREDIT, COUNTERPARTY CREDIT AND DILUTION RISKS AND FREE DELIVERIES</t>
  </si>
  <si>
    <t>1.1.1</t>
  </si>
  <si>
    <t>Standardised approach (SA)</t>
  </si>
  <si>
    <t>1.1.1.1</t>
  </si>
  <si>
    <t>SA exposure classes excluding securitisation positions</t>
  </si>
  <si>
    <t>1.1.1.1.01</t>
  </si>
  <si>
    <t>Central governments or central banks</t>
  </si>
  <si>
    <t>1.1.1.1.02</t>
  </si>
  <si>
    <t>Regional governments or local authorities</t>
  </si>
  <si>
    <t>1.1.1.1.03</t>
  </si>
  <si>
    <t>100</t>
  </si>
  <si>
    <t>1.1.1.1.04</t>
  </si>
  <si>
    <t>Multilateral Development Banks</t>
  </si>
  <si>
    <t>110</t>
  </si>
  <si>
    <t>1.1.1.1.05</t>
  </si>
  <si>
    <t>International Organisations</t>
  </si>
  <si>
    <t>120</t>
  </si>
  <si>
    <t>1.1.1.1.06</t>
  </si>
  <si>
    <t>Institutions</t>
  </si>
  <si>
    <t>1.1.1.1.07</t>
  </si>
  <si>
    <t>Corporates</t>
  </si>
  <si>
    <t>1.1.1.1.08</t>
  </si>
  <si>
    <t>Retail</t>
  </si>
  <si>
    <t>1.1.1.1.09</t>
  </si>
  <si>
    <t>1.1.1.1.10</t>
  </si>
  <si>
    <t>1.1.1.1.11</t>
  </si>
  <si>
    <t>Items associated with particular high risk</t>
  </si>
  <si>
    <t>1.1.1.1.12</t>
  </si>
  <si>
    <t>Covered bonds</t>
  </si>
  <si>
    <t>190</t>
  </si>
  <si>
    <t>1.1.1.1.13</t>
  </si>
  <si>
    <t>1.1.1.1.14</t>
  </si>
  <si>
    <t>Collective investments undertakings (CIU)</t>
  </si>
  <si>
    <t>1.1.1.1.15</t>
  </si>
  <si>
    <t>Equity</t>
  </si>
  <si>
    <t>211</t>
  </si>
  <si>
    <t>1.1.1.1.16</t>
  </si>
  <si>
    <t>Other items</t>
  </si>
  <si>
    <t>1.1.1.2</t>
  </si>
  <si>
    <t>1.1.2</t>
  </si>
  <si>
    <t>1.1.2.1</t>
  </si>
  <si>
    <t>IRB approaches when neither own estimates of LGD nor Conversion Factors are used</t>
  </si>
  <si>
    <t>1.1.2.1.01</t>
  </si>
  <si>
    <t>Central governments and central banks</t>
  </si>
  <si>
    <t>1.1.2.1.02</t>
  </si>
  <si>
    <t>1.1.2.1.03</t>
  </si>
  <si>
    <t>Corporates - SME</t>
  </si>
  <si>
    <t>1.1.2.1.04</t>
  </si>
  <si>
    <t>Corporates - Specialised Lending</t>
  </si>
  <si>
    <t>1.1.2.1.05</t>
  </si>
  <si>
    <t>Corporates - Other</t>
  </si>
  <si>
    <t>1.1.2.2</t>
  </si>
  <si>
    <t>IRB approaches when own estimates of LGD and/or Conversion Factors are used</t>
  </si>
  <si>
    <t>1.1.2.2.01</t>
  </si>
  <si>
    <t>1.1.2.2.02</t>
  </si>
  <si>
    <t>1.1.2.2.03</t>
  </si>
  <si>
    <t>1.1.2.2.04</t>
  </si>
  <si>
    <t>1.1.2.2.05</t>
  </si>
  <si>
    <t>1.1.2.2.06</t>
  </si>
  <si>
    <t>Retail - Secured by real estate SME</t>
  </si>
  <si>
    <t>1.1.2.2.07</t>
  </si>
  <si>
    <t>Retail - Secured by real estate non-SME</t>
  </si>
  <si>
    <t>1.1.2.2.08</t>
  </si>
  <si>
    <t>Retail - Qualifying revolving</t>
  </si>
  <si>
    <t>1.1.2.2.09</t>
  </si>
  <si>
    <t>Retail - Other SME</t>
  </si>
  <si>
    <t>1.1.2.2.10</t>
  </si>
  <si>
    <t>Retail - Other non-SME</t>
  </si>
  <si>
    <t>1.1.2.3</t>
  </si>
  <si>
    <t>Equity IRB</t>
  </si>
  <si>
    <t>1.1.2.4</t>
  </si>
  <si>
    <t>1.1.2.5</t>
  </si>
  <si>
    <t>Other non credit-obligation assets</t>
  </si>
  <si>
    <t>1.1.3</t>
  </si>
  <si>
    <t>Risk exposure amount for contributions to the default fund of a CCP</t>
  </si>
  <si>
    <t>1.2</t>
  </si>
  <si>
    <t>1.2.1</t>
  </si>
  <si>
    <t>Settlement/delivery risk in the non-Trading book</t>
  </si>
  <si>
    <t>1.2.2</t>
  </si>
  <si>
    <t>Settlement/delivery risk in the Trading book</t>
  </si>
  <si>
    <t>1.3</t>
  </si>
  <si>
    <t>TOTAL RISK EXPOSURE AMOUNT FOR POSITION, FOREIGN EXCHANGE AND COMMODITIES RISKS</t>
  </si>
  <si>
    <t>1.3.1</t>
  </si>
  <si>
    <t>Risk exposure amount for position, foreign exchange and commodities risks under standardised approaches (SA)</t>
  </si>
  <si>
    <t>1.3.1.1</t>
  </si>
  <si>
    <t>Traded debt instruments</t>
  </si>
  <si>
    <t>1.3.1.2</t>
  </si>
  <si>
    <t>1.3.1.3</t>
  </si>
  <si>
    <t>Foreign Exchange</t>
  </si>
  <si>
    <t>1.3.1.4</t>
  </si>
  <si>
    <t>Commodities</t>
  </si>
  <si>
    <t>1.3.2</t>
  </si>
  <si>
    <t>Risk exposure amount for Position, foreign exchange and commodities risks under internal models (IM)</t>
  </si>
  <si>
    <t>1.4</t>
  </si>
  <si>
    <t>TOTAL RISK EXPOSURE AMOUNT FOR OPERATIONAL RISK (OpR )</t>
  </si>
  <si>
    <t>600</t>
  </si>
  <si>
    <t>1.4.1</t>
  </si>
  <si>
    <t>OpR Basic indicator approach (BIA)</t>
  </si>
  <si>
    <t>610</t>
  </si>
  <si>
    <t>1.4.2</t>
  </si>
  <si>
    <t>OpR Standardised (STA) / Alternative Standardised (ASA) approaches</t>
  </si>
  <si>
    <t>1.4.3</t>
  </si>
  <si>
    <t>OpR Advanced measurement approaches (AMA)</t>
  </si>
  <si>
    <t>630</t>
  </si>
  <si>
    <t>1.5</t>
  </si>
  <si>
    <t>ADDITIONAL RISK EXPOSURE AMOUNT DUE TO FIXED OVERHEADS</t>
  </si>
  <si>
    <t>640</t>
  </si>
  <si>
    <t>1.6</t>
  </si>
  <si>
    <t>TOTAL RISK EXPOSURE AMOUNT FOR CREDIT VALUATION ADJUSTMENT</t>
  </si>
  <si>
    <t>650</t>
  </si>
  <si>
    <t>1.6.1</t>
  </si>
  <si>
    <t>Advanced method</t>
  </si>
  <si>
    <t>1.6.2</t>
  </si>
  <si>
    <t>Standardised method</t>
  </si>
  <si>
    <t>1.6.3</t>
  </si>
  <si>
    <t>Based on OEM</t>
  </si>
  <si>
    <t>1.7</t>
  </si>
  <si>
    <t>TOTAL RISK EXPOSURE AMOUNT RELATED TO LARGE EXPOSURES IN THE TRADING BOOK</t>
  </si>
  <si>
    <t>1.8</t>
  </si>
  <si>
    <t>OTHER RISK EXPOSURE AMOUNTS</t>
  </si>
  <si>
    <t>1.8.2</t>
  </si>
  <si>
    <t>Of which: Additional stricter prudential requirements based on Art 458</t>
  </si>
  <si>
    <t>1.8.2*</t>
  </si>
  <si>
    <t>Of which: requirements for large exposures</t>
  </si>
  <si>
    <t>1.8.2**</t>
  </si>
  <si>
    <t>Of which: due to modified risk weights for targeting asset bubbles in the residential and commercial property</t>
  </si>
  <si>
    <t>1.8.2***</t>
  </si>
  <si>
    <t>Of which: due to intra financial sector exposures</t>
  </si>
  <si>
    <t>1.8.3</t>
  </si>
  <si>
    <t>Of which: Additional stricter prudential requirements based on Art 459</t>
  </si>
  <si>
    <t>1.8.4</t>
  </si>
  <si>
    <t>Of which: Additional risk exposure amount due to Article 3 CRR</t>
  </si>
  <si>
    <t>C 04.00 - MEMORANDUM ITEMS (CA4)</t>
  </si>
  <si>
    <t>Total deferred tax assets</t>
  </si>
  <si>
    <t>Deferred tax assets that do not rely on future profitability</t>
  </si>
  <si>
    <t>Deferred tax assets that rely on future profitability and do not arise from temporary differences</t>
  </si>
  <si>
    <t>Deferred tax assets that rely on future profitability and arise from temporary differences</t>
  </si>
  <si>
    <t>Total deferred tax liabilities</t>
  </si>
  <si>
    <t>Deferred tax liabilities non deductible from deferred tax assets that rely on future profitability</t>
  </si>
  <si>
    <t>Deferred tax liabilities deductible from deferred tax assets that rely on future profitability</t>
  </si>
  <si>
    <t>Deductible deferred tax liabilities associated with deferred tax assets that rely on future profitability and do not arise from temporary differences</t>
  </si>
  <si>
    <t>Deductible deferred tax liabilities associated with deferred tax assets that rely on future profitability and arise from temporary differences</t>
  </si>
  <si>
    <t>IRB excess (+) or shortfall (-) of credit risk adjustments, additional value adjustments and other own funds reductions to expected losses for non defaulted exposures</t>
  </si>
  <si>
    <t>Total credit risk adjustments, additional value adjustments and other own funds reductions eligible for inclusion in the calculation of the expected loss amount</t>
  </si>
  <si>
    <t>General credit risk adjustments</t>
  </si>
  <si>
    <t>Specific credit risk adjustments</t>
  </si>
  <si>
    <t>131</t>
  </si>
  <si>
    <t>Additional value adjustments and other own funds reductions</t>
  </si>
  <si>
    <t>145</t>
  </si>
  <si>
    <t>IRB excess (+) or shortfall (-) of specific credit risk adjustments to expected losses for defaulted exposures</t>
  </si>
  <si>
    <t>155</t>
  </si>
  <si>
    <t>Risk weighted exposure amounts for calculating the cap to the excess of provision eligible as T2</t>
  </si>
  <si>
    <t>Total gross provisions eligible for inclusion in T2 capital</t>
  </si>
  <si>
    <t>Risk weighted exposure amounts for calculating the cap to the provision eligible as T2</t>
  </si>
  <si>
    <t>Thresholds for Common Equity Tier 1 deductions</t>
  </si>
  <si>
    <t>Threshold non deductible of holdings in financial sector entities where an institution does not have a significant investment</t>
  </si>
  <si>
    <t>Investments in the capital of financial sector entities where the institution does not have a significant investment</t>
  </si>
  <si>
    <t>Holdings of CET1 capital of financial sector entities where the institution does not have a significant investment, net of short positions</t>
  </si>
  <si>
    <t>Direct holdings of CET1 capital of financial sector entities where the institution does not have a significant investment</t>
  </si>
  <si>
    <t>Gross direct holdings of CET1 capital of financial sector entities where the institution does not have a significant investment</t>
  </si>
  <si>
    <t>(-) Permitted offsetting short positions in relation to the direct gross holdings included above</t>
  </si>
  <si>
    <t>Indirect holdings of CET1 capital of financial sector entities where the institution does not have a significant investment</t>
  </si>
  <si>
    <t>Gross indirect holdings of CET1 capital of financial sector entities where the institution does not have a significant investment</t>
  </si>
  <si>
    <t>(-) Permitted offsetting short positions in relation to the indirect gross holdings included above</t>
  </si>
  <si>
    <t>291</t>
  </si>
  <si>
    <t>Synthetic holdings of CET1 capital of financial sector entities where the institution does not have a significant investment</t>
  </si>
  <si>
    <t>292</t>
  </si>
  <si>
    <t>Gross synthetic holdings of CET1 capital of financial sector entities where the institution does not have a significant investment</t>
  </si>
  <si>
    <t>293</t>
  </si>
  <si>
    <t>(-) Permitted offsetting short positions in relation to the synthetic gross holdings included above</t>
  </si>
  <si>
    <t>Direct holdings of AT1 capital of financial sector entities where the institution does not have a significant investment</t>
  </si>
  <si>
    <t>Gross direct holdings of AT1 capital of financial sector entities where the institution does not have a significant investment</t>
  </si>
  <si>
    <t>Indirect holdings of AT1 capital of financial sector entities where the institution does not have a significant investment</t>
  </si>
  <si>
    <t>Gross indirect holdings of AT1 capital of financial sector entities where the institution does not have a significant investment</t>
  </si>
  <si>
    <t>361</t>
  </si>
  <si>
    <t>Synthetic holdings of AT1 capital of financial sector entities where the institution does not have a significant investment</t>
  </si>
  <si>
    <t>362</t>
  </si>
  <si>
    <t>Gross synthetic holdings of AT1 capital of financial sector entities where the institution does not have a significant investment</t>
  </si>
  <si>
    <t>363</t>
  </si>
  <si>
    <t>Holdings of T2 capital of financial sector entities where the institution does not have a significant investment, net of short positions</t>
  </si>
  <si>
    <t>Direct holdings of T2 capital of financial sector entities where the institution does not have a significant investment</t>
  </si>
  <si>
    <t>Gross direct holdings of T2 capital of financial sector entities where the institution does not have a significant investment</t>
  </si>
  <si>
    <t>Indirect holdings of T2 capital of financial sector entities where the institution does not have a significant investment</t>
  </si>
  <si>
    <t>Gross indirect holdings of T2 capital of financial sector entities where the institution does not have a significant investment</t>
  </si>
  <si>
    <t>431</t>
  </si>
  <si>
    <t>Synthetic holdings of T2 capital of financial sector entities where the institution does not have a significant investment</t>
  </si>
  <si>
    <t>432</t>
  </si>
  <si>
    <t>Gross synthetic holdings of T2 capital of financial sector entities where the institution does not have a significant investment</t>
  </si>
  <si>
    <t>433</t>
  </si>
  <si>
    <t xml:space="preserve">Investments in the capital of financial sector entities where the institution has a significant investment   </t>
  </si>
  <si>
    <t>Holdings of CET1 capital of financial sector entities where the institution has a significant investment, net of short positions</t>
  </si>
  <si>
    <t>Direct holdings of CET1 capital of financial sector entities where the institution has a significant investment</t>
  </si>
  <si>
    <t>Gross direct holdings of CET1 capital of financial sector entities where the institution has a significant investment</t>
  </si>
  <si>
    <t>Indirect holdings of CET1 capital of financial sector entities where the institution has a significant investment</t>
  </si>
  <si>
    <t>Gross indirect holdings of CET1 capital of financial sector entities where the institution has a significant investment</t>
  </si>
  <si>
    <t>501</t>
  </si>
  <si>
    <t>Synthetic holdings of CET1 capital of financial sector entities where the institution has a significant investment</t>
  </si>
  <si>
    <t>502</t>
  </si>
  <si>
    <t>Gross synthetic holdings of CET1 capital of financial sector entities where the institution has a significant investment</t>
  </si>
  <si>
    <t>503</t>
  </si>
  <si>
    <t>Direct holdings of AT1 capital of financial sector entities where the institution has a significant investment</t>
  </si>
  <si>
    <t>Gross direct holdings of AT1 capital of financial sector entities where the institution has a significant investment</t>
  </si>
  <si>
    <t>Indirect holdings of AT1 capital of financial sector entities where the institution has a significant investment</t>
  </si>
  <si>
    <t>Gross indirect holdings of AT1 capital of financial sector entities where the institution has a significant investment</t>
  </si>
  <si>
    <t>571</t>
  </si>
  <si>
    <t>Synthetic holdings of AT1 capital of financial sector entities where the institution has a significant investment</t>
  </si>
  <si>
    <t>572</t>
  </si>
  <si>
    <t>Gross synthetic holdings of AT1 capital of financial sector entities where the institution has a significant investment</t>
  </si>
  <si>
    <t>573</t>
  </si>
  <si>
    <t>Holdings of T2 capital of financial sector entities where the institution has a significant investment, net of short positions</t>
  </si>
  <si>
    <t>Direct holdings of T2 capital of financial sector entities where the institution has a significant investment</t>
  </si>
  <si>
    <t>Gross direct holdings of T2 capital of financial sector entities where the institution has a significant investment</t>
  </si>
  <si>
    <t>Indirect holdings of T2 capital of financial sector entities where the institution has a significant investment</t>
  </si>
  <si>
    <t>Gross indirect holdings of T2 capital of financial sector entities where the institution has a significant investment</t>
  </si>
  <si>
    <t>641</t>
  </si>
  <si>
    <t>Synthetic holdings of T2 capital of financial sector entities where the institution has a significant investment</t>
  </si>
  <si>
    <t>642</t>
  </si>
  <si>
    <t>Gross synthetic holdings of T2 capital of financial sector entities where the institution has a significant investment</t>
  </si>
  <si>
    <t>643</t>
  </si>
  <si>
    <t>Risk weighted exposures of CET1 holdings in financial sector entities which are not deducted from the institution's CET1 capital</t>
  </si>
  <si>
    <t>Risk weighted exposures of AT1 holdings in financial sector entities which are not deducted from the institution's AT1 capital</t>
  </si>
  <si>
    <t>Risk weighted exposures of T2 holdings in financial sector entities which are not deducted from the institution's T2 capital</t>
  </si>
  <si>
    <t>Temporary waiver from deduction from own funds</t>
  </si>
  <si>
    <t>Holdings on CET1 Capital Instruments of financial sector entities where the institution does not have a significant investment temporary waived</t>
  </si>
  <si>
    <t>Holdings on AT1 Capital Instruments of financial sector entities where the institution does not have a significant investment temporary waived</t>
  </si>
  <si>
    <t>Holdings on T2 Capital Instruments of financial sector entities where the institution has a significant investment temporary waived</t>
  </si>
  <si>
    <t>Capital buffers</t>
  </si>
  <si>
    <t>Combined buffer requirement</t>
  </si>
  <si>
    <t>Capital conservation buffer</t>
  </si>
  <si>
    <t>Conservation buffer due to macro-prudential or systemic risk identified at the level of a Member State</t>
  </si>
  <si>
    <t>Institution specific countercyclical capital buffer</t>
  </si>
  <si>
    <t>Systemic risk buffer</t>
  </si>
  <si>
    <t>Global Systemically Important Institution buffer</t>
  </si>
  <si>
    <t>Other Systemically Important Institution buffer</t>
  </si>
  <si>
    <t>Pillar II requirements</t>
  </si>
  <si>
    <t>Own funds requirements related to Pillar II adjustments</t>
  </si>
  <si>
    <t>Additional information for investment firms</t>
  </si>
  <si>
    <t>Initial capital</t>
  </si>
  <si>
    <t>Own funds based on Fixed Overheads</t>
  </si>
  <si>
    <t>Additional information for calculation of reporting thresholds</t>
  </si>
  <si>
    <t>Non-domestic original exposures</t>
  </si>
  <si>
    <t>Total original exposures</t>
  </si>
  <si>
    <t>Q1</t>
  </si>
  <si>
    <t>Q2</t>
  </si>
  <si>
    <t>Q3</t>
  </si>
  <si>
    <t>Q4</t>
  </si>
  <si>
    <t>Q5</t>
  </si>
  <si>
    <t>Q6</t>
  </si>
  <si>
    <t>Q7</t>
  </si>
  <si>
    <t>Q8</t>
  </si>
  <si>
    <t>Current reporting month</t>
  </si>
  <si>
    <t>Year-end following Q8</t>
  </si>
  <si>
    <t>Connected funding of a capital nature</t>
  </si>
  <si>
    <t>Of which: Connected funding that is treated as a significant investment</t>
  </si>
  <si>
    <t>Additional information in relation to capital resources, adjustments to capital resources and capital requirements</t>
  </si>
  <si>
    <t>(-) Defined benefit pension fund assets</t>
  </si>
  <si>
    <t>TOTAL RISK EXPOSURE AMOUNT</t>
  </si>
  <si>
    <t>C 05.01 - TRANSITIONAL PROVISIONS (CA5.1)</t>
  </si>
  <si>
    <t xml:space="preserve">Row/ Col </t>
  </si>
  <si>
    <t>r010c040</t>
  </si>
  <si>
    <t>PRA SUPPLEMENTARY DATA SECTION</t>
  </si>
  <si>
    <t>1.1.2.1.2*</t>
  </si>
  <si>
    <t>TOTAL RISK EXPOSURE AMOUNT FOR SETTLEMENT/DELIVERY</t>
  </si>
  <si>
    <t>2.1</t>
  </si>
  <si>
    <t>2.2</t>
  </si>
  <si>
    <t>2.2.1</t>
  </si>
  <si>
    <t>2.2.2</t>
  </si>
  <si>
    <t>3.1</t>
  </si>
  <si>
    <t>3.1.1</t>
  </si>
  <si>
    <t>3.1.2</t>
  </si>
  <si>
    <t>3.1.3</t>
  </si>
  <si>
    <t>3.2</t>
  </si>
  <si>
    <t>10% CET1 threshold</t>
  </si>
  <si>
    <t>17.65% CET1 threshold</t>
  </si>
  <si>
    <t>1.1.1.1.1</t>
  </si>
  <si>
    <t>1.1.1.1.3</t>
  </si>
  <si>
    <t>1.1.1.1.4</t>
  </si>
  <si>
    <t>1.1.1.1.4.1</t>
  </si>
  <si>
    <t>1.1.1.1.4.2</t>
  </si>
  <si>
    <t>1.1.1.1.4.3</t>
  </si>
  <si>
    <t>1.1.1.1.5</t>
  </si>
  <si>
    <t>1.1.1.2.1</t>
  </si>
  <si>
    <t>1.1.1.2.2</t>
  </si>
  <si>
    <t>1.1.1.2.2.1</t>
  </si>
  <si>
    <t>1.1.1.2.2.2</t>
  </si>
  <si>
    <t>1.1.1.3</t>
  </si>
  <si>
    <t>1.1.1.4</t>
  </si>
  <si>
    <t>1.1.1.5</t>
  </si>
  <si>
    <t>1.1.1.6</t>
  </si>
  <si>
    <t>1.1.1.7</t>
  </si>
  <si>
    <t>1.1.1.8</t>
  </si>
  <si>
    <t>1.1.1.9</t>
  </si>
  <si>
    <t>1.1.1.9.1</t>
  </si>
  <si>
    <t>1.1.1.9.2</t>
  </si>
  <si>
    <t>1.1.1.9.3</t>
  </si>
  <si>
    <t>1.1.1.9.4</t>
  </si>
  <si>
    <t>1.1.1.9.5</t>
  </si>
  <si>
    <t>1.1.1.10</t>
  </si>
  <si>
    <t>1.1.1.10.1</t>
  </si>
  <si>
    <t>1.1.1.10.2</t>
  </si>
  <si>
    <t>1.1.1.10.3</t>
  </si>
  <si>
    <t>1.1.1.11</t>
  </si>
  <si>
    <t>1.1.1.11.1</t>
  </si>
  <si>
    <t>1.1.1.11.2</t>
  </si>
  <si>
    <t>1.1.1.12</t>
  </si>
  <si>
    <t>1.1.1.13</t>
  </si>
  <si>
    <t>1.1.1.14</t>
  </si>
  <si>
    <t>1.1.1.14.1</t>
  </si>
  <si>
    <t>1.1.1.14.2</t>
  </si>
  <si>
    <t>1.1.1.14.3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</si>
  <si>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</si>
  <si>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</si>
  <si>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</si>
  <si>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</si>
  <si>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</si>
  <si>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</si>
  <si>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</si>
  <si>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</si>
  <si>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</si>
  <si>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</si>
  <si>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</si>
  <si>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</si>
  <si>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</si>
  <si>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</si>
  <si>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1.1.2.1.1</t>
  </si>
  <si>
    <t>1.1.2.1.3</t>
  </si>
  <si>
    <t>1.1.2.1.4</t>
  </si>
  <si>
    <t>1.1.2.1.4.1</t>
  </si>
  <si>
    <t>1.1.2.1.4.2</t>
  </si>
  <si>
    <t>1.1.2.1.4.3</t>
  </si>
  <si>
    <t>1.1.2.1.5</t>
  </si>
  <si>
    <t>1.1.2.6</t>
  </si>
  <si>
    <t>1.1.2.7</t>
  </si>
  <si>
    <t>1.1.2.8</t>
  </si>
  <si>
    <t>1.1.2.9</t>
  </si>
  <si>
    <t>1.1.2.10</t>
  </si>
  <si>
    <t>1.1.2.11</t>
  </si>
  <si>
    <t>1.1.2.12</t>
  </si>
  <si>
    <t>1.2.1.1</t>
  </si>
  <si>
    <t>1.2.1.3</t>
  </si>
  <si>
    <t>1.2.1.4</t>
  </si>
  <si>
    <t>1.2.1.4.1</t>
  </si>
  <si>
    <t>1.2.1.4.2</t>
  </si>
  <si>
    <t>1.2.1.4.3</t>
  </si>
  <si>
    <t>1.2.1.5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</si>
  <si>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</si>
  <si>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</si>
  <si>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</si>
  <si>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</si>
  <si>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</si>
  <si>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</si>
  <si>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</si>
  <si>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</si>
  <si>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</si>
  <si>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</si>
  <si>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</si>
  <si>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12.1</t>
  </si>
  <si>
    <t>12.1.1</t>
  </si>
  <si>
    <t>12.1.2</t>
  </si>
  <si>
    <t>12.2</t>
  </si>
  <si>
    <t>12.2.1</t>
  </si>
  <si>
    <t>12.2.2</t>
  </si>
  <si>
    <t>12.3</t>
  </si>
  <si>
    <t>12.3.1</t>
  </si>
  <si>
    <t>12.3.2</t>
  </si>
  <si>
    <t>13.1</t>
  </si>
  <si>
    <t>13.1.1</t>
  </si>
  <si>
    <t>13.1.2</t>
  </si>
  <si>
    <t>13.2</t>
  </si>
  <si>
    <t>13.2.1</t>
  </si>
  <si>
    <t>13.2.2</t>
  </si>
  <si>
    <t>13.3</t>
  </si>
  <si>
    <t>13.3.1</t>
  </si>
  <si>
    <t>13.3.2</t>
  </si>
  <si>
    <t>14.1</t>
  </si>
  <si>
    <t>14.1.1</t>
  </si>
  <si>
    <t>14.1.2</t>
  </si>
  <si>
    <t>14.2</t>
  </si>
  <si>
    <t>14.2.1</t>
  </si>
  <si>
    <t>14.2.2</t>
  </si>
  <si>
    <t>14.3</t>
  </si>
  <si>
    <t>14.3.1</t>
  </si>
  <si>
    <t>14.3.2</t>
  </si>
  <si>
    <t>15.1</t>
  </si>
  <si>
    <t>15.1.1</t>
  </si>
  <si>
    <t>15.1.2</t>
  </si>
  <si>
    <t>15.2</t>
  </si>
  <si>
    <t>15.2.1</t>
  </si>
  <si>
    <t>15.2.2</t>
  </si>
  <si>
    <t>15.3</t>
  </si>
  <si>
    <t>15.3.1</t>
  </si>
  <si>
    <t>15.3.2</t>
  </si>
  <si>
    <t>16.1</t>
  </si>
  <si>
    <t>16.1.1</t>
  </si>
  <si>
    <t>16.1.2</t>
  </si>
  <si>
    <t>16.2</t>
  </si>
  <si>
    <t>16.2.1</t>
  </si>
  <si>
    <t>16.2.2</t>
  </si>
  <si>
    <t>16.3</t>
  </si>
  <si>
    <t>16.3.1</t>
  </si>
  <si>
    <t>16.3.2</t>
  </si>
  <si>
    <t>17.1</t>
  </si>
  <si>
    <t>17.1.1</t>
  </si>
  <si>
    <t>17.1.2</t>
  </si>
  <si>
    <t>17.2</t>
  </si>
  <si>
    <t>17.2.1</t>
  </si>
  <si>
    <t>17.2.2</t>
  </si>
  <si>
    <t>17.3</t>
  </si>
  <si>
    <t>17.3.1</t>
  </si>
  <si>
    <t>17.3.2</t>
  </si>
  <si>
    <t>(-) Amount exceeding the 17.65% threshold</t>
  </si>
  <si>
    <t>(-) CET1 instruments of financial sector entities where the institution does not have a significant investment</t>
  </si>
  <si>
    <t>Specific credit risk adjustments and positions treated similarly</t>
  </si>
  <si>
    <t>Systemically important institution buffer</t>
  </si>
  <si>
    <t xml:space="preserve">Risk weighted exposure amount due to securitisation positions </t>
  </si>
  <si>
    <t>Adjustments to total own funds</t>
  </si>
  <si>
    <t>Own funds fully adjusted for Basel I floor</t>
  </si>
  <si>
    <t>Own funds requirements for Basel I floor</t>
  </si>
  <si>
    <t>Own funds requirements for Basel I floor - SA alternative</t>
  </si>
  <si>
    <t>Basel I floor</t>
  </si>
  <si>
    <t>870</t>
  </si>
  <si>
    <t>Dividends deducted in this period</t>
  </si>
  <si>
    <t>Of which: Connected funding of CET1 nature</t>
  </si>
  <si>
    <t>Of which: Connected funding of Tier 2 nature</t>
  </si>
  <si>
    <t>Of which: Relating to trading book</t>
  </si>
  <si>
    <t>Total CET1 capital in the group's subsidiaries that are institutions that is held by third party investors</t>
  </si>
  <si>
    <t>Total capital (all tiers) in the group's subsidiaries that are institutions that is held by third party investors</t>
  </si>
  <si>
    <t>Total Tier 1 capital in the group's subsidiaries that are institutions that is held by third party investors</t>
  </si>
  <si>
    <t>Risk weighted exposure amount due to qualifying holdings outside the financial sector</t>
  </si>
  <si>
    <t>Total balance sheet assets</t>
  </si>
  <si>
    <t>Additional information on P&amp;L, balance sheet and leverage data</t>
  </si>
  <si>
    <t>Additional information on risk exposures which can either be deducted or subject to a 1250% risk weight (only report if risk-weighted)</t>
  </si>
  <si>
    <t>Deferred tax assets and liabilities</t>
  </si>
  <si>
    <t>Additional information on capital issued out of subsidiaries that are institutions to third parties</t>
  </si>
  <si>
    <t>Total significant investments in the CET1 capital of financial sector entities</t>
  </si>
  <si>
    <t>Total significant investments in the AT1 capital of financial sector entities</t>
  </si>
  <si>
    <t>Non-significant investments in the CET1 capital of financial sector entities within the scope of consolidated supervision</t>
  </si>
  <si>
    <t>Non-significant investments in the AT1 capital of financial sector entities within the scope of consolidated supervision</t>
  </si>
  <si>
    <t xml:space="preserve">Additional information on investments in the capital of financial sector entities </t>
  </si>
  <si>
    <t>Of which: within the scope of consolidated supervision</t>
  </si>
  <si>
    <t>Total significant investments in the Tier 2 capital of financial sector entities</t>
  </si>
  <si>
    <t>Non-significant investments in the Tier 2 capital of financial sector entities within the scope of consolidated supervision</t>
  </si>
  <si>
    <t xml:space="preserve">  </t>
  </si>
  <si>
    <t>281</t>
  </si>
  <si>
    <t>Bank Confidential - Individual Institutions Data</t>
  </si>
  <si>
    <t>Risk weighted exposure amount of significant investments in CET1 which are not deducted from the institution's CET1</t>
  </si>
  <si>
    <t>Profit (+) or loss (-) for the period</t>
  </si>
  <si>
    <t>Deferred tax assets</t>
  </si>
  <si>
    <t>RWAs</t>
  </si>
  <si>
    <t>Unique count numbers</t>
  </si>
  <si>
    <t>Capital &amp; reserves</t>
  </si>
  <si>
    <t>Minority interest</t>
  </si>
  <si>
    <t>EL-P deduction</t>
  </si>
  <si>
    <t>Goodwill and intangibles</t>
  </si>
  <si>
    <t>Significant &amp; non-significant investments</t>
  </si>
  <si>
    <t>CET1 capital after deductions</t>
  </si>
  <si>
    <t>Total</t>
  </si>
  <si>
    <t>Rank</t>
  </si>
  <si>
    <t>Reported</t>
  </si>
  <si>
    <t>+Y Spacer</t>
  </si>
  <si>
    <t>+Y Loss</t>
  </si>
  <si>
    <t>+Y Gain</t>
  </si>
  <si>
    <t>Position, foreign exchange and commodities risks</t>
  </si>
  <si>
    <t>+Y &gt;=0     Label</t>
  </si>
  <si>
    <t>Operational risk (OpR)</t>
  </si>
  <si>
    <t>+Y &lt; 0     Label</t>
  </si>
  <si>
    <t>Fixed overheads</t>
  </si>
  <si>
    <t>-Y Spacer</t>
  </si>
  <si>
    <t>Credit valuation adjustment</t>
  </si>
  <si>
    <t>-Y Loss</t>
  </si>
  <si>
    <t>Large exposures in the trading book</t>
  </si>
  <si>
    <t>-Y Gain</t>
  </si>
  <si>
    <t>Other risk exposure amounts</t>
  </si>
  <si>
    <t>-Y &gt;=0     Label</t>
  </si>
  <si>
    <t>-Y &lt; 0     Label</t>
  </si>
  <si>
    <t>Bridge</t>
  </si>
  <si>
    <t>Running Total</t>
  </si>
  <si>
    <t>Check if date is year-end</t>
  </si>
  <si>
    <t>check where year-end is (return index)</t>
  </si>
  <si>
    <t>Deductions</t>
  </si>
  <si>
    <t>CET1 capital ratio</t>
  </si>
  <si>
    <t>Risk weighted exposure amount for counterparty credit risk</t>
  </si>
  <si>
    <t>Amount exceeding the 17.65% threshold: proportion attributable to significant investments (+)</t>
  </si>
  <si>
    <t>Memo: CET1 capital after applying full deduction treatment to financial sector investments</t>
  </si>
  <si>
    <t>Memo: Total risk weighted exposure amount after applying full deduction treatment to financial sector investments</t>
  </si>
  <si>
    <t>Adjustments due to prudential filters</t>
  </si>
  <si>
    <t>Other adjustments</t>
  </si>
  <si>
    <t>CET1 capital before deductions</t>
  </si>
  <si>
    <t>Total RWAs</t>
  </si>
  <si>
    <t>Resources</t>
  </si>
  <si>
    <t>Requirements</t>
  </si>
  <si>
    <t>Change in RWAs</t>
  </si>
  <si>
    <t>Change in CET1 resources</t>
  </si>
  <si>
    <t>Change in capital deductions</t>
  </si>
  <si>
    <t>CET1 ratio</t>
  </si>
  <si>
    <t>Countercyclical buffer</t>
  </si>
  <si>
    <t>Applicable buffer</t>
  </si>
  <si>
    <t>RWA by risk category - pie chart</t>
  </si>
  <si>
    <t>CET1 ratio projections - waterfall chart</t>
  </si>
  <si>
    <t>CET1 composition - current period</t>
  </si>
  <si>
    <t>Credit, counterparty credit and dilution risks and free deliveries</t>
  </si>
  <si>
    <t>Pillar 1 CET1 requirement</t>
  </si>
  <si>
    <t>Pillar 2a CET1 requirement</t>
  </si>
  <si>
    <t>CET1 capital resources vs requirements - stacked bar chart</t>
  </si>
  <si>
    <t>CET1 capital resources</t>
  </si>
  <si>
    <t>Settlement / delivery risks</t>
  </si>
  <si>
    <t>Total Leverage Ratio exposure - using a fully phased-in definition of Tier 1 capital</t>
  </si>
  <si>
    <r>
      <t>Total risk exposure amounts of holdings</t>
    </r>
    <r>
      <rPr>
        <b/>
        <strike/>
        <sz val="11"/>
        <rFont val="Arial"/>
        <family val="2"/>
      </rPr>
      <t xml:space="preserve"> </t>
    </r>
    <r>
      <rPr>
        <b/>
        <sz val="11"/>
        <rFont val="Arial"/>
        <family val="2"/>
      </rPr>
      <t>not deducted from the corresponding capital category:</t>
    </r>
  </si>
  <si>
    <t>(-) Other intangible assets before deduction of deferred tax liabilities</t>
  </si>
  <si>
    <t>Paid up capital instruments and subordinated loans</t>
  </si>
  <si>
    <t>Transitional adjustments due to grandfathered T2 Capital instruments and subordinated loans</t>
  </si>
  <si>
    <t>Of which: Investment firms under Article 95 paragraph 2 and Article 98 of CRR</t>
  </si>
  <si>
    <t>Of which : Investment firms under Article 96 paragraph 2 and Article 97 of CRR</t>
  </si>
  <si>
    <t>Public sector entities</t>
  </si>
  <si>
    <t>Secured by mortgages on immovable property</t>
  </si>
  <si>
    <t>Exposures in default</t>
  </si>
  <si>
    <t>Claims on institutions and corporates with a short-term credit assessment</t>
  </si>
  <si>
    <t>Internal ratings based Approach(IRB)</t>
  </si>
  <si>
    <t>Total expected loss eligible</t>
  </si>
  <si>
    <t>Total expected losses eligible</t>
  </si>
  <si>
    <t>Eligible capital for the purposes of qualifying holdings outside the financial sector</t>
  </si>
  <si>
    <t>Eligible capital for the purposes of large exposures</t>
  </si>
  <si>
    <t>Holdings of AT1 capital of financial sector entities where the institution does not have a significant investment, net of short positions</t>
  </si>
  <si>
    <t>Holdings of AT1 capital of financial sector entities where the institution has a significant investment, net of short positions</t>
  </si>
  <si>
    <t>Holdings on CET1 Capital Instruments of financial sector entities where the institution has a significant investment temporary waived</t>
  </si>
  <si>
    <t>Holdings on AT1 Capital Instruments of financial sector entities where the institution has a significant investment temporary waived</t>
  </si>
  <si>
    <t>Holdings on T2 Capital Instruments of financial sector entities where the institution does not have a significant investment temporary waived</t>
  </si>
  <si>
    <t>Total transitional adjustments included in RWAs</t>
  </si>
  <si>
    <t>Of which: Capital instruments subscribed by public authorities in emergency situations</t>
  </si>
  <si>
    <t>045</t>
  </si>
  <si>
    <t>Particular approach for position risk in CIUs</t>
  </si>
  <si>
    <t>Memo item: CIUs exclusively invested in traded debt instruments</t>
  </si>
  <si>
    <t>Memo item: CIUs invested exclusively in equity instruments or in mixed instruments</t>
  </si>
  <si>
    <t>555</t>
  </si>
  <si>
    <t>556</t>
  </si>
  <si>
    <t>557</t>
  </si>
  <si>
    <t>Provisions and expected losses</t>
  </si>
  <si>
    <t>Deficit of total capital as regards the minimum own funds requirements of the Basel I floor</t>
  </si>
  <si>
    <t>Rows [r]</t>
  </si>
  <si>
    <t>ADDITIONAL TIER 1 (AT1) CAPITAL</t>
  </si>
  <si>
    <t>(-) Internal Ratings Based (IRB) shortfall of credit risk adjustments to expected losses</t>
  </si>
  <si>
    <t>COMMON EQUITY TIER 1 (CET1) CAPITAL</t>
  </si>
  <si>
    <t>(-) Excess of deduction from Tier 2 (T2) items over T2 Capital</t>
  </si>
  <si>
    <t>TIER 2 (T2) CAPITAL</t>
  </si>
  <si>
    <t>051</t>
  </si>
  <si>
    <t>1.1.1*</t>
  </si>
  <si>
    <t>241</t>
  </si>
  <si>
    <t>1.1.2*</t>
  </si>
  <si>
    <t>242</t>
  </si>
  <si>
    <t>1.1.2**</t>
  </si>
  <si>
    <t>Securitisation positions</t>
  </si>
  <si>
    <t>1.14</t>
  </si>
  <si>
    <t xml:space="preserve">       Of which: Additional stricter prudential requirements based on Art. 164</t>
  </si>
  <si>
    <t xml:space="preserve">       Of which: Additional stricter prudential requirements based on Art. 124</t>
  </si>
  <si>
    <t xml:space="preserve">     Of which: Additional stricter prudential requirements based on Art. 124</t>
  </si>
  <si>
    <t>(-) Excess of deduction from Additional Tier 1 (AT1) items over AT1 Capital (see 1.2.10)</t>
  </si>
  <si>
    <t>(-) Securitisation positions which can alternatively be subject to a 1.250% risk weight</t>
  </si>
  <si>
    <t>(-) Free deliveries which can alternatively be subject to a 1.250% risk weight</t>
  </si>
  <si>
    <t>(-) Positions in a basket for which an institution cannot determine the risk weight under the IRB approach, and can alternatively be subject to a 1.250% risk weight</t>
  </si>
  <si>
    <t>(-) Equity exposures under an internal models approach which can alternatively be subject to a 1.250% risk weight</t>
  </si>
  <si>
    <t>(-) Excess of deduction from Additional Tier 1 (AT1) items over AT1 Capital (see  1.2.10)</t>
  </si>
  <si>
    <t>(-) Qualifying holdings outside the financial sector which can alternatively be subject to a 1.250% risk weight</t>
  </si>
  <si>
    <t>(-) Excess of deduction from T2 items over T2 Capital</t>
  </si>
  <si>
    <t xml:space="preserve">        Of which: Additional stricter prudential requirements based on Art. 164</t>
  </si>
  <si>
    <t xml:space="preserve">        Of which: Additional stricter prudential requirements based on Art. 124</t>
  </si>
  <si>
    <t>1.1.4</t>
  </si>
  <si>
    <r>
      <t>(-) Qualifying holdings outside the financial sector which can alternatively be subject to a 1</t>
    </r>
    <r>
      <rPr>
        <b/>
        <strike/>
        <sz val="11"/>
        <rFont val="Arial"/>
        <family val="2"/>
      </rPr>
      <t>.</t>
    </r>
    <r>
      <rPr>
        <b/>
        <sz val="11"/>
        <rFont val="Arial"/>
        <family val="2"/>
      </rPr>
      <t>250% risk weight</t>
    </r>
  </si>
  <si>
    <r>
      <t>Internal ratings based Approach</t>
    </r>
    <r>
      <rPr>
        <b/>
        <strike/>
        <sz val="11"/>
        <rFont val="Arial"/>
        <family val="2"/>
      </rPr>
      <t xml:space="preserve"> </t>
    </r>
    <r>
      <rPr>
        <b/>
        <sz val="11"/>
        <rFont val="Arial"/>
        <family val="2"/>
      </rPr>
      <t>(IRB)</t>
    </r>
  </si>
  <si>
    <t>For consultation as part of CP25/19, available at: https://www.bankofengland.co.uk/prudential-regulation/publication/2019/occasional-consultation-paper-october-2019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</si>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</sst>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(* #,##0_);_(* \(#,##0\);_(* &quot;-&quot;_);_(@_)"/>
    <numFmt numFmtId="165" formatCode="_(* #,##0.00_);_(* \(#,##0.00\);_(* &quot;-&quot;??_);_(@_)"/>
    <numFmt numFmtId="166" formatCode="[$-F800]dddd\,\ mmmm\ dd\,\ yyyy"/>
    <numFmt numFmtId="167" formatCode="0.0%"/>
    <numFmt numFmtId="168" formatCode="_-* #,##0_-;\-* #,##0_-;_-* &quot;-&quot;??_-;_-@_-"/>
    <numFmt numFmtId="169" formatCode="mmmm\ dd\,\ yyyy"/>
    <numFmt numFmtId="170" formatCode="#,##0.0000_);[Red]\(#,##0.0000\)"/>
    <numFmt numFmtId="171" formatCode="_-* #,##0\ _€_-;\-* #,##0\ _€_-;_-* &quot;-&quot;\ _€_-;_-@_-"/>
    <numFmt numFmtId="172" formatCode="_-* #,##0.00\ _€_-;\-* #,##0.00\ _€_-;_-* &quot;-&quot;??\ _€_-;_-@_-"/>
    <numFmt numFmtId="173" formatCode="_-&quot;$&quot;* #,##0_-;\-&quot;$&quot;* #,##0_-;_-&quot;$&quot;* &quot;-&quot;_-;_-@_-"/>
    <numFmt numFmtId="174" formatCode="_-&quot;$&quot;* #,##0.00_-;\-&quot;$&quot;* #,##0.00_-;_-&quot;$&quot;* &quot;-&quot;??_-;_-@_-"/>
    <numFmt numFmtId="175" formatCode="_-* #,##0\ &quot;€&quot;_-;\-* #,##0\ &quot;€&quot;_-;_-* &quot;-&quot;\ &quot;€&quot;_-;_-@_-"/>
    <numFmt numFmtId="176" formatCode="_-* #,##0.00\ &quot;€&quot;_-;\-* #,##0.00\ &quot;€&quot;_-;_-* &quot;-&quot;??\ &quot;€&quot;_-;_-@_-"/>
    <numFmt numFmtId="177" formatCode="_-[$€-2]* #,##0.00_-;\-[$€-2]* #,##0.00_-;_-[$€-2]* &quot;-&quot;??_-"/>
    <numFmt numFmtId="178" formatCode="[$-409]mmm\-yy;@"/>
  </numFmts>
  <fonts count="50">
    <font>
      <sz val="11"/>
      <color theme="1"/>
      <name val="Calibri"/>
      <family val="2"/>
      <scheme val="minor"/>
    </font>
    <font>
      <sz val="11"/>
      <color indexed="17"/>
      <name val="Verdan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2"/>
      <color rgb="FF0066FF"/>
      <name val="Arial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Barclays Sans"/>
      <family val="2"/>
    </font>
    <font>
      <sz val="12"/>
      <name val="Helv"/>
    </font>
    <font>
      <u/>
      <sz val="10"/>
      <name val="Times New Roman"/>
      <family val="1"/>
    </font>
    <font>
      <sz val="11"/>
      <color indexed="8"/>
      <name val="Calibri"/>
      <family val="2"/>
    </font>
    <font>
      <sz val="10"/>
      <name val="MS Serif"/>
      <family val="1"/>
    </font>
    <font>
      <sz val="8"/>
      <color indexed="18"/>
      <name val="Arial"/>
      <family val="2"/>
    </font>
    <font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b/>
      <sz val="9.5"/>
      <color indexed="10"/>
      <name val="Arial"/>
      <family val="2"/>
    </font>
    <font>
      <b/>
      <sz val="8"/>
      <color indexed="16"/>
      <name val="Arial"/>
      <family val="2"/>
    </font>
    <font>
      <sz val="8"/>
      <color indexed="16"/>
      <name val="Arial"/>
      <family val="2"/>
    </font>
    <font>
      <sz val="9"/>
      <color indexed="16"/>
      <name val="Arial"/>
      <family val="2"/>
    </font>
    <font>
      <sz val="9"/>
      <color rgb="FF00610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MS Sans Serif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sz val="8"/>
      <color indexed="8"/>
      <name val="Arial"/>
      <family val="2"/>
    </font>
    <font>
      <sz val="9"/>
      <color rgb="FF9C6500"/>
      <name val="Arial"/>
      <family val="2"/>
    </font>
    <font>
      <sz val="9"/>
      <color theme="1"/>
      <name val="Arial"/>
      <family val="2"/>
    </font>
    <font>
      <b/>
      <sz val="10"/>
      <name val="MS Sans Serif"/>
      <family val="2"/>
    </font>
    <font>
      <sz val="8"/>
      <color indexed="17"/>
      <name val="Arial"/>
      <family val="2"/>
    </font>
    <font>
      <b/>
      <sz val="8"/>
      <color indexed="17"/>
      <name val="Arial"/>
      <family val="2"/>
    </font>
    <font>
      <b/>
      <sz val="8"/>
      <color indexed="17"/>
      <name val="Wingdings"/>
      <charset val="2"/>
    </font>
    <font>
      <sz val="10"/>
      <color indexed="17"/>
      <name val="Arial"/>
      <family val="2"/>
    </font>
    <font>
      <sz val="9"/>
      <color indexed="17"/>
      <name val="Arial"/>
      <family val="2"/>
    </font>
    <font>
      <sz val="8"/>
      <name val="Helv"/>
    </font>
    <font>
      <b/>
      <sz val="8"/>
      <color indexed="8"/>
      <name val="Helv"/>
    </font>
    <font>
      <b/>
      <i/>
      <sz val="10"/>
      <color rgb="FF333333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i/>
      <sz val="11"/>
      <name val="Arial"/>
      <family val="2"/>
    </font>
    <font>
      <b/>
      <strike/>
      <sz val="11"/>
      <name val="Arial"/>
      <family val="2"/>
    </font>
    <font>
      <strike/>
      <sz val="11"/>
      <name val="Arial"/>
      <family val="2"/>
    </font>
    <font>
      <u/>
      <sz val="1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rgb="FFFFFF6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2"/>
        <bgColor indexed="64"/>
      </patternFill>
    </fill>
    <fill>
      <patternFill patternType="mediumGray">
        <fgColor indexed="2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147">
    <xf numFmtId="0" fontId="0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" fillId="0" borderId="0">
      <alignment vertical="center"/>
    </xf>
    <xf numFmtId="0" fontId="11" fillId="9" borderId="0" applyNumberFormat="0" applyFill="0" applyBorder="0" applyAlignment="0" applyProtection="0">
      <alignment vertical="top"/>
    </xf>
    <xf numFmtId="0" fontId="12" fillId="0" borderId="0" applyFill="0" applyBorder="0" applyAlignment="0"/>
    <xf numFmtId="169" fontId="13" fillId="0" borderId="38" applyFill="0" applyBorder="0" applyAlignment="0" applyProtection="0">
      <alignment horizontal="centerContinuous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5" fillId="0" borderId="0" applyNumberFormat="0" applyAlignment="0">
      <alignment horizontal="left"/>
    </xf>
    <xf numFmtId="3" fontId="16" fillId="0" borderId="0" applyNumberFormat="0" applyBorder="0">
      <protection locked="0"/>
    </xf>
    <xf numFmtId="0" fontId="17" fillId="0" borderId="0"/>
    <xf numFmtId="0" fontId="18" fillId="0" borderId="0" applyNumberFormat="0">
      <alignment vertical="top" wrapText="1"/>
      <protection locked="0"/>
    </xf>
    <xf numFmtId="0" fontId="19" fillId="0" borderId="0" applyNumberFormat="0" applyAlignment="0">
      <alignment horizontal="left"/>
    </xf>
    <xf numFmtId="9" fontId="20" fillId="0" borderId="7" applyNumberFormat="0" applyBorder="0" applyAlignment="0">
      <protection locked="0"/>
    </xf>
    <xf numFmtId="9" fontId="20" fillId="0" borderId="7" applyNumberFormat="0" applyBorder="0" applyAlignment="0">
      <protection locked="0"/>
    </xf>
    <xf numFmtId="38" fontId="4" fillId="10" borderId="27">
      <alignment horizontal="right" vertical="center"/>
    </xf>
    <xf numFmtId="38" fontId="4" fillId="11" borderId="27">
      <alignment horizontal="right" vertical="center"/>
    </xf>
    <xf numFmtId="170" fontId="21" fillId="0" borderId="0" applyNumberFormat="0" applyBorder="0"/>
    <xf numFmtId="3" fontId="22" fillId="0" borderId="45" applyNumberFormat="0" applyBorder="0"/>
    <xf numFmtId="170" fontId="21" fillId="0" borderId="0" applyNumberFormat="0" applyBorder="0"/>
    <xf numFmtId="0" fontId="23" fillId="0" borderId="0" applyNumberFormat="0"/>
    <xf numFmtId="0" fontId="24" fillId="7" borderId="0" applyNumberFormat="0" applyBorder="0" applyAlignment="0" applyProtection="0"/>
    <xf numFmtId="38" fontId="25" fillId="12" borderId="0" applyNumberFormat="0" applyBorder="0" applyAlignment="0" applyProtection="0"/>
    <xf numFmtId="0" fontId="2" fillId="12" borderId="7" applyNumberFormat="0" applyFont="0" applyBorder="0" applyProtection="0">
      <alignment horizontal="center" vertical="center"/>
    </xf>
    <xf numFmtId="0" fontId="26" fillId="0" borderId="2" applyNumberFormat="0" applyAlignment="0" applyProtection="0">
      <alignment horizontal="left" vertical="center"/>
    </xf>
    <xf numFmtId="0" fontId="26" fillId="0" borderId="9">
      <alignment horizontal="left" vertical="center"/>
    </xf>
    <xf numFmtId="0" fontId="26" fillId="0" borderId="9">
      <alignment horizontal="left" vertical="center"/>
    </xf>
    <xf numFmtId="0" fontId="27" fillId="13" borderId="7">
      <alignment horizontal="center"/>
    </xf>
    <xf numFmtId="0" fontId="26" fillId="0" borderId="0" applyNumberFormat="0" applyFill="0" applyBorder="0" applyAlignment="0" applyProtection="0"/>
    <xf numFmtId="0" fontId="9" fillId="0" borderId="64" applyNumberFormat="0" applyFill="0" applyAlignment="0" applyProtection="0"/>
    <xf numFmtId="0" fontId="10" fillId="0" borderId="65" applyNumberFormat="0" applyFill="0" applyAlignment="0" applyProtection="0"/>
    <xf numFmtId="0" fontId="27" fillId="13" borderId="7">
      <alignment horizontal="center"/>
    </xf>
    <xf numFmtId="0" fontId="5" fillId="9" borderId="11" applyFont="0" applyBorder="0">
      <alignment horizont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/>
    <xf numFmtId="38" fontId="4" fillId="14" borderId="27">
      <alignment horizontal="right" vertical="center"/>
    </xf>
    <xf numFmtId="38" fontId="4" fillId="5" borderId="27">
      <alignment horizontal="right" vertical="center"/>
    </xf>
    <xf numFmtId="38" fontId="4" fillId="4" borderId="27">
      <alignment horizontal="right" vertical="center"/>
    </xf>
    <xf numFmtId="10" fontId="25" fillId="15" borderId="7" applyNumberFormat="0" applyBorder="0" applyAlignment="0" applyProtection="0"/>
    <xf numFmtId="10" fontId="25" fillId="15" borderId="7" applyNumberFormat="0" applyBorder="0" applyAlignment="0" applyProtection="0"/>
    <xf numFmtId="3" fontId="2" fillId="16" borderId="7" applyFont="0">
      <alignment horizontal="right" vertical="center"/>
      <protection locked="0"/>
    </xf>
    <xf numFmtId="38" fontId="31" fillId="13" borderId="44" applyNumberFormat="0" applyBorder="0" applyAlignment="0">
      <alignment horizontal="right"/>
    </xf>
    <xf numFmtId="0" fontId="25" fillId="12" borderId="68">
      <alignment horizontal="center"/>
    </xf>
    <xf numFmtId="0" fontId="25" fillId="12" borderId="68">
      <alignment horizontal="center"/>
    </xf>
    <xf numFmtId="39" fontId="31" fillId="0" borderId="0" applyNumberFormat="0" applyFill="0">
      <alignment vertical="top"/>
    </xf>
    <xf numFmtId="164" fontId="2" fillId="0" borderId="0" applyNumberFormat="0" applyFill="0" applyBorder="0" applyAlignment="0" applyProtection="0"/>
    <xf numFmtId="165" fontId="2" fillId="0" borderId="0" applyNumberFormat="0" applyFill="0" applyBorder="0" applyAlignment="0" applyProtection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73" fontId="2" fillId="0" borderId="0" applyNumberFormat="0" applyFill="0" applyBorder="0" applyAlignment="0" applyProtection="0"/>
    <xf numFmtId="174" fontId="2" fillId="0" borderId="0" applyNumberFormat="0" applyFill="0" applyBorder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32" fillId="8" borderId="0" applyNumberFormat="0" applyBorder="0" applyAlignment="0" applyProtection="0"/>
    <xf numFmtId="0" fontId="23" fillId="0" borderId="0"/>
    <xf numFmtId="0" fontId="2" fillId="0" borderId="0"/>
    <xf numFmtId="177" fontId="8" fillId="0" borderId="0"/>
    <xf numFmtId="177" fontId="8" fillId="0" borderId="0"/>
    <xf numFmtId="0" fontId="2" fillId="0" borderId="0"/>
    <xf numFmtId="0" fontId="2" fillId="0" borderId="0">
      <alignment vertical="center"/>
    </xf>
    <xf numFmtId="0" fontId="8" fillId="0" borderId="0"/>
    <xf numFmtId="0" fontId="2" fillId="0" borderId="0"/>
    <xf numFmtId="0" fontId="2" fillId="0" borderId="0"/>
    <xf numFmtId="0" fontId="8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4" fillId="0" borderId="0"/>
    <xf numFmtId="0" fontId="2" fillId="0" borderId="0">
      <alignment horizontal="left" wrapText="1"/>
    </xf>
    <xf numFmtId="0" fontId="8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4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>
      <alignment horizontal="left" wrapText="1"/>
    </xf>
    <xf numFmtId="0" fontId="2" fillId="0" borderId="0">
      <alignment horizontal="left" wrapText="1"/>
    </xf>
    <xf numFmtId="0" fontId="33" fillId="0" borderId="0"/>
    <xf numFmtId="0" fontId="33" fillId="0" borderId="0"/>
    <xf numFmtId="38" fontId="4" fillId="17" borderId="27">
      <alignment horizontal="right" vertical="center"/>
    </xf>
    <xf numFmtId="38" fontId="4" fillId="18" borderId="27">
      <alignment horizontal="right" vertical="center"/>
    </xf>
    <xf numFmtId="38" fontId="4" fillId="19" borderId="27">
      <alignment horizontal="right" vertical="center"/>
    </xf>
    <xf numFmtId="3" fontId="2" fillId="20" borderId="7" applyFont="0">
      <alignment horizontal="right" vertical="center"/>
      <protection locked="0"/>
    </xf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" fillId="0" borderId="0" applyNumberFormat="0" applyFill="0" applyBorder="0" applyAlignment="0" applyProtection="0"/>
    <xf numFmtId="0" fontId="27" fillId="0" borderId="0" applyNumberFormat="0" applyFont="0" applyFill="0" applyBorder="0" applyAlignment="0" applyProtection="0">
      <alignment horizontal="left"/>
    </xf>
    <xf numFmtId="15" fontId="27" fillId="0" borderId="0" applyFont="0" applyFill="0" applyBorder="0" applyAlignment="0" applyProtection="0"/>
    <xf numFmtId="4" fontId="27" fillId="0" borderId="0" applyFont="0" applyFill="0" applyBorder="0" applyAlignment="0" applyProtection="0"/>
    <xf numFmtId="0" fontId="34" fillId="0" borderId="22">
      <alignment horizontal="center"/>
    </xf>
    <xf numFmtId="3" fontId="27" fillId="0" borderId="0" applyFont="0" applyFill="0" applyBorder="0" applyAlignment="0" applyProtection="0"/>
    <xf numFmtId="0" fontId="27" fillId="21" borderId="0" applyNumberFormat="0" applyFont="0" applyBorder="0" applyAlignment="0" applyProtection="0"/>
    <xf numFmtId="3" fontId="35" fillId="0" borderId="0" applyNumberFormat="0" applyBorder="0">
      <protection locked="0"/>
    </xf>
    <xf numFmtId="40" fontId="36" fillId="0" borderId="0" applyNumberFormat="0" applyBorder="0">
      <protection locked="0"/>
    </xf>
    <xf numFmtId="0" fontId="37" fillId="0" borderId="0" applyNumberFormat="0" applyBorder="0">
      <protection locked="0"/>
    </xf>
    <xf numFmtId="0" fontId="35" fillId="0" borderId="0" applyNumberFormat="0"/>
    <xf numFmtId="14" fontId="38" fillId="0" borderId="69" applyNumberFormat="0">
      <alignment vertical="top"/>
    </xf>
    <xf numFmtId="0" fontId="39" fillId="0" borderId="0" applyNumberFormat="0" applyBorder="0">
      <alignment vertical="top" wrapText="1"/>
    </xf>
    <xf numFmtId="14" fontId="40" fillId="0" borderId="0" applyNumberFormat="0" applyFill="0" applyBorder="0" applyAlignment="0" applyProtection="0">
      <alignment horizontal="left"/>
    </xf>
    <xf numFmtId="3" fontId="2" fillId="9" borderId="7" applyFont="0">
      <alignment horizontal="right" vertical="center"/>
    </xf>
    <xf numFmtId="0" fontId="2" fillId="0" borderId="0"/>
    <xf numFmtId="0" fontId="2" fillId="0" borderId="0">
      <alignment horizontal="left" wrapText="1"/>
    </xf>
    <xf numFmtId="0" fontId="2" fillId="0" borderId="0"/>
    <xf numFmtId="0" fontId="2" fillId="0" borderId="0"/>
    <xf numFmtId="0" fontId="2" fillId="0" borderId="0">
      <alignment horizontal="left" wrapText="1"/>
    </xf>
    <xf numFmtId="0" fontId="2" fillId="0" borderId="0"/>
    <xf numFmtId="0" fontId="3" fillId="0" borderId="0" applyNumberFormat="0" applyBorder="0" applyAlignment="0"/>
    <xf numFmtId="40" fontId="41" fillId="0" borderId="0" applyBorder="0">
      <alignment horizontal="right"/>
    </xf>
    <xf numFmtId="0" fontId="8" fillId="0" borderId="0"/>
  </cellStyleXfs>
  <cellXfs count="307">
    <xf numFmtId="0" fontId="0" fillId="0" borderId="0" xfId="0"/>
    <xf numFmtId="0" fontId="4" fillId="0" borderId="17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NumberFormat="1" applyFont="1" applyFill="1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0" xfId="0" applyFont="1"/>
    <xf numFmtId="0" fontId="4" fillId="0" borderId="19" xfId="0" applyFont="1" applyBorder="1"/>
    <xf numFmtId="0" fontId="4" fillId="0" borderId="0" xfId="0" applyFont="1" applyBorder="1"/>
    <xf numFmtId="0" fontId="4" fillId="0" borderId="20" xfId="0" applyFont="1" applyBorder="1"/>
    <xf numFmtId="38" fontId="4" fillId="0" borderId="0" xfId="0" applyNumberFormat="1" applyFont="1" applyBorder="1"/>
    <xf numFmtId="37" fontId="4" fillId="0" borderId="0" xfId="0" applyNumberFormat="1" applyFont="1" applyBorder="1"/>
    <xf numFmtId="168" fontId="6" fillId="0" borderId="0" xfId="1" applyNumberFormat="1" applyFont="1" applyBorder="1" applyAlignment="1">
      <alignment horizontal="left" vertical="center" wrapText="1"/>
    </xf>
    <xf numFmtId="168" fontId="4" fillId="0" borderId="0" xfId="1" applyNumberFormat="1" applyFont="1" applyBorder="1" applyAlignment="1">
      <alignment horizontal="left" vertical="center" wrapText="1"/>
    </xf>
    <xf numFmtId="168" fontId="4" fillId="0" borderId="0" xfId="1" quotePrefix="1" applyNumberFormat="1" applyFont="1" applyBorder="1" applyAlignment="1">
      <alignment horizontal="left" vertical="center" wrapText="1"/>
    </xf>
    <xf numFmtId="0" fontId="4" fillId="0" borderId="0" xfId="0" applyFont="1" applyBorder="1" applyAlignment="1"/>
    <xf numFmtId="0" fontId="4" fillId="0" borderId="19" xfId="0" applyFont="1" applyBorder="1" applyAlignment="1"/>
    <xf numFmtId="0" fontId="4" fillId="22" borderId="7" xfId="0" applyFont="1" applyFill="1" applyBorder="1" applyAlignment="1">
      <alignment horizontal="left" vertical="center"/>
    </xf>
    <xf numFmtId="168" fontId="4" fillId="0" borderId="42" xfId="1" applyNumberFormat="1" applyFont="1" applyBorder="1" applyAlignment="1">
      <alignment horizontal="center" vertical="center"/>
    </xf>
    <xf numFmtId="168" fontId="4" fillId="0" borderId="43" xfId="1" applyNumberFormat="1" applyFont="1" applyBorder="1" applyAlignment="1">
      <alignment horizontal="center" vertical="center"/>
    </xf>
    <xf numFmtId="0" fontId="4" fillId="0" borderId="20" xfId="0" applyFont="1" applyBorder="1" applyAlignment="1"/>
    <xf numFmtId="0" fontId="4" fillId="0" borderId="0" xfId="0" applyFont="1" applyAlignment="1"/>
    <xf numFmtId="0" fontId="4" fillId="0" borderId="70" xfId="0" quotePrefix="1" applyFont="1" applyBorder="1" applyAlignment="1">
      <alignment horizontal="left" vertical="center"/>
    </xf>
    <xf numFmtId="168" fontId="4" fillId="0" borderId="0" xfId="1" applyNumberFormat="1" applyFont="1" applyBorder="1" applyAlignment="1">
      <alignment vertical="center"/>
    </xf>
    <xf numFmtId="0" fontId="4" fillId="23" borderId="71" xfId="0" quotePrefix="1" applyFont="1" applyFill="1" applyBorder="1" applyAlignment="1">
      <alignment horizontal="left" vertical="center"/>
    </xf>
    <xf numFmtId="168" fontId="4" fillId="0" borderId="44" xfId="1" applyNumberFormat="1" applyFont="1" applyBorder="1" applyAlignment="1">
      <alignment horizontal="center" vertical="center"/>
    </xf>
    <xf numFmtId="168" fontId="4" fillId="0" borderId="0" xfId="1" applyNumberFormat="1" applyFont="1" applyBorder="1" applyAlignment="1">
      <alignment horizontal="center" vertical="center"/>
    </xf>
    <xf numFmtId="0" fontId="4" fillId="24" borderId="71" xfId="0" quotePrefix="1" applyFont="1" applyFill="1" applyBorder="1" applyAlignment="1">
      <alignment horizontal="left" vertical="center"/>
    </xf>
    <xf numFmtId="0" fontId="4" fillId="25" borderId="71" xfId="0" quotePrefix="1" applyFont="1" applyFill="1" applyBorder="1" applyAlignment="1">
      <alignment horizontal="left" vertical="center"/>
    </xf>
    <xf numFmtId="0" fontId="4" fillId="25" borderId="72" xfId="0" quotePrefix="1" applyFont="1" applyFill="1" applyBorder="1" applyAlignment="1">
      <alignment horizontal="left" vertical="center"/>
    </xf>
    <xf numFmtId="168" fontId="4" fillId="0" borderId="46" xfId="1" applyNumberFormat="1" applyFont="1" applyBorder="1" applyAlignment="1">
      <alignment horizontal="center" vertical="center"/>
    </xf>
    <xf numFmtId="168" fontId="4" fillId="0" borderId="38" xfId="1" applyNumberFormat="1" applyFont="1" applyBorder="1" applyAlignment="1">
      <alignment horizontal="center" vertical="center"/>
    </xf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26" borderId="70" xfId="0" applyFont="1" applyFill="1" applyBorder="1" applyAlignment="1">
      <alignment horizontal="left" vertical="center"/>
    </xf>
    <xf numFmtId="14" fontId="4" fillId="0" borderId="0" xfId="0" applyNumberFormat="1" applyFont="1" applyBorder="1"/>
    <xf numFmtId="0" fontId="4" fillId="0" borderId="20" xfId="0" applyFont="1" applyBorder="1" applyAlignment="1">
      <alignment horizontal="center" vertical="center"/>
    </xf>
    <xf numFmtId="0" fontId="4" fillId="26" borderId="71" xfId="0" applyFont="1" applyFill="1" applyBorder="1" applyAlignment="1">
      <alignment horizontal="left" vertical="center"/>
    </xf>
    <xf numFmtId="0" fontId="4" fillId="26" borderId="73" xfId="0" applyFont="1" applyFill="1" applyBorder="1" applyAlignment="1">
      <alignment horizontal="left" vertical="center"/>
    </xf>
    <xf numFmtId="168" fontId="4" fillId="0" borderId="74" xfId="1" applyNumberFormat="1" applyFont="1" applyBorder="1" applyAlignment="1">
      <alignment horizontal="center" vertical="center"/>
    </xf>
    <xf numFmtId="168" fontId="4" fillId="0" borderId="75" xfId="1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168" fontId="4" fillId="0" borderId="0" xfId="1" applyNumberFormat="1" applyFont="1" applyBorder="1" applyAlignment="1">
      <alignment horizontal="center"/>
    </xf>
    <xf numFmtId="16" fontId="4" fillId="0" borderId="0" xfId="0" applyNumberFormat="1" applyFont="1" applyBorder="1"/>
    <xf numFmtId="49" fontId="4" fillId="0" borderId="0" xfId="0" applyNumberFormat="1" applyFont="1" applyBorder="1"/>
    <xf numFmtId="49" fontId="4" fillId="0" borderId="20" xfId="0" applyNumberFormat="1" applyFont="1" applyBorder="1"/>
    <xf numFmtId="178" fontId="6" fillId="0" borderId="0" xfId="0" applyNumberFormat="1" applyFont="1" applyFill="1" applyBorder="1" applyAlignment="1">
      <alignment horizontal="center" vertical="center" wrapText="1"/>
    </xf>
    <xf numFmtId="38" fontId="4" fillId="0" borderId="0" xfId="0" quotePrefix="1" applyNumberFormat="1" applyFont="1" applyBorder="1"/>
    <xf numFmtId="10" fontId="4" fillId="0" borderId="0" xfId="2" applyNumberFormat="1" applyFont="1" applyBorder="1"/>
    <xf numFmtId="167" fontId="4" fillId="0" borderId="0" xfId="2" applyNumberFormat="1" applyFont="1" applyFill="1" applyBorder="1"/>
    <xf numFmtId="168" fontId="6" fillId="0" borderId="38" xfId="1" applyNumberFormat="1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/>
    </xf>
    <xf numFmtId="168" fontId="6" fillId="0" borderId="20" xfId="1" applyNumberFormat="1" applyFont="1" applyBorder="1" applyAlignment="1">
      <alignment horizontal="left" vertical="center" wrapText="1"/>
    </xf>
    <xf numFmtId="168" fontId="6" fillId="0" borderId="0" xfId="1" applyNumberFormat="1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78" fontId="4" fillId="0" borderId="22" xfId="0" applyNumberFormat="1" applyFont="1" applyBorder="1"/>
    <xf numFmtId="168" fontId="4" fillId="28" borderId="0" xfId="1" applyNumberFormat="1" applyFont="1" applyFill="1" applyBorder="1"/>
    <xf numFmtId="0" fontId="4" fillId="2" borderId="0" xfId="0" applyFont="1" applyFill="1" applyBorder="1"/>
    <xf numFmtId="0" fontId="42" fillId="2" borderId="0" xfId="96" applyFont="1" applyFill="1" applyBorder="1" applyAlignment="1">
      <alignment vertical="center"/>
    </xf>
    <xf numFmtId="15" fontId="4" fillId="2" borderId="0" xfId="0" applyNumberFormat="1" applyFont="1" applyFill="1" applyBorder="1"/>
    <xf numFmtId="0" fontId="4" fillId="2" borderId="0" xfId="0" applyFont="1" applyFill="1" applyBorder="1" applyAlignment="1">
      <alignment horizontal="center" vertical="center"/>
    </xf>
    <xf numFmtId="16" fontId="4" fillId="2" borderId="0" xfId="0" applyNumberFormat="1" applyFont="1" applyFill="1" applyBorder="1"/>
    <xf numFmtId="0" fontId="5" fillId="27" borderId="0" xfId="96" applyFont="1" applyFill="1" applyBorder="1" applyAlignment="1">
      <alignment vertical="center"/>
    </xf>
    <xf numFmtId="0" fontId="4" fillId="27" borderId="0" xfId="0" applyFont="1" applyFill="1" applyBorder="1"/>
    <xf numFmtId="168" fontId="4" fillId="0" borderId="0" xfId="1" applyNumberFormat="1" applyFont="1" applyBorder="1"/>
    <xf numFmtId="0" fontId="6" fillId="0" borderId="19" xfId="0" applyFont="1" applyBorder="1"/>
    <xf numFmtId="167" fontId="4" fillId="0" borderId="20" xfId="2" applyNumberFormat="1" applyFont="1" applyFill="1" applyBorder="1"/>
    <xf numFmtId="167" fontId="4" fillId="0" borderId="42" xfId="2" applyNumberFormat="1" applyFont="1" applyBorder="1" applyAlignment="1">
      <alignment horizontal="center" vertical="center"/>
    </xf>
    <xf numFmtId="167" fontId="4" fillId="0" borderId="43" xfId="2" applyNumberFormat="1" applyFont="1" applyBorder="1" applyAlignment="1">
      <alignment horizontal="center" vertical="center"/>
    </xf>
    <xf numFmtId="167" fontId="4" fillId="0" borderId="67" xfId="2" applyNumberFormat="1" applyFont="1" applyBorder="1" applyAlignment="1">
      <alignment horizontal="center" vertical="center"/>
    </xf>
    <xf numFmtId="167" fontId="4" fillId="0" borderId="44" xfId="2" applyNumberFormat="1" applyFont="1" applyBorder="1" applyAlignment="1">
      <alignment horizontal="center" vertical="center"/>
    </xf>
    <xf numFmtId="167" fontId="4" fillId="0" borderId="0" xfId="2" applyNumberFormat="1" applyFont="1" applyBorder="1" applyAlignment="1">
      <alignment horizontal="center" vertical="center"/>
    </xf>
    <xf numFmtId="167" fontId="4" fillId="0" borderId="20" xfId="2" applyNumberFormat="1" applyFont="1" applyBorder="1" applyAlignment="1">
      <alignment horizontal="center" vertical="center"/>
    </xf>
    <xf numFmtId="167" fontId="4" fillId="0" borderId="46" xfId="2" applyNumberFormat="1" applyFont="1" applyBorder="1" applyAlignment="1">
      <alignment horizontal="center" vertical="center"/>
    </xf>
    <xf numFmtId="167" fontId="4" fillId="0" borderId="38" xfId="2" applyNumberFormat="1" applyFont="1" applyBorder="1" applyAlignment="1">
      <alignment horizontal="center" vertical="center"/>
    </xf>
    <xf numFmtId="167" fontId="4" fillId="0" borderId="66" xfId="2" applyNumberFormat="1" applyFont="1" applyBorder="1" applyAlignment="1">
      <alignment horizontal="center" vertical="center"/>
    </xf>
    <xf numFmtId="167" fontId="4" fillId="0" borderId="74" xfId="2" applyNumberFormat="1" applyFont="1" applyBorder="1" applyAlignment="1">
      <alignment horizontal="center" vertical="center"/>
    </xf>
    <xf numFmtId="167" fontId="4" fillId="0" borderId="75" xfId="2" applyNumberFormat="1" applyFont="1" applyBorder="1" applyAlignment="1">
      <alignment horizontal="center" vertical="center"/>
    </xf>
    <xf numFmtId="167" fontId="4" fillId="0" borderId="76" xfId="2" applyNumberFormat="1" applyFont="1" applyBorder="1" applyAlignment="1">
      <alignment horizontal="center" vertical="center"/>
    </xf>
    <xf numFmtId="167" fontId="4" fillId="0" borderId="0" xfId="2" applyNumberFormat="1" applyFont="1" applyBorder="1" applyAlignment="1">
      <alignment horizontal="center"/>
    </xf>
    <xf numFmtId="167" fontId="4" fillId="0" borderId="20" xfId="2" applyNumberFormat="1" applyFont="1" applyBorder="1" applyAlignment="1">
      <alignment horizontal="center"/>
    </xf>
    <xf numFmtId="167" fontId="4" fillId="0" borderId="0" xfId="0" applyNumberFormat="1" applyFont="1" applyBorder="1"/>
    <xf numFmtId="167" fontId="4" fillId="0" borderId="0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left" wrapText="1"/>
    </xf>
    <xf numFmtId="166" fontId="5" fillId="0" borderId="0" xfId="0" applyNumberFormat="1" applyFont="1" applyFill="1" applyBorder="1" applyAlignment="1" applyProtection="1">
      <alignment horizontal="center" vertical="center"/>
      <protection hidden="1"/>
    </xf>
    <xf numFmtId="168" fontId="4" fillId="10" borderId="0" xfId="1" applyNumberFormat="1" applyFont="1" applyFill="1" applyBorder="1"/>
    <xf numFmtId="0" fontId="4" fillId="2" borderId="7" xfId="0" applyFont="1" applyFill="1" applyBorder="1" applyAlignment="1">
      <alignment horizontal="center" vertical="center" wrapText="1"/>
    </xf>
    <xf numFmtId="0" fontId="0" fillId="0" borderId="0" xfId="0" applyBorder="1"/>
    <xf numFmtId="0" fontId="7" fillId="0" borderId="17" xfId="0" applyFont="1" applyFill="1" applyBorder="1" applyAlignment="1" applyProtection="1">
      <alignment horizontal="left" vertical="center"/>
      <protection hidden="1"/>
    </xf>
    <xf numFmtId="0" fontId="0" fillId="0" borderId="17" xfId="0" applyBorder="1"/>
    <xf numFmtId="0" fontId="5" fillId="0" borderId="17" xfId="0" applyNumberFormat="1" applyFont="1" applyFill="1" applyBorder="1" applyAlignment="1" applyProtection="1">
      <alignment vertical="center"/>
      <protection hidden="1"/>
    </xf>
    <xf numFmtId="0" fontId="0" fillId="0" borderId="17" xfId="0" applyBorder="1" applyAlignment="1">
      <alignment vertical="center"/>
    </xf>
    <xf numFmtId="166" fontId="5" fillId="0" borderId="17" xfId="0" applyNumberFormat="1" applyFont="1" applyFill="1" applyBorder="1" applyAlignment="1" applyProtection="1">
      <alignment horizontal="center" vertical="center"/>
      <protection hidden="1"/>
    </xf>
    <xf numFmtId="0" fontId="6" fillId="0" borderId="17" xfId="0" applyFont="1" applyBorder="1" applyAlignment="1">
      <alignment horizontal="right" vertical="center"/>
    </xf>
    <xf numFmtId="0" fontId="4" fillId="25" borderId="0" xfId="0" applyFont="1" applyFill="1" applyBorder="1" applyAlignment="1">
      <alignment horizontal="center" vertical="center"/>
    </xf>
    <xf numFmtId="0" fontId="4" fillId="25" borderId="0" xfId="0" applyFont="1" applyFill="1" applyBorder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left" vertical="center"/>
    </xf>
    <xf numFmtId="0" fontId="44" fillId="0" borderId="22" xfId="0" applyNumberFormat="1" applyFont="1" applyFill="1" applyBorder="1" applyAlignment="1" applyProtection="1">
      <alignment vertical="center"/>
      <protection hidden="1"/>
    </xf>
    <xf numFmtId="166" fontId="44" fillId="0" borderId="22" xfId="0" applyNumberFormat="1" applyFont="1" applyFill="1" applyBorder="1" applyAlignment="1" applyProtection="1">
      <alignment horizontal="center" vertical="center"/>
      <protection hidden="1"/>
    </xf>
    <xf numFmtId="0" fontId="44" fillId="0" borderId="22" xfId="0" applyFont="1" applyBorder="1" applyAlignment="1">
      <alignment horizontal="right" vertical="center" wrapText="1"/>
    </xf>
    <xf numFmtId="0" fontId="43" fillId="0" borderId="0" xfId="0" applyFont="1" applyFill="1" applyAlignment="1">
      <alignment vertical="center"/>
    </xf>
    <xf numFmtId="0" fontId="44" fillId="2" borderId="1" xfId="0" applyFont="1" applyFill="1" applyBorder="1" applyAlignment="1">
      <alignment vertical="center"/>
    </xf>
    <xf numFmtId="0" fontId="44" fillId="2" borderId="2" xfId="0" applyFont="1" applyFill="1" applyBorder="1" applyAlignment="1">
      <alignment horizontal="center" vertical="center"/>
    </xf>
    <xf numFmtId="0" fontId="44" fillId="2" borderId="2" xfId="0" applyFont="1" applyFill="1" applyBorder="1" applyAlignment="1">
      <alignment vertical="center"/>
    </xf>
    <xf numFmtId="0" fontId="43" fillId="2" borderId="2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0" fontId="43" fillId="3" borderId="0" xfId="0" applyFont="1" applyFill="1" applyBorder="1" applyAlignment="1">
      <alignment vertical="center"/>
    </xf>
    <xf numFmtId="0" fontId="44" fillId="3" borderId="0" xfId="0" applyFont="1" applyFill="1" applyBorder="1" applyAlignment="1">
      <alignment horizontal="left" vertical="center" wrapText="1"/>
    </xf>
    <xf numFmtId="0" fontId="44" fillId="3" borderId="0" xfId="0" applyFont="1" applyFill="1" applyBorder="1" applyAlignment="1">
      <alignment horizontal="center" vertical="center" wrapText="1"/>
    </xf>
    <xf numFmtId="0" fontId="43" fillId="3" borderId="0" xfId="0" applyFont="1" applyFill="1" applyBorder="1" applyAlignment="1">
      <alignment horizontal="right" vertical="center" wrapText="1"/>
    </xf>
    <xf numFmtId="0" fontId="43" fillId="0" borderId="0" xfId="0" applyFont="1" applyFill="1" applyBorder="1" applyAlignment="1">
      <alignment vertical="center"/>
    </xf>
    <xf numFmtId="0" fontId="44" fillId="2" borderId="4" xfId="0" applyFont="1" applyFill="1" applyBorder="1" applyAlignment="1">
      <alignment horizontal="center" vertical="center" wrapText="1"/>
    </xf>
    <xf numFmtId="0" fontId="44" fillId="2" borderId="5" xfId="0" applyFont="1" applyFill="1" applyBorder="1" applyAlignment="1">
      <alignment horizontal="center" vertical="center" wrapText="1"/>
    </xf>
    <xf numFmtId="0" fontId="43" fillId="0" borderId="0" xfId="0" applyFont="1" applyFill="1" applyAlignment="1">
      <alignment horizontal="center" vertical="center"/>
    </xf>
    <xf numFmtId="49" fontId="44" fillId="2" borderId="34" xfId="0" applyNumberFormat="1" applyFont="1" applyFill="1" applyBorder="1" applyAlignment="1">
      <alignment horizontal="center" vertical="center"/>
    </xf>
    <xf numFmtId="0" fontId="44" fillId="0" borderId="12" xfId="0" applyFont="1" applyFill="1" applyBorder="1" applyAlignment="1">
      <alignment horizontal="center" vertical="center"/>
    </xf>
    <xf numFmtId="49" fontId="45" fillId="0" borderId="12" xfId="0" applyNumberFormat="1" applyFont="1" applyFill="1" applyBorder="1" applyAlignment="1">
      <alignment horizontal="left" vertical="center" wrapText="1"/>
    </xf>
    <xf numFmtId="49" fontId="44" fillId="2" borderId="35" xfId="0" applyNumberFormat="1" applyFont="1" applyFill="1" applyBorder="1" applyAlignment="1">
      <alignment horizontal="center" vertical="center"/>
    </xf>
    <xf numFmtId="49" fontId="44" fillId="0" borderId="13" xfId="0" applyNumberFormat="1" applyFont="1" applyFill="1" applyBorder="1" applyAlignment="1">
      <alignment horizontal="center" vertical="center"/>
    </xf>
    <xf numFmtId="49" fontId="44" fillId="0" borderId="13" xfId="0" applyNumberFormat="1" applyFont="1" applyFill="1" applyBorder="1" applyAlignment="1">
      <alignment horizontal="left" vertical="center" wrapText="1"/>
    </xf>
    <xf numFmtId="0" fontId="44" fillId="0" borderId="13" xfId="0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horizontal="left" vertical="center" wrapText="1"/>
    </xf>
    <xf numFmtId="0" fontId="43" fillId="0" borderId="13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left" vertical="center" wrapText="1" indent="1"/>
    </xf>
    <xf numFmtId="0" fontId="43" fillId="0" borderId="13" xfId="0" quotePrefix="1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left" vertical="center" wrapText="1" indent="2"/>
    </xf>
    <xf numFmtId="49" fontId="44" fillId="2" borderId="35" xfId="0" quotePrefix="1" applyNumberFormat="1" applyFont="1" applyFill="1" applyBorder="1" applyAlignment="1">
      <alignment horizontal="center" vertical="center"/>
    </xf>
    <xf numFmtId="0" fontId="44" fillId="0" borderId="13" xfId="0" applyFont="1" applyFill="1" applyBorder="1" applyAlignment="1">
      <alignment vertical="center"/>
    </xf>
    <xf numFmtId="0" fontId="44" fillId="0" borderId="0" xfId="0" applyFont="1" applyFill="1" applyAlignment="1">
      <alignment vertical="center"/>
    </xf>
    <xf numFmtId="0" fontId="44" fillId="0" borderId="13" xfId="0" applyFont="1" applyFill="1" applyBorder="1" applyAlignment="1">
      <alignment vertical="center" wrapText="1"/>
    </xf>
    <xf numFmtId="0" fontId="44" fillId="0" borderId="62" xfId="0" applyFont="1" applyFill="1" applyBorder="1" applyAlignment="1">
      <alignment vertical="center"/>
    </xf>
    <xf numFmtId="49" fontId="44" fillId="0" borderId="62" xfId="0" applyNumberFormat="1" applyFont="1" applyFill="1" applyBorder="1" applyAlignment="1">
      <alignment horizontal="left" vertical="center" wrapText="1"/>
    </xf>
    <xf numFmtId="0" fontId="43" fillId="0" borderId="62" xfId="0" applyFont="1" applyFill="1" applyBorder="1" applyAlignment="1">
      <alignment horizontal="left" vertical="center" wrapText="1" indent="1"/>
    </xf>
    <xf numFmtId="0" fontId="43" fillId="0" borderId="62" xfId="0" applyFont="1" applyFill="1" applyBorder="1" applyAlignment="1">
      <alignment horizontal="left" vertical="center" wrapText="1" indent="2"/>
    </xf>
    <xf numFmtId="0" fontId="44" fillId="0" borderId="62" xfId="0" applyFont="1" applyFill="1" applyBorder="1" applyAlignment="1">
      <alignment vertical="center" wrapText="1"/>
    </xf>
    <xf numFmtId="49" fontId="44" fillId="2" borderId="36" xfId="0" quotePrefix="1" applyNumberFormat="1" applyFont="1" applyFill="1" applyBorder="1" applyAlignment="1">
      <alignment horizontal="center" vertical="center"/>
    </xf>
    <xf numFmtId="0" fontId="44" fillId="0" borderId="14" xfId="0" applyFont="1" applyFill="1" applyBorder="1" applyAlignment="1">
      <alignment horizontal="center" vertical="center"/>
    </xf>
    <xf numFmtId="0" fontId="44" fillId="0" borderId="61" xfId="0" applyFont="1" applyFill="1" applyBorder="1" applyAlignment="1">
      <alignment horizontal="left" vertical="center" wrapText="1"/>
    </xf>
    <xf numFmtId="49" fontId="44" fillId="2" borderId="34" xfId="0" applyNumberFormat="1" applyFont="1" applyFill="1" applyBorder="1" applyAlignment="1">
      <alignment horizontal="center" vertical="center" wrapText="1"/>
    </xf>
    <xf numFmtId="49" fontId="44" fillId="0" borderId="12" xfId="0" applyNumberFormat="1" applyFont="1" applyFill="1" applyBorder="1" applyAlignment="1">
      <alignment horizontal="center" vertical="center" wrapText="1"/>
    </xf>
    <xf numFmtId="0" fontId="45" fillId="0" borderId="12" xfId="0" applyFont="1" applyFill="1" applyBorder="1" applyAlignment="1">
      <alignment horizontal="left" vertical="center" wrapText="1"/>
    </xf>
    <xf numFmtId="49" fontId="44" fillId="2" borderId="35" xfId="0" applyNumberFormat="1" applyFont="1" applyFill="1" applyBorder="1" applyAlignment="1">
      <alignment horizontal="center" vertical="center" wrapText="1"/>
    </xf>
    <xf numFmtId="49" fontId="43" fillId="0" borderId="13" xfId="0" applyNumberFormat="1" applyFont="1" applyFill="1" applyBorder="1" applyAlignment="1">
      <alignment horizontal="center" vertical="center" wrapText="1"/>
    </xf>
    <xf numFmtId="49" fontId="44" fillId="0" borderId="13" xfId="0" applyNumberFormat="1" applyFont="1" applyFill="1" applyBorder="1" applyAlignment="1">
      <alignment horizontal="center" vertical="center" wrapText="1"/>
    </xf>
    <xf numFmtId="0" fontId="44" fillId="0" borderId="13" xfId="0" applyFont="1" applyFill="1" applyBorder="1" applyAlignment="1">
      <alignment horizontal="left" vertical="center" wrapText="1" indent="1"/>
    </xf>
    <xf numFmtId="49" fontId="44" fillId="2" borderId="35" xfId="0" quotePrefix="1" applyNumberFormat="1" applyFont="1" applyFill="1" applyBorder="1" applyAlignment="1">
      <alignment horizontal="center" vertical="center" wrapText="1"/>
    </xf>
    <xf numFmtId="0" fontId="43" fillId="0" borderId="13" xfId="0" applyFont="1" applyFill="1" applyBorder="1" applyAlignment="1">
      <alignment horizontal="left" vertical="center" wrapText="1" indent="3"/>
    </xf>
    <xf numFmtId="0" fontId="44" fillId="0" borderId="13" xfId="0" applyFont="1" applyFill="1" applyBorder="1" applyAlignment="1">
      <alignment horizontal="left" vertical="center" wrapText="1" indent="2"/>
    </xf>
    <xf numFmtId="0" fontId="44" fillId="0" borderId="13" xfId="0" applyNumberFormat="1" applyFont="1" applyFill="1" applyBorder="1" applyAlignment="1">
      <alignment horizontal="center" vertical="center" wrapText="1"/>
    </xf>
    <xf numFmtId="49" fontId="43" fillId="0" borderId="13" xfId="0" applyNumberFormat="1" applyFont="1" applyFill="1" applyBorder="1" applyAlignment="1">
      <alignment horizontal="center" vertical="center"/>
    </xf>
    <xf numFmtId="49" fontId="44" fillId="2" borderId="36" xfId="0" applyNumberFormat="1" applyFont="1" applyFill="1" applyBorder="1" applyAlignment="1">
      <alignment horizontal="center" vertical="center" wrapText="1"/>
    </xf>
    <xf numFmtId="49" fontId="44" fillId="0" borderId="14" xfId="0" applyNumberFormat="1" applyFont="1" applyFill="1" applyBorder="1" applyAlignment="1">
      <alignment horizontal="center" vertical="center"/>
    </xf>
    <xf numFmtId="0" fontId="44" fillId="2" borderId="10" xfId="0" applyFont="1" applyFill="1" applyBorder="1" applyAlignment="1">
      <alignment horizontal="center" vertical="center" wrapText="1"/>
    </xf>
    <xf numFmtId="0" fontId="44" fillId="2" borderId="8" xfId="0" applyFont="1" applyFill="1" applyBorder="1" applyAlignment="1" applyProtection="1">
      <alignment vertical="center"/>
    </xf>
    <xf numFmtId="0" fontId="44" fillId="2" borderId="9" xfId="0" applyFont="1" applyFill="1" applyBorder="1" applyAlignment="1" applyProtection="1">
      <alignment horizontal="center" vertical="center"/>
    </xf>
    <xf numFmtId="0" fontId="44" fillId="2" borderId="57" xfId="0" applyFont="1" applyFill="1" applyBorder="1" applyAlignment="1" applyProtection="1">
      <alignment vertical="center"/>
    </xf>
    <xf numFmtId="0" fontId="43" fillId="0" borderId="15" xfId="0" applyFont="1" applyFill="1" applyBorder="1" applyAlignment="1">
      <alignment horizontal="center" vertical="center"/>
    </xf>
    <xf numFmtId="0" fontId="44" fillId="2" borderId="37" xfId="0" applyFont="1" applyFill="1" applyBorder="1" applyAlignment="1" applyProtection="1">
      <alignment vertical="center"/>
    </xf>
    <xf numFmtId="0" fontId="44" fillId="2" borderId="38" xfId="0" applyFont="1" applyFill="1" applyBorder="1" applyAlignment="1" applyProtection="1">
      <alignment horizontal="center" vertical="center"/>
    </xf>
    <xf numFmtId="0" fontId="44" fillId="2" borderId="9" xfId="0" applyFont="1" applyFill="1" applyBorder="1" applyAlignment="1" applyProtection="1">
      <alignment vertical="center"/>
    </xf>
    <xf numFmtId="0" fontId="43" fillId="0" borderId="12" xfId="0" applyFont="1" applyFill="1" applyBorder="1" applyAlignment="1">
      <alignment horizontal="center" vertical="center"/>
    </xf>
    <xf numFmtId="0" fontId="44" fillId="0" borderId="12" xfId="0" applyFont="1" applyFill="1" applyBorder="1" applyAlignment="1" applyProtection="1">
      <alignment vertical="center" wrapText="1"/>
    </xf>
    <xf numFmtId="0" fontId="43" fillId="0" borderId="13" xfId="0" applyFont="1" applyFill="1" applyBorder="1" applyAlignment="1" applyProtection="1">
      <alignment horizontal="left" vertical="center" wrapText="1" indent="3"/>
    </xf>
    <xf numFmtId="0" fontId="43" fillId="3" borderId="13" xfId="0" applyFont="1" applyFill="1" applyBorder="1" applyAlignment="1">
      <alignment horizontal="center" vertical="center"/>
    </xf>
    <xf numFmtId="0" fontId="44" fillId="3" borderId="13" xfId="0" applyFont="1" applyFill="1" applyBorder="1" applyAlignment="1" applyProtection="1">
      <alignment vertical="center" wrapText="1"/>
    </xf>
    <xf numFmtId="0" fontId="43" fillId="3" borderId="13" xfId="0" applyFont="1" applyFill="1" applyBorder="1" applyAlignment="1" applyProtection="1">
      <alignment horizontal="left" vertical="center" wrapText="1" indent="2"/>
    </xf>
    <xf numFmtId="0" fontId="44" fillId="0" borderId="13" xfId="0" applyFont="1" applyFill="1" applyBorder="1" applyAlignment="1" applyProtection="1">
      <alignment vertical="center" wrapText="1"/>
    </xf>
    <xf numFmtId="0" fontId="44" fillId="0" borderId="15" xfId="0" applyFont="1" applyFill="1" applyBorder="1" applyAlignment="1" applyProtection="1">
      <alignment horizontal="left" vertical="center" wrapText="1"/>
    </xf>
    <xf numFmtId="0" fontId="43" fillId="2" borderId="34" xfId="0" applyFont="1" applyFill="1" applyBorder="1" applyAlignment="1">
      <alignment horizontal="center" vertical="center"/>
    </xf>
    <xf numFmtId="0" fontId="43" fillId="0" borderId="13" xfId="0" applyFont="1" applyFill="1" applyBorder="1" applyAlignment="1" applyProtection="1">
      <alignment horizontal="left" vertical="center" wrapText="1" indent="1"/>
    </xf>
    <xf numFmtId="0" fontId="43" fillId="0" borderId="15" xfId="0" applyFont="1" applyFill="1" applyBorder="1" applyAlignment="1" applyProtection="1">
      <alignment horizontal="left" vertical="center" wrapText="1" indent="2"/>
    </xf>
    <xf numFmtId="0" fontId="43" fillId="2" borderId="35" xfId="0" applyFont="1" applyFill="1" applyBorder="1" applyAlignment="1">
      <alignment horizontal="center" vertical="center"/>
    </xf>
    <xf numFmtId="0" fontId="43" fillId="2" borderId="35" xfId="0" quotePrefix="1" applyFont="1" applyFill="1" applyBorder="1" applyAlignment="1">
      <alignment horizontal="center" vertical="center"/>
    </xf>
    <xf numFmtId="0" fontId="43" fillId="2" borderId="39" xfId="0" applyFont="1" applyFill="1" applyBorder="1" applyAlignment="1">
      <alignment horizontal="center" vertical="center"/>
    </xf>
    <xf numFmtId="0" fontId="44" fillId="3" borderId="13" xfId="0" applyFont="1" applyFill="1" applyBorder="1" applyAlignment="1" applyProtection="1">
      <alignment horizontal="left" vertical="center" wrapText="1"/>
    </xf>
    <xf numFmtId="0" fontId="44" fillId="3" borderId="15" xfId="0" applyFont="1" applyFill="1" applyBorder="1" applyAlignment="1" applyProtection="1">
      <alignment horizontal="left" vertical="center" wrapText="1"/>
    </xf>
    <xf numFmtId="0" fontId="44" fillId="0" borderId="7" xfId="0" applyFont="1" applyFill="1" applyBorder="1" applyAlignment="1" applyProtection="1">
      <alignment horizontal="left" vertical="center" wrapText="1"/>
    </xf>
    <xf numFmtId="0" fontId="44" fillId="3" borderId="12" xfId="0" applyFont="1" applyFill="1" applyBorder="1" applyAlignment="1" applyProtection="1">
      <alignment horizontal="left" vertical="center" wrapText="1"/>
    </xf>
    <xf numFmtId="0" fontId="43" fillId="0" borderId="13" xfId="0" applyFont="1" applyFill="1" applyBorder="1" applyAlignment="1" applyProtection="1">
      <alignment horizontal="left" vertical="center" wrapText="1"/>
    </xf>
    <xf numFmtId="49" fontId="43" fillId="2" borderId="21" xfId="0" applyNumberFormat="1" applyFont="1" applyFill="1" applyBorder="1" applyAlignment="1">
      <alignment horizontal="center" vertical="center"/>
    </xf>
    <xf numFmtId="0" fontId="43" fillId="0" borderId="48" xfId="0" applyFont="1" applyFill="1" applyBorder="1" applyAlignment="1">
      <alignment horizontal="center" vertical="center"/>
    </xf>
    <xf numFmtId="0" fontId="43" fillId="0" borderId="49" xfId="0" applyFont="1" applyFill="1" applyBorder="1" applyAlignment="1">
      <alignment horizontal="left" vertical="center" wrapText="1"/>
    </xf>
    <xf numFmtId="0" fontId="43" fillId="0" borderId="41" xfId="0" applyFont="1" applyFill="1" applyBorder="1" applyAlignment="1">
      <alignment horizontal="left" vertical="center" wrapText="1"/>
    </xf>
    <xf numFmtId="0" fontId="43" fillId="0" borderId="13" xfId="0" applyFont="1" applyFill="1" applyBorder="1" applyAlignment="1">
      <alignment horizontal="left" vertical="center" wrapText="1"/>
    </xf>
    <xf numFmtId="0" fontId="43" fillId="0" borderId="14" xfId="0" applyFont="1" applyFill="1" applyBorder="1" applyAlignment="1">
      <alignment horizontal="left" vertical="center" wrapText="1"/>
    </xf>
    <xf numFmtId="0" fontId="44" fillId="5" borderId="1" xfId="0" applyFont="1" applyFill="1" applyBorder="1" applyAlignment="1">
      <alignment vertical="center"/>
    </xf>
    <xf numFmtId="0" fontId="44" fillId="5" borderId="2" xfId="0" applyFont="1" applyFill="1" applyBorder="1" applyAlignment="1">
      <alignment horizontal="center" vertical="center"/>
    </xf>
    <xf numFmtId="0" fontId="44" fillId="5" borderId="2" xfId="0" applyFont="1" applyFill="1" applyBorder="1" applyAlignment="1">
      <alignment vertical="center"/>
    </xf>
    <xf numFmtId="49" fontId="44" fillId="5" borderId="8" xfId="0" applyNumberFormat="1" applyFont="1" applyFill="1" applyBorder="1" applyAlignment="1">
      <alignment horizontal="left" vertical="center"/>
    </xf>
    <xf numFmtId="0" fontId="43" fillId="5" borderId="11" xfId="0" applyFont="1" applyFill="1" applyBorder="1" applyAlignment="1">
      <alignment horizontal="center" vertical="center"/>
    </xf>
    <xf numFmtId="0" fontId="43" fillId="5" borderId="9" xfId="0" applyFont="1" applyFill="1" applyBorder="1" applyAlignment="1">
      <alignment horizontal="left" vertical="center" wrapText="1"/>
    </xf>
    <xf numFmtId="49" fontId="43" fillId="2" borderId="40" xfId="0" applyNumberFormat="1" applyFont="1" applyFill="1" applyBorder="1" applyAlignment="1">
      <alignment horizontal="center" vertical="center"/>
    </xf>
    <xf numFmtId="49" fontId="43" fillId="2" borderId="35" xfId="0" applyNumberFormat="1" applyFont="1" applyFill="1" applyBorder="1" applyAlignment="1">
      <alignment horizontal="center" vertical="center"/>
    </xf>
    <xf numFmtId="49" fontId="43" fillId="0" borderId="13" xfId="0" applyNumberFormat="1" applyFont="1" applyFill="1" applyBorder="1" applyAlignment="1">
      <alignment horizontal="left" vertical="center" wrapText="1"/>
    </xf>
    <xf numFmtId="49" fontId="43" fillId="0" borderId="13" xfId="0" applyNumberFormat="1" applyFont="1" applyFill="1" applyBorder="1" applyAlignment="1">
      <alignment horizontal="left" vertical="center" wrapText="1" indent="1"/>
    </xf>
    <xf numFmtId="0" fontId="43" fillId="0" borderId="41" xfId="0" applyFont="1" applyFill="1" applyBorder="1" applyAlignment="1">
      <alignment horizontal="center" vertical="center"/>
    </xf>
    <xf numFmtId="0" fontId="46" fillId="0" borderId="13" xfId="0" applyFont="1" applyFill="1" applyBorder="1" applyAlignment="1">
      <alignment horizontal="left" vertical="center" wrapText="1"/>
    </xf>
    <xf numFmtId="0" fontId="44" fillId="0" borderId="62" xfId="0" applyFont="1" applyFill="1" applyBorder="1" applyAlignment="1">
      <alignment horizontal="left" vertical="center" wrapText="1"/>
    </xf>
    <xf numFmtId="0" fontId="46" fillId="0" borderId="13" xfId="0" applyFont="1" applyFill="1" applyBorder="1" applyAlignment="1">
      <alignment horizontal="left" vertical="center" wrapText="1" indent="4"/>
    </xf>
    <xf numFmtId="0" fontId="43" fillId="0" borderId="13" xfId="0" applyFont="1" applyFill="1" applyBorder="1" applyAlignment="1">
      <alignment horizontal="left" vertical="center" wrapText="1" indent="4"/>
    </xf>
    <xf numFmtId="0" fontId="43" fillId="0" borderId="13" xfId="0" applyFont="1" applyFill="1" applyBorder="1" applyAlignment="1" applyProtection="1">
      <alignment horizontal="left" vertical="center" wrapText="1" indent="2"/>
    </xf>
    <xf numFmtId="0" fontId="44" fillId="0" borderId="12" xfId="0" applyFont="1" applyFill="1" applyBorder="1" applyAlignment="1" applyProtection="1">
      <alignment horizontal="left" vertical="center" wrapText="1"/>
    </xf>
    <xf numFmtId="0" fontId="44" fillId="0" borderId="13" xfId="0" applyFont="1" applyFill="1" applyBorder="1" applyAlignment="1" applyProtection="1">
      <alignment horizontal="left" vertical="center" wrapText="1"/>
    </xf>
    <xf numFmtId="0" fontId="44" fillId="0" borderId="14" xfId="0" applyFont="1" applyFill="1" applyBorder="1" applyAlignment="1">
      <alignment horizontal="left" vertical="center" wrapText="1" indent="2"/>
    </xf>
    <xf numFmtId="49" fontId="43" fillId="2" borderId="36" xfId="0" applyNumberFormat="1" applyFont="1" applyFill="1" applyBorder="1" applyAlignment="1">
      <alignment horizontal="center" vertical="center"/>
    </xf>
    <xf numFmtId="0" fontId="47" fillId="0" borderId="22" xfId="0" applyFont="1" applyBorder="1" applyAlignment="1">
      <alignment horizontal="right" vertical="center" wrapText="1"/>
    </xf>
    <xf numFmtId="15" fontId="48" fillId="2" borderId="24" xfId="0" applyNumberFormat="1" applyFont="1" applyFill="1" applyBorder="1" applyAlignment="1" applyProtection="1">
      <alignment horizontal="center" vertical="center" wrapText="1"/>
      <protection hidden="1"/>
    </xf>
    <xf numFmtId="15" fontId="48" fillId="2" borderId="25" xfId="0" applyNumberFormat="1" applyFont="1" applyFill="1" applyBorder="1" applyAlignment="1" applyProtection="1">
      <alignment horizontal="center" vertical="center" wrapText="1"/>
      <protection hidden="1"/>
    </xf>
    <xf numFmtId="15" fontId="48" fillId="2" borderId="26" xfId="0" applyNumberFormat="1" applyFont="1" applyFill="1" applyBorder="1" applyAlignment="1" applyProtection="1">
      <alignment horizontal="center" vertical="center" wrapText="1"/>
      <protection hidden="1"/>
    </xf>
    <xf numFmtId="15" fontId="48" fillId="2" borderId="24" xfId="0" applyNumberFormat="1" applyFont="1" applyFill="1" applyBorder="1" applyAlignment="1">
      <alignment horizontal="center" vertical="center" wrapText="1"/>
    </xf>
    <xf numFmtId="15" fontId="48" fillId="2" borderId="25" xfId="0" applyNumberFormat="1" applyFont="1" applyFill="1" applyBorder="1" applyAlignment="1">
      <alignment horizontal="center" vertical="center" wrapText="1"/>
    </xf>
    <xf numFmtId="15" fontId="48" fillId="2" borderId="26" xfId="0" applyNumberFormat="1" applyFont="1" applyFill="1" applyBorder="1" applyAlignment="1">
      <alignment horizontal="center" vertical="center" wrapText="1"/>
    </xf>
    <xf numFmtId="0" fontId="44" fillId="3" borderId="13" xfId="0" applyFont="1" applyFill="1" applyBorder="1" applyAlignment="1">
      <alignment horizontal="left" vertical="center" wrapText="1"/>
    </xf>
    <xf numFmtId="49" fontId="43" fillId="3" borderId="13" xfId="0" applyNumberFormat="1" applyFont="1" applyFill="1" applyBorder="1" applyAlignment="1">
      <alignment horizontal="center" vertical="center"/>
    </xf>
    <xf numFmtId="0" fontId="43" fillId="3" borderId="13" xfId="0" applyFont="1" applyFill="1" applyBorder="1" applyAlignment="1">
      <alignment horizontal="left" vertical="center" wrapText="1"/>
    </xf>
    <xf numFmtId="0" fontId="43" fillId="0" borderId="0" xfId="0" applyFont="1"/>
    <xf numFmtId="49" fontId="44" fillId="3" borderId="13" xfId="0" applyNumberFormat="1" applyFont="1" applyFill="1" applyBorder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44" fillId="0" borderId="0" xfId="0" applyFont="1" applyAlignment="1" applyProtection="1">
      <alignment horizontal="center" vertical="center"/>
    </xf>
    <xf numFmtId="0" fontId="47" fillId="0" borderId="0" xfId="0" applyFont="1" applyFill="1" applyBorder="1" applyAlignment="1" applyProtection="1">
      <alignment horizontal="left" vertical="center"/>
      <protection hidden="1"/>
    </xf>
    <xf numFmtId="0" fontId="44" fillId="0" borderId="0" xfId="0" applyFont="1" applyFill="1" applyBorder="1" applyAlignment="1" applyProtection="1">
      <alignment horizontal="left" vertical="center"/>
      <protection hidden="1"/>
    </xf>
    <xf numFmtId="0" fontId="43" fillId="0" borderId="22" xfId="0" applyFont="1" applyBorder="1" applyAlignment="1">
      <alignment vertical="center"/>
    </xf>
    <xf numFmtId="0" fontId="44" fillId="0" borderId="22" xfId="0" applyFont="1" applyBorder="1" applyAlignment="1">
      <alignment vertical="center"/>
    </xf>
    <xf numFmtId="0" fontId="44" fillId="0" borderId="22" xfId="0" applyFont="1" applyBorder="1" applyAlignment="1">
      <alignment horizontal="right" vertical="center"/>
    </xf>
    <xf numFmtId="37" fontId="43" fillId="0" borderId="27" xfId="0" applyNumberFormat="1" applyFont="1" applyFill="1" applyBorder="1" applyAlignment="1" applyProtection="1">
      <alignment vertical="center"/>
      <protection locked="0"/>
    </xf>
    <xf numFmtId="37" fontId="43" fillId="0" borderId="50" xfId="0" applyNumberFormat="1" applyFont="1" applyFill="1" applyBorder="1" applyAlignment="1" applyProtection="1">
      <alignment vertical="center"/>
      <protection locked="0"/>
    </xf>
    <xf numFmtId="37" fontId="43" fillId="0" borderId="28" xfId="0" applyNumberFormat="1" applyFont="1" applyFill="1" applyBorder="1" applyAlignment="1" applyProtection="1">
      <alignment vertical="center"/>
      <protection locked="0"/>
    </xf>
    <xf numFmtId="37" fontId="43" fillId="5" borderId="27" xfId="0" applyNumberFormat="1" applyFont="1" applyFill="1" applyBorder="1" applyAlignment="1" applyProtection="1">
      <alignment vertical="center"/>
      <protection locked="0"/>
    </xf>
    <xf numFmtId="37" fontId="43" fillId="5" borderId="28" xfId="0" applyNumberFormat="1" applyFont="1" applyFill="1" applyBorder="1" applyAlignment="1" applyProtection="1">
      <alignment vertical="center"/>
      <protection locked="0"/>
    </xf>
    <xf numFmtId="0" fontId="49" fillId="0" borderId="13" xfId="0" applyFont="1" applyFill="1" applyBorder="1" applyAlignment="1">
      <alignment horizontal="center" vertical="center"/>
    </xf>
    <xf numFmtId="37" fontId="43" fillId="0" borderId="63" xfId="0" applyNumberFormat="1" applyFont="1" applyFill="1" applyBorder="1" applyAlignment="1" applyProtection="1">
      <alignment vertical="center"/>
      <protection locked="0"/>
    </xf>
    <xf numFmtId="37" fontId="43" fillId="5" borderId="63" xfId="0" applyNumberFormat="1" applyFont="1" applyFill="1" applyBorder="1" applyAlignment="1" applyProtection="1">
      <alignment vertical="center"/>
      <protection locked="0"/>
    </xf>
    <xf numFmtId="37" fontId="43" fillId="0" borderId="51" xfId="0" applyNumberFormat="1" applyFont="1" applyFill="1" applyBorder="1" applyAlignment="1" applyProtection="1">
      <alignment vertical="center"/>
      <protection locked="0"/>
    </xf>
    <xf numFmtId="37" fontId="43" fillId="0" borderId="29" xfId="0" applyNumberFormat="1" applyFont="1" applyFill="1" applyBorder="1" applyAlignment="1" applyProtection="1">
      <alignment vertical="center"/>
      <protection locked="0"/>
    </xf>
    <xf numFmtId="37" fontId="43" fillId="0" borderId="55" xfId="0" applyNumberFormat="1" applyFont="1" applyFill="1" applyBorder="1" applyAlignment="1" applyProtection="1">
      <alignment vertical="center"/>
      <protection locked="0"/>
    </xf>
    <xf numFmtId="37" fontId="43" fillId="0" borderId="56" xfId="0" applyNumberFormat="1" applyFont="1" applyFill="1" applyBorder="1" applyAlignment="1" applyProtection="1">
      <alignment vertical="center"/>
      <protection locked="0"/>
    </xf>
    <xf numFmtId="0" fontId="46" fillId="0" borderId="0" xfId="0" applyFont="1" applyAlignment="1">
      <alignment vertical="center"/>
    </xf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horizontal="right" vertical="center"/>
    </xf>
    <xf numFmtId="38" fontId="46" fillId="0" borderId="0" xfId="0" applyNumberFormat="1" applyFont="1" applyAlignment="1">
      <alignment horizontal="right" vertical="center" wrapText="1"/>
    </xf>
    <xf numFmtId="0" fontId="46" fillId="0" borderId="0" xfId="0" applyFont="1" applyAlignment="1">
      <alignment horizontal="right" vertical="center" wrapText="1"/>
    </xf>
    <xf numFmtId="0" fontId="46" fillId="0" borderId="0" xfId="0" applyFont="1" applyFill="1" applyAlignment="1">
      <alignment vertical="center"/>
    </xf>
    <xf numFmtId="37" fontId="43" fillId="6" borderId="27" xfId="0" applyNumberFormat="1" applyFont="1" applyFill="1" applyBorder="1" applyAlignment="1" applyProtection="1">
      <alignment vertical="center"/>
      <protection locked="0"/>
    </xf>
    <xf numFmtId="37" fontId="43" fillId="6" borderId="28" xfId="0" applyNumberFormat="1" applyFont="1" applyFill="1" applyBorder="1" applyAlignment="1" applyProtection="1">
      <alignment vertical="center"/>
      <protection locked="0"/>
    </xf>
    <xf numFmtId="37" fontId="43" fillId="0" borderId="30" xfId="0" applyNumberFormat="1" applyFont="1" applyFill="1" applyBorder="1" applyAlignment="1" applyProtection="1">
      <alignment vertical="center"/>
      <protection locked="0"/>
    </xf>
    <xf numFmtId="0" fontId="43" fillId="0" borderId="0" xfId="0" applyFont="1" applyAlignment="1">
      <alignment horizontal="right" vertical="center" wrapText="1"/>
    </xf>
    <xf numFmtId="0" fontId="43" fillId="0" borderId="0" xfId="0" applyFont="1" applyAlignment="1">
      <alignment vertical="center" wrapText="1"/>
    </xf>
    <xf numFmtId="0" fontId="44" fillId="3" borderId="0" xfId="0" applyFont="1" applyFill="1" applyBorder="1" applyAlignment="1">
      <alignment horizontal="center" vertical="center"/>
    </xf>
    <xf numFmtId="0" fontId="43" fillId="3" borderId="0" xfId="0" applyFont="1" applyFill="1" applyBorder="1" applyAlignment="1">
      <alignment horizontal="right" vertical="center"/>
    </xf>
    <xf numFmtId="37" fontId="43" fillId="5" borderId="31" xfId="0" applyNumberFormat="1" applyFont="1" applyFill="1" applyBorder="1" applyAlignment="1" applyProtection="1">
      <alignment vertical="center"/>
      <protection locked="0"/>
    </xf>
    <xf numFmtId="37" fontId="43" fillId="5" borderId="32" xfId="0" applyNumberFormat="1" applyFont="1" applyFill="1" applyBorder="1" applyAlignment="1" applyProtection="1">
      <alignment vertical="center"/>
      <protection locked="0"/>
    </xf>
    <xf numFmtId="37" fontId="43" fillId="5" borderId="33" xfId="0" applyNumberFormat="1" applyFont="1" applyFill="1" applyBorder="1" applyAlignment="1" applyProtection="1">
      <alignment vertical="center"/>
      <protection locked="0"/>
    </xf>
    <xf numFmtId="49" fontId="43" fillId="2" borderId="34" xfId="0" applyNumberFormat="1" applyFont="1" applyFill="1" applyBorder="1" applyAlignment="1">
      <alignment horizontal="center" vertical="center"/>
    </xf>
    <xf numFmtId="0" fontId="44" fillId="0" borderId="12" xfId="0" applyFont="1" applyFill="1" applyBorder="1" applyAlignment="1">
      <alignment horizontal="left" vertical="center"/>
    </xf>
    <xf numFmtId="37" fontId="43" fillId="0" borderId="53" xfId="0" applyNumberFormat="1" applyFont="1" applyFill="1" applyBorder="1" applyAlignment="1" applyProtection="1">
      <alignment vertical="center"/>
      <protection locked="0"/>
    </xf>
    <xf numFmtId="37" fontId="43" fillId="5" borderId="53" xfId="0" applyNumberFormat="1" applyFont="1" applyFill="1" applyBorder="1" applyAlignment="1" applyProtection="1">
      <alignment vertical="center"/>
      <protection locked="0"/>
    </xf>
    <xf numFmtId="37" fontId="43" fillId="5" borderId="54" xfId="0" applyNumberFormat="1" applyFont="1" applyFill="1" applyBorder="1" applyAlignment="1" applyProtection="1">
      <alignment vertical="center"/>
      <protection locked="0"/>
    </xf>
    <xf numFmtId="49" fontId="43" fillId="2" borderId="39" xfId="0" applyNumberFormat="1" applyFont="1" applyFill="1" applyBorder="1" applyAlignment="1">
      <alignment horizontal="center" vertical="center"/>
    </xf>
    <xf numFmtId="0" fontId="43" fillId="0" borderId="15" xfId="0" applyFont="1" applyFill="1" applyBorder="1" applyAlignment="1">
      <alignment horizontal="left" vertical="center" wrapText="1" indent="2"/>
    </xf>
    <xf numFmtId="37" fontId="43" fillId="0" borderId="58" xfId="0" applyNumberFormat="1" applyFont="1" applyFill="1" applyBorder="1" applyAlignment="1" applyProtection="1">
      <alignment vertical="center"/>
      <protection locked="0"/>
    </xf>
    <xf numFmtId="37" fontId="43" fillId="0" borderId="59" xfId="0" applyNumberFormat="1" applyFont="1" applyFill="1" applyBorder="1" applyAlignment="1" applyProtection="1">
      <alignment vertical="center"/>
      <protection locked="0"/>
    </xf>
    <xf numFmtId="37" fontId="43" fillId="0" borderId="54" xfId="0" applyNumberFormat="1" applyFont="1" applyFill="1" applyBorder="1" applyAlignment="1" applyProtection="1">
      <alignment vertical="center"/>
      <protection locked="0"/>
    </xf>
    <xf numFmtId="49" fontId="43" fillId="2" borderId="35" xfId="0" quotePrefix="1" applyNumberFormat="1" applyFont="1" applyFill="1" applyBorder="1" applyAlignment="1">
      <alignment horizontal="center" vertical="center"/>
    </xf>
    <xf numFmtId="37" fontId="43" fillId="5" borderId="58" xfId="0" applyNumberFormat="1" applyFont="1" applyFill="1" applyBorder="1" applyAlignment="1" applyProtection="1">
      <alignment vertical="center"/>
      <protection locked="0"/>
    </xf>
    <xf numFmtId="37" fontId="43" fillId="5" borderId="59" xfId="0" applyNumberFormat="1" applyFont="1" applyFill="1" applyBorder="1" applyAlignment="1" applyProtection="1">
      <alignment vertical="center"/>
      <protection locked="0"/>
    </xf>
    <xf numFmtId="0" fontId="43" fillId="0" borderId="38" xfId="0" applyFont="1" applyFill="1" applyBorder="1" applyAlignment="1">
      <alignment horizontal="center" vertical="center"/>
    </xf>
    <xf numFmtId="37" fontId="43" fillId="0" borderId="77" xfId="0" applyNumberFormat="1" applyFont="1" applyFill="1" applyBorder="1" applyAlignment="1" applyProtection="1">
      <alignment vertical="center"/>
      <protection locked="0"/>
    </xf>
    <xf numFmtId="37" fontId="43" fillId="0" borderId="78" xfId="0" applyNumberFormat="1" applyFont="1" applyFill="1" applyBorder="1" applyAlignment="1" applyProtection="1">
      <alignment vertical="center"/>
      <protection locked="0"/>
    </xf>
    <xf numFmtId="37" fontId="43" fillId="0" borderId="79" xfId="0" applyNumberFormat="1" applyFont="1" applyFill="1" applyBorder="1" applyAlignment="1" applyProtection="1">
      <alignment vertical="center"/>
      <protection locked="0"/>
    </xf>
    <xf numFmtId="0" fontId="43" fillId="2" borderId="39" xfId="0" quotePrefix="1" applyFont="1" applyFill="1" applyBorder="1" applyAlignment="1">
      <alignment horizontal="center" vertical="center"/>
    </xf>
    <xf numFmtId="37" fontId="43" fillId="5" borderId="11" xfId="0" applyNumberFormat="1" applyFont="1" applyFill="1" applyBorder="1" applyAlignment="1" applyProtection="1">
      <alignment vertical="center"/>
      <protection locked="0"/>
    </xf>
    <xf numFmtId="37" fontId="43" fillId="5" borderId="60" xfId="0" applyNumberFormat="1" applyFont="1" applyFill="1" applyBorder="1" applyAlignment="1" applyProtection="1">
      <alignment vertical="center"/>
      <protection locked="0"/>
    </xf>
    <xf numFmtId="37" fontId="43" fillId="5" borderId="47" xfId="0" applyNumberFormat="1" applyFont="1" applyFill="1" applyBorder="1" applyAlignment="1" applyProtection="1">
      <alignment vertical="center"/>
      <protection locked="0"/>
    </xf>
    <xf numFmtId="37" fontId="43" fillId="3" borderId="27" xfId="0" applyNumberFormat="1" applyFont="1" applyFill="1" applyBorder="1" applyAlignment="1" applyProtection="1">
      <alignment vertical="center"/>
      <protection locked="0"/>
    </xf>
    <xf numFmtId="37" fontId="43" fillId="2" borderId="27" xfId="0" applyNumberFormat="1" applyFont="1" applyFill="1" applyBorder="1" applyAlignment="1" applyProtection="1">
      <alignment vertical="center"/>
      <protection locked="0"/>
    </xf>
    <xf numFmtId="37" fontId="43" fillId="0" borderId="52" xfId="0" applyNumberFormat="1" applyFont="1" applyFill="1" applyBorder="1" applyAlignment="1" applyProtection="1">
      <alignment vertical="center"/>
      <protection locked="0"/>
    </xf>
    <xf numFmtId="37" fontId="43" fillId="5" borderId="50" xfId="0" applyNumberFormat="1" applyFont="1" applyFill="1" applyBorder="1" applyAlignment="1" applyProtection="1">
      <alignment vertical="center"/>
      <protection locked="0"/>
    </xf>
    <xf numFmtId="37" fontId="43" fillId="5" borderId="52" xfId="0" applyNumberFormat="1" applyFont="1" applyFill="1" applyBorder="1" applyAlignment="1" applyProtection="1">
      <alignment vertical="center"/>
      <protection locked="0"/>
    </xf>
    <xf numFmtId="0" fontId="48" fillId="0" borderId="13" xfId="0" quotePrefix="1" applyFont="1" applyFill="1" applyBorder="1" applyAlignment="1">
      <alignment horizontal="center" vertical="center"/>
    </xf>
    <xf numFmtId="0" fontId="48" fillId="2" borderId="35" xfId="0" quotePrefix="1" applyFont="1" applyFill="1" applyBorder="1" applyAlignment="1">
      <alignment horizontal="center" vertical="center"/>
    </xf>
    <xf numFmtId="0" fontId="48" fillId="3" borderId="13" xfId="0" applyFont="1" applyFill="1" applyBorder="1" applyAlignment="1">
      <alignment horizontal="center" vertical="center"/>
    </xf>
    <xf numFmtId="0" fontId="47" fillId="3" borderId="13" xfId="0" applyFont="1" applyFill="1" applyBorder="1" applyAlignment="1" applyProtection="1">
      <alignment horizontal="left" vertical="center" wrapText="1"/>
    </xf>
    <xf numFmtId="0" fontId="43" fillId="3" borderId="13" xfId="0" quotePrefix="1" applyFont="1" applyFill="1" applyBorder="1" applyAlignment="1">
      <alignment horizontal="center" vertical="center"/>
    </xf>
    <xf numFmtId="0" fontId="43" fillId="3" borderId="15" xfId="0" quotePrefix="1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0" fontId="43" fillId="0" borderId="7" xfId="0" applyFont="1" applyFill="1" applyBorder="1" applyAlignment="1">
      <alignment horizontal="center" vertical="center"/>
    </xf>
    <xf numFmtId="37" fontId="43" fillId="0" borderId="31" xfId="0" applyNumberFormat="1" applyFont="1" applyFill="1" applyBorder="1" applyAlignment="1" applyProtection="1">
      <alignment vertical="center"/>
      <protection locked="0"/>
    </xf>
    <xf numFmtId="37" fontId="43" fillId="0" borderId="32" xfId="0" applyNumberFormat="1" applyFont="1" applyFill="1" applyBorder="1" applyAlignment="1" applyProtection="1">
      <alignment vertical="center"/>
      <protection locked="0"/>
    </xf>
    <xf numFmtId="37" fontId="43" fillId="0" borderId="33" xfId="0" applyNumberFormat="1" applyFont="1" applyFill="1" applyBorder="1" applyAlignment="1" applyProtection="1">
      <alignment vertical="center"/>
      <protection locked="0"/>
    </xf>
    <xf numFmtId="0" fontId="43" fillId="3" borderId="12" xfId="0" applyFont="1" applyFill="1" applyBorder="1" applyAlignment="1">
      <alignment horizontal="center" vertical="center"/>
    </xf>
    <xf numFmtId="37" fontId="43" fillId="0" borderId="80" xfId="0" applyNumberFormat="1" applyFont="1" applyFill="1" applyBorder="1" applyAlignment="1" applyProtection="1">
      <alignment vertical="center"/>
      <protection locked="0"/>
    </xf>
    <xf numFmtId="0" fontId="48" fillId="0" borderId="0" xfId="0" applyFont="1" applyAlignment="1">
      <alignment vertical="center"/>
    </xf>
    <xf numFmtId="0" fontId="48" fillId="0" borderId="0" xfId="0" applyFont="1" applyFill="1" applyAlignment="1">
      <alignment vertical="center"/>
    </xf>
    <xf numFmtId="0" fontId="43" fillId="0" borderId="12" xfId="0" applyFont="1" applyFill="1" applyBorder="1" applyAlignment="1">
      <alignment horizontal="left" vertical="center" wrapText="1"/>
    </xf>
    <xf numFmtId="37" fontId="43" fillId="5" borderId="51" xfId="0" applyNumberFormat="1" applyFont="1" applyFill="1" applyBorder="1" applyAlignment="1" applyProtection="1">
      <alignment vertical="center"/>
      <protection locked="0"/>
    </xf>
    <xf numFmtId="37" fontId="43" fillId="5" borderId="77" xfId="0" applyNumberFormat="1" applyFont="1" applyFill="1" applyBorder="1" applyAlignment="1" applyProtection="1">
      <alignment vertical="center"/>
      <protection locked="0"/>
    </xf>
    <xf numFmtId="37" fontId="43" fillId="5" borderId="80" xfId="0" applyNumberFormat="1" applyFont="1" applyFill="1" applyBorder="1" applyAlignment="1" applyProtection="1">
      <alignment vertical="center"/>
      <protection locked="0"/>
    </xf>
    <xf numFmtId="37" fontId="43" fillId="5" borderId="29" xfId="0" applyNumberFormat="1" applyFont="1" applyFill="1" applyBorder="1" applyAlignment="1" applyProtection="1">
      <alignment vertical="center"/>
      <protection locked="0"/>
    </xf>
    <xf numFmtId="0" fontId="44" fillId="0" borderId="0" xfId="146" applyFont="1" applyFill="1" applyAlignment="1" applyProtection="1">
      <alignment horizontal="left" vertical="center"/>
    </xf>
  </cellXfs>
  <cellStyles count="147">
    <cellStyle name="=C:\WINNT35\SYSTEM32\COMMAND.COM" xfId="3"/>
    <cellStyle name="BPM_Normal 2" xfId="4"/>
    <cellStyle name="Calc Currency (0)" xfId="5"/>
    <cellStyle name="Column Heads" xfId="6"/>
    <cellStyle name="Comma" xfId="1" builtinId="3"/>
    <cellStyle name="Comma 2" xfId="7"/>
    <cellStyle name="Comma 2 2" xfId="8"/>
    <cellStyle name="Comma 2 3" xfId="9"/>
    <cellStyle name="Comma 2 4" xfId="10"/>
    <cellStyle name="Comma 3" xfId="11"/>
    <cellStyle name="Comma 4" xfId="12"/>
    <cellStyle name="Comma 4 2" xfId="13"/>
    <cellStyle name="Comma 4 3" xfId="14"/>
    <cellStyle name="Comma 5" xfId="15"/>
    <cellStyle name="Comma 5 2" xfId="16"/>
    <cellStyle name="Comma 5 3" xfId="17"/>
    <cellStyle name="Comma 6" xfId="18"/>
    <cellStyle name="Comma 7" xfId="19"/>
    <cellStyle name="Comma 8" xfId="20"/>
    <cellStyle name="Comma 8 2" xfId="21"/>
    <cellStyle name="Comma 9" xfId="22"/>
    <cellStyle name="Copied" xfId="23"/>
    <cellStyle name="Enterable Data" xfId="24"/>
    <cellStyle name="Enterable_Data" xfId="25"/>
    <cellStyle name="EnterableExceptions" xfId="26"/>
    <cellStyle name="Entered" xfId="27"/>
    <cellStyle name="Entries" xfId="28"/>
    <cellStyle name="Entries 2" xfId="29"/>
    <cellStyle name="ForecastIn3PlusNotGranularEssential" xfId="30"/>
    <cellStyle name="ForecastsIn3PlusEssential" xfId="31"/>
    <cellStyle name="Formula DaDa Bold" xfId="32"/>
    <cellStyle name="Formula Data" xfId="33"/>
    <cellStyle name="Formula Data Bold" xfId="34"/>
    <cellStyle name="Formula_G" xfId="35"/>
    <cellStyle name="Good 2" xfId="36"/>
    <cellStyle name="Grey" xfId="37"/>
    <cellStyle name="greyed" xfId="38"/>
    <cellStyle name="Header1" xfId="39"/>
    <cellStyle name="Header2" xfId="40"/>
    <cellStyle name="Header2 2" xfId="41"/>
    <cellStyle name="Heading" xfId="42"/>
    <cellStyle name="Heading 2 2" xfId="43"/>
    <cellStyle name="Heading 2 2 2" xfId="44"/>
    <cellStyle name="Heading 3 2" xfId="45"/>
    <cellStyle name="Heading 5" xfId="46"/>
    <cellStyle name="HeadingTable" xfId="47"/>
    <cellStyle name="Hyperlink 2" xfId="48"/>
    <cellStyle name="Hyperlink 3" xfId="49"/>
    <cellStyle name="Hyperlink 4" xfId="50"/>
    <cellStyle name="Hyperlink 5" xfId="51"/>
    <cellStyle name="In3PlusEssential" xfId="52"/>
    <cellStyle name="In3PlusNotEssentialMayHelp" xfId="53"/>
    <cellStyle name="In3PlusNotGranular" xfId="54"/>
    <cellStyle name="Input [yellow]" xfId="55"/>
    <cellStyle name="Input [yellow] 2" xfId="56"/>
    <cellStyle name="inputExposure" xfId="57"/>
    <cellStyle name="Labels" xfId="58"/>
    <cellStyle name="LkupHdg" xfId="59"/>
    <cellStyle name="LkupHdg 2" xfId="60"/>
    <cellStyle name="MCIDColumns" xfId="61"/>
    <cellStyle name="Millares [0]_FAS91_Model_v4" xfId="62"/>
    <cellStyle name="Millares_comi0403" xfId="63"/>
    <cellStyle name="Milliers [0]_3A_NumeratorReport_Option1_040611" xfId="64"/>
    <cellStyle name="Milliers_3A_NumeratorReport_Option1_040611" xfId="65"/>
    <cellStyle name="Moneda [0]_FAS91_Model_v4" xfId="66"/>
    <cellStyle name="Moneda_FAS91_Model_v4" xfId="67"/>
    <cellStyle name="Monétaire [0]_3A_NumeratorReport_Option1_040611" xfId="68"/>
    <cellStyle name="Monétaire_3A_NumeratorReport_Option1_040611" xfId="69"/>
    <cellStyle name="Neutral 2" xfId="70"/>
    <cellStyle name="Non-Enterable_G" xfId="71"/>
    <cellStyle name="Normal" xfId="0" builtinId="0"/>
    <cellStyle name="Normal - Style1" xfId="72"/>
    <cellStyle name="Normal 13 2" xfId="73"/>
    <cellStyle name="Normal 16 3 3" xfId="146"/>
    <cellStyle name="Normal 18" xfId="74"/>
    <cellStyle name="Normal 2" xfId="75"/>
    <cellStyle name="Normal 2 2" xfId="76"/>
    <cellStyle name="Normal 2 2 2" xfId="77"/>
    <cellStyle name="Normal 2 2 2 2" xfId="78"/>
    <cellStyle name="Normal 2 2 2 5" xfId="79"/>
    <cellStyle name="Normal 2 2 3" xfId="80"/>
    <cellStyle name="Normal 2 3" xfId="81"/>
    <cellStyle name="Normal 3" xfId="82"/>
    <cellStyle name="Normal 3 2" xfId="83"/>
    <cellStyle name="Normal 3 3" xfId="84"/>
    <cellStyle name="Normal 34 2" xfId="85"/>
    <cellStyle name="Normal 4" xfId="86"/>
    <cellStyle name="Normal 4 2" xfId="87"/>
    <cellStyle name="Normal 4 2 2" xfId="88"/>
    <cellStyle name="Normal 4 2 3" xfId="89"/>
    <cellStyle name="Normal 4 3" xfId="90"/>
    <cellStyle name="Normal 4 4" xfId="91"/>
    <cellStyle name="Normal 5" xfId="92"/>
    <cellStyle name="Normal 51" xfId="93"/>
    <cellStyle name="Normal 52" xfId="94"/>
    <cellStyle name="Normal 6" xfId="95"/>
    <cellStyle name="Normal 7" xfId="96"/>
    <cellStyle name="Normal 8" xfId="97"/>
    <cellStyle name="Normal 8 2" xfId="98"/>
    <cellStyle name="Normal 9" xfId="99"/>
    <cellStyle name="Normal 9 2" xfId="100"/>
    <cellStyle name="NotIn3PlusButCorepNotEssential" xfId="101"/>
    <cellStyle name="NotIn3PlusInCorepEssential" xfId="102"/>
    <cellStyle name="NotIn3PlusOrCorepEssential" xfId="103"/>
    <cellStyle name="optionalExposure" xfId="104"/>
    <cellStyle name="Percent" xfId="2" builtinId="5"/>
    <cellStyle name="Percent [2]" xfId="105"/>
    <cellStyle name="Percent 2" xfId="106"/>
    <cellStyle name="Percent 2 2" xfId="107"/>
    <cellStyle name="Percent 2 2 2" xfId="108"/>
    <cellStyle name="Percent 2 2 3" xfId="109"/>
    <cellStyle name="Percent 2 3" xfId="110"/>
    <cellStyle name="Percent 2 8" xfId="111"/>
    <cellStyle name="Percent 3" xfId="112"/>
    <cellStyle name="Percent 3 2" xfId="113"/>
    <cellStyle name="Percent 3 3" xfId="114"/>
    <cellStyle name="Percent 4" xfId="115"/>
    <cellStyle name="Percent 5" xfId="116"/>
    <cellStyle name="Percent 6" xfId="117"/>
    <cellStyle name="Percent 7" xfId="118"/>
    <cellStyle name="Percent 7 2" xfId="119"/>
    <cellStyle name="Percent 8" xfId="120"/>
    <cellStyle name="Percent 8 2" xfId="121"/>
    <cellStyle name="Percent 9" xfId="122"/>
    <cellStyle name="Porcentual_FAS91_Model_v4" xfId="123"/>
    <cellStyle name="PSChar" xfId="124"/>
    <cellStyle name="PSDate" xfId="125"/>
    <cellStyle name="PSDec" xfId="126"/>
    <cellStyle name="PSHeading" xfId="127"/>
    <cellStyle name="PSInt" xfId="128"/>
    <cellStyle name="PSSpacer" xfId="129"/>
    <cellStyle name="Retrieved Data" xfId="130"/>
    <cellStyle name="Retrieved Data Bold" xfId="131"/>
    <cellStyle name="Retrieved Data Bold Wing" xfId="132"/>
    <cellStyle name="Retrieved_Data" xfId="133"/>
    <cellStyle name="RetrievedExceptions" xfId="134"/>
    <cellStyle name="RetrievedWrapped" xfId="135"/>
    <cellStyle name="RevList" xfId="136"/>
    <cellStyle name="showExposure" xfId="137"/>
    <cellStyle name="Standard 3" xfId="138"/>
    <cellStyle name="Style 1" xfId="139"/>
    <cellStyle name="Style 1 2" xfId="140"/>
    <cellStyle name="Style 1 3" xfId="141"/>
    <cellStyle name="Style 1 4" xfId="142"/>
    <cellStyle name="Style 1 5" xfId="143"/>
    <cellStyle name="STYLE1" xfId="144"/>
    <cellStyle name="Subtotal" xfId="145"/>
  </cellStyles>
  <dxfs count="1268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FFCC"/>
        </patternFill>
      </fill>
    </dxf>
    <dxf>
      <font>
        <b/>
        <i val="0"/>
        <color rgb="FF9C0006"/>
      </font>
      <fill>
        <patternFill>
          <bgColor rgb="FFFFFF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FFFFFF"/>
      <color rgb="FFFFFF99"/>
      <color rgb="FFCCFFCC"/>
      <color rgb="FF0066FF"/>
      <color rgb="FF0000FF"/>
      <color rgb="FF66FF99"/>
      <color rgb="FFCCCCFF"/>
      <color rgb="FFDDDDDD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104774</xdr:colOff>
      <xdr:row>0</xdr:row>
      <xdr:rowOff>85725</xdr:rowOff>
    </xdr:from>
    <xdr:to>
      <xdr:col>3</xdr:col>
      <xdr:colOff>2857500</xdr:colOff>
      <xdr:row>4</xdr:row>
      <xdr:rowOff>112344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4" y="85725"/>
          <a:ext cx="3962401" cy="7640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104774</xdr:colOff>
      <xdr:row>0</xdr:row>
      <xdr:rowOff>85725</xdr:rowOff>
    </xdr:from>
    <xdr:to>
      <xdr:col>3</xdr:col>
      <xdr:colOff>2857500</xdr:colOff>
      <xdr:row>4</xdr:row>
      <xdr:rowOff>111984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9" y="85725"/>
          <a:ext cx="4048126" cy="7211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RPortbl/PRA/327583/5988657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ader Info"/>
      <sheetName val="PRA 102"/>
      <sheetName val="Calculations"/>
    </sheetNames>
    <sheetDataSet>
      <sheetData sheetId="0"/>
      <sheetData sheetId="1"/>
      <sheetData sheetId="2">
        <row r="97">
          <cell r="O97" t="str">
            <v>Reported</v>
          </cell>
        </row>
        <row r="98">
          <cell r="C98">
            <v>1</v>
          </cell>
          <cell r="O98" t="str">
            <v/>
          </cell>
        </row>
        <row r="99">
          <cell r="C99">
            <v>1</v>
          </cell>
          <cell r="O99" t="str">
            <v/>
          </cell>
        </row>
        <row r="100">
          <cell r="C100">
            <v>1</v>
          </cell>
          <cell r="O100" t="str">
            <v/>
          </cell>
        </row>
        <row r="101">
          <cell r="C101">
            <v>1</v>
          </cell>
          <cell r="O101" t="str">
            <v/>
          </cell>
        </row>
        <row r="102">
          <cell r="C102">
            <v>1</v>
          </cell>
          <cell r="O102" t="str">
            <v/>
          </cell>
        </row>
        <row r="103">
          <cell r="C103">
            <v>1</v>
          </cell>
          <cell r="O103" t="str">
            <v/>
          </cell>
        </row>
        <row r="104">
          <cell r="C104">
            <v>1</v>
          </cell>
          <cell r="O104" t="str">
            <v/>
          </cell>
        </row>
        <row r="105">
          <cell r="C105">
            <v>1</v>
          </cell>
          <cell r="O105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372"/>
  <sheetViews>
    <sheetView showGridLines="0" tabSelected="1" zoomScale="70" zoomScaleNormal="70" zoomScaleSheetLayoutView="50" workbookViewId="0">
      <selection activeCell="D4" sqref="D4"/>
    </sheetView>
  </sheetViews>
  <sheetFormatPr defaultColWidth="0" defaultRowHeight="13.5" outlineLevelRow="1"/>
  <cols>
    <col min="1" max="1" width="1.73046875" style="102" customWidth="1"/>
    <col min="2" max="2" width="8.265625" style="102" customWidth="1"/>
    <col min="3" max="3" width="9.86328125" style="103" bestFit="1" customWidth="1"/>
    <col min="4" max="4" width="100.73046875" style="102" customWidth="1"/>
    <col min="5" max="14" width="14" style="225" customWidth="1"/>
    <col min="15" max="15" width="1.73046875" style="102" customWidth="1"/>
    <col min="16" max="16384" width="11.3984375" style="108" hidden="1"/>
  </cols>
  <sheetData>
    <row r="2" spans="1:15" ht="13.9">
      <c r="E2" s="306" t="s">
        <v>756</v>
      </c>
    </row>
    <row r="3" spans="1:15" ht="13.9">
      <c r="E3" s="226"/>
    </row>
    <row r="6" spans="1:15" ht="14.25" thickBot="1">
      <c r="B6" s="227"/>
      <c r="D6" s="228"/>
      <c r="E6" s="104"/>
      <c r="F6" s="105"/>
      <c r="G6" s="229"/>
      <c r="H6" s="106"/>
      <c r="I6" s="229"/>
      <c r="J6" s="213"/>
      <c r="K6" s="107"/>
      <c r="L6" s="230"/>
      <c r="M6" s="230"/>
      <c r="N6" s="231"/>
    </row>
    <row r="7" spans="1:15" ht="40.9" thickBot="1">
      <c r="B7" s="109" t="s">
        <v>0</v>
      </c>
      <c r="C7" s="110"/>
      <c r="D7" s="111"/>
      <c r="E7" s="112" t="s">
        <v>438</v>
      </c>
      <c r="F7" s="112" t="s">
        <v>430</v>
      </c>
      <c r="G7" s="112" t="s">
        <v>431</v>
      </c>
      <c r="H7" s="112" t="s">
        <v>432</v>
      </c>
      <c r="I7" s="112" t="s">
        <v>433</v>
      </c>
      <c r="J7" s="112" t="s">
        <v>434</v>
      </c>
      <c r="K7" s="112" t="s">
        <v>435</v>
      </c>
      <c r="L7" s="112" t="s">
        <v>436</v>
      </c>
      <c r="M7" s="112" t="s">
        <v>437</v>
      </c>
      <c r="N7" s="113" t="s">
        <v>439</v>
      </c>
    </row>
    <row r="8" spans="1:15" s="118" customFormat="1" ht="14.25" outlineLevel="1" thickBot="1">
      <c r="A8" s="114"/>
      <c r="B8" s="115"/>
      <c r="C8" s="116"/>
      <c r="D8" s="115"/>
      <c r="E8" s="115"/>
      <c r="F8" s="117"/>
      <c r="G8" s="117"/>
      <c r="H8" s="117"/>
      <c r="I8" s="117"/>
      <c r="J8" s="117"/>
      <c r="K8" s="117"/>
      <c r="L8" s="117"/>
      <c r="M8" s="117"/>
      <c r="N8" s="117"/>
      <c r="O8" s="114"/>
    </row>
    <row r="9" spans="1:15" s="121" customFormat="1" ht="27.75" outlineLevel="1">
      <c r="A9" s="103"/>
      <c r="B9" s="119" t="s">
        <v>726</v>
      </c>
      <c r="C9" s="120" t="s">
        <v>1</v>
      </c>
      <c r="D9" s="120" t="s">
        <v>2</v>
      </c>
      <c r="E9" s="214"/>
      <c r="F9" s="215"/>
      <c r="G9" s="215"/>
      <c r="H9" s="215"/>
      <c r="I9" s="215"/>
      <c r="J9" s="215"/>
      <c r="K9" s="215"/>
      <c r="L9" s="215"/>
      <c r="M9" s="215"/>
      <c r="N9" s="216"/>
      <c r="O9" s="103"/>
    </row>
    <row r="10" spans="1:15" ht="13.9" outlineLevel="1">
      <c r="A10" s="108"/>
      <c r="B10" s="122" t="s">
        <v>3</v>
      </c>
      <c r="C10" s="123">
        <v>1</v>
      </c>
      <c r="D10" s="124" t="s">
        <v>4</v>
      </c>
      <c r="E10" s="232"/>
      <c r="F10" s="232"/>
      <c r="G10" s="232"/>
      <c r="H10" s="232"/>
      <c r="I10" s="232"/>
      <c r="J10" s="232"/>
      <c r="K10" s="232"/>
      <c r="L10" s="232"/>
      <c r="M10" s="232"/>
      <c r="N10" s="233"/>
      <c r="O10" s="108"/>
    </row>
    <row r="11" spans="1:15" ht="13.9" outlineLevel="1">
      <c r="A11" s="108"/>
      <c r="B11" s="125" t="s">
        <v>5</v>
      </c>
      <c r="C11" s="126" t="s">
        <v>6</v>
      </c>
      <c r="D11" s="127" t="s">
        <v>7</v>
      </c>
      <c r="E11" s="232"/>
      <c r="F11" s="232"/>
      <c r="G11" s="232"/>
      <c r="H11" s="232"/>
      <c r="I11" s="232"/>
      <c r="J11" s="232"/>
      <c r="K11" s="232"/>
      <c r="L11" s="232"/>
      <c r="M11" s="232"/>
      <c r="N11" s="234"/>
      <c r="O11" s="108"/>
    </row>
    <row r="12" spans="1:15" ht="13.9" outlineLevel="1">
      <c r="A12" s="108"/>
      <c r="B12" s="125" t="s">
        <v>8</v>
      </c>
      <c r="C12" s="128" t="s">
        <v>189</v>
      </c>
      <c r="D12" s="127" t="s">
        <v>729</v>
      </c>
      <c r="E12" s="232"/>
      <c r="F12" s="232"/>
      <c r="G12" s="232"/>
      <c r="H12" s="232"/>
      <c r="I12" s="232"/>
      <c r="J12" s="232"/>
      <c r="K12" s="232"/>
      <c r="L12" s="232"/>
      <c r="M12" s="232"/>
      <c r="N12" s="234"/>
      <c r="O12" s="108"/>
    </row>
    <row r="13" spans="1:15" ht="13.9" outlineLevel="1">
      <c r="A13" s="108"/>
      <c r="B13" s="125" t="s">
        <v>9</v>
      </c>
      <c r="C13" s="128" t="s">
        <v>191</v>
      </c>
      <c r="D13" s="129" t="s">
        <v>10</v>
      </c>
      <c r="E13" s="232"/>
      <c r="F13" s="232"/>
      <c r="G13" s="232"/>
      <c r="H13" s="232"/>
      <c r="I13" s="232"/>
      <c r="J13" s="232"/>
      <c r="K13" s="232"/>
      <c r="L13" s="232"/>
      <c r="M13" s="232"/>
      <c r="N13" s="234"/>
      <c r="O13" s="108"/>
    </row>
    <row r="14" spans="1:15" ht="13.9" outlineLevel="1">
      <c r="A14" s="108"/>
      <c r="B14" s="125" t="s">
        <v>11</v>
      </c>
      <c r="C14" s="130" t="s">
        <v>462</v>
      </c>
      <c r="D14" s="131" t="s">
        <v>12</v>
      </c>
      <c r="E14" s="232"/>
      <c r="F14" s="235"/>
      <c r="G14" s="235"/>
      <c r="H14" s="235"/>
      <c r="I14" s="235"/>
      <c r="J14" s="235"/>
      <c r="K14" s="235"/>
      <c r="L14" s="235"/>
      <c r="M14" s="235"/>
      <c r="N14" s="236"/>
      <c r="O14" s="108"/>
    </row>
    <row r="15" spans="1:15" ht="13.9" outlineLevel="1">
      <c r="A15" s="108"/>
      <c r="B15" s="125" t="s">
        <v>717</v>
      </c>
      <c r="C15" s="237"/>
      <c r="D15" s="131" t="s">
        <v>716</v>
      </c>
      <c r="E15" s="232"/>
      <c r="F15" s="235"/>
      <c r="G15" s="235"/>
      <c r="H15" s="235"/>
      <c r="I15" s="235"/>
      <c r="J15" s="235"/>
      <c r="K15" s="235"/>
      <c r="L15" s="235"/>
      <c r="M15" s="235"/>
      <c r="N15" s="236"/>
      <c r="O15" s="108"/>
    </row>
    <row r="16" spans="1:15" ht="13.9" outlineLevel="1">
      <c r="A16" s="108"/>
      <c r="B16" s="125" t="s">
        <v>13</v>
      </c>
      <c r="C16" s="132" t="s">
        <v>14</v>
      </c>
      <c r="D16" s="131" t="s">
        <v>15</v>
      </c>
      <c r="E16" s="235"/>
      <c r="F16" s="235"/>
      <c r="G16" s="235"/>
      <c r="H16" s="235"/>
      <c r="I16" s="235"/>
      <c r="J16" s="235"/>
      <c r="K16" s="235"/>
      <c r="L16" s="235"/>
      <c r="M16" s="235"/>
      <c r="N16" s="236"/>
      <c r="O16" s="108"/>
    </row>
    <row r="17" spans="2:14" s="108" customFormat="1" ht="13.9" outlineLevel="1">
      <c r="B17" s="125" t="s">
        <v>16</v>
      </c>
      <c r="C17" s="130" t="s">
        <v>463</v>
      </c>
      <c r="D17" s="131" t="s">
        <v>17</v>
      </c>
      <c r="E17" s="238"/>
      <c r="F17" s="235"/>
      <c r="G17" s="235"/>
      <c r="H17" s="235"/>
      <c r="I17" s="235"/>
      <c r="J17" s="235"/>
      <c r="K17" s="235"/>
      <c r="L17" s="235"/>
      <c r="M17" s="235"/>
      <c r="N17" s="236"/>
    </row>
    <row r="18" spans="2:14" s="108" customFormat="1" ht="13.9" outlineLevel="1">
      <c r="B18" s="125" t="s">
        <v>18</v>
      </c>
      <c r="C18" s="130" t="s">
        <v>464</v>
      </c>
      <c r="D18" s="131" t="s">
        <v>19</v>
      </c>
      <c r="E18" s="232"/>
      <c r="F18" s="235"/>
      <c r="G18" s="235"/>
      <c r="H18" s="235"/>
      <c r="I18" s="235"/>
      <c r="J18" s="235"/>
      <c r="K18" s="235"/>
      <c r="L18" s="235"/>
      <c r="M18" s="235"/>
      <c r="N18" s="236"/>
    </row>
    <row r="19" spans="2:14" s="108" customFormat="1" ht="13.9" outlineLevel="1">
      <c r="B19" s="125" t="s">
        <v>20</v>
      </c>
      <c r="C19" s="130" t="s">
        <v>465</v>
      </c>
      <c r="D19" s="133" t="s">
        <v>21</v>
      </c>
      <c r="E19" s="235"/>
      <c r="F19" s="235"/>
      <c r="G19" s="235"/>
      <c r="H19" s="235"/>
      <c r="I19" s="235"/>
      <c r="J19" s="235"/>
      <c r="K19" s="235"/>
      <c r="L19" s="235"/>
      <c r="M19" s="235"/>
      <c r="N19" s="236"/>
    </row>
    <row r="20" spans="2:14" s="108" customFormat="1" ht="13.9" outlineLevel="1">
      <c r="B20" s="125" t="s">
        <v>22</v>
      </c>
      <c r="C20" s="130" t="s">
        <v>466</v>
      </c>
      <c r="D20" s="133" t="s">
        <v>23</v>
      </c>
      <c r="E20" s="235"/>
      <c r="F20" s="235"/>
      <c r="G20" s="235"/>
      <c r="H20" s="235"/>
      <c r="I20" s="235"/>
      <c r="J20" s="235"/>
      <c r="K20" s="235"/>
      <c r="L20" s="235"/>
      <c r="M20" s="235"/>
      <c r="N20" s="236"/>
    </row>
    <row r="21" spans="2:14" s="108" customFormat="1" ht="13.9" outlineLevel="1">
      <c r="B21" s="134" t="s">
        <v>24</v>
      </c>
      <c r="C21" s="130" t="s">
        <v>467</v>
      </c>
      <c r="D21" s="133" t="s">
        <v>25</v>
      </c>
      <c r="E21" s="235"/>
      <c r="F21" s="235"/>
      <c r="G21" s="235"/>
      <c r="H21" s="235"/>
      <c r="I21" s="235"/>
      <c r="J21" s="235"/>
      <c r="K21" s="235"/>
      <c r="L21" s="235"/>
      <c r="M21" s="235"/>
      <c r="N21" s="236"/>
    </row>
    <row r="22" spans="2:14" s="108" customFormat="1" ht="13.9" outlineLevel="1">
      <c r="B22" s="134" t="s">
        <v>26</v>
      </c>
      <c r="C22" s="130" t="s">
        <v>468</v>
      </c>
      <c r="D22" s="131" t="s">
        <v>27</v>
      </c>
      <c r="E22" s="232"/>
      <c r="F22" s="235"/>
      <c r="G22" s="235"/>
      <c r="H22" s="235"/>
      <c r="I22" s="235"/>
      <c r="J22" s="235"/>
      <c r="K22" s="235"/>
      <c r="L22" s="235"/>
      <c r="M22" s="235"/>
      <c r="N22" s="236"/>
    </row>
    <row r="23" spans="2:14" s="108" customFormat="1" ht="13.9" outlineLevel="1">
      <c r="B23" s="125" t="s">
        <v>28</v>
      </c>
      <c r="C23" s="128" t="s">
        <v>226</v>
      </c>
      <c r="D23" s="129" t="s">
        <v>29</v>
      </c>
      <c r="E23" s="232"/>
      <c r="F23" s="232"/>
      <c r="G23" s="232"/>
      <c r="H23" s="232"/>
      <c r="I23" s="232"/>
      <c r="J23" s="232"/>
      <c r="K23" s="232"/>
      <c r="L23" s="232"/>
      <c r="M23" s="232"/>
      <c r="N23" s="234"/>
    </row>
    <row r="24" spans="2:14" s="108" customFormat="1" ht="13.9" outlineLevel="1">
      <c r="B24" s="125" t="s">
        <v>30</v>
      </c>
      <c r="C24" s="130" t="s">
        <v>469</v>
      </c>
      <c r="D24" s="131" t="s">
        <v>31</v>
      </c>
      <c r="E24" s="235"/>
      <c r="F24" s="235"/>
      <c r="G24" s="235"/>
      <c r="H24" s="235"/>
      <c r="I24" s="235"/>
      <c r="J24" s="235"/>
      <c r="K24" s="235"/>
      <c r="L24" s="235"/>
      <c r="M24" s="235"/>
      <c r="N24" s="236"/>
    </row>
    <row r="25" spans="2:14" s="108" customFormat="1" ht="13.9" outlineLevel="1">
      <c r="B25" s="125" t="s">
        <v>32</v>
      </c>
      <c r="C25" s="130" t="s">
        <v>470</v>
      </c>
      <c r="D25" s="131" t="s">
        <v>33</v>
      </c>
      <c r="E25" s="235"/>
      <c r="F25" s="235"/>
      <c r="G25" s="235"/>
      <c r="H25" s="235"/>
      <c r="I25" s="235"/>
      <c r="J25" s="235"/>
      <c r="K25" s="235"/>
      <c r="L25" s="235"/>
      <c r="M25" s="235"/>
      <c r="N25" s="236"/>
    </row>
    <row r="26" spans="2:14" s="108" customFormat="1" ht="13.9" outlineLevel="1">
      <c r="B26" s="125" t="s">
        <v>34</v>
      </c>
      <c r="C26" s="130" t="s">
        <v>471</v>
      </c>
      <c r="D26" s="133" t="s">
        <v>35</v>
      </c>
      <c r="E26" s="235"/>
      <c r="F26" s="235"/>
      <c r="G26" s="235"/>
      <c r="H26" s="235"/>
      <c r="I26" s="235"/>
      <c r="J26" s="235"/>
      <c r="K26" s="235"/>
      <c r="L26" s="235"/>
      <c r="M26" s="235"/>
      <c r="N26" s="236"/>
    </row>
    <row r="27" spans="2:14" s="108" customFormat="1" ht="13.9" outlineLevel="1">
      <c r="B27" s="125" t="s">
        <v>36</v>
      </c>
      <c r="C27" s="130" t="s">
        <v>472</v>
      </c>
      <c r="D27" s="133" t="s">
        <v>37</v>
      </c>
      <c r="E27" s="232"/>
      <c r="F27" s="232"/>
      <c r="G27" s="232"/>
      <c r="H27" s="232"/>
      <c r="I27" s="232"/>
      <c r="J27" s="232"/>
      <c r="K27" s="232"/>
      <c r="L27" s="232"/>
      <c r="M27" s="232"/>
      <c r="N27" s="234"/>
    </row>
    <row r="28" spans="2:14" s="108" customFormat="1" ht="13.9" outlineLevel="1">
      <c r="B28" s="125" t="s">
        <v>38</v>
      </c>
      <c r="C28" s="128" t="s">
        <v>473</v>
      </c>
      <c r="D28" s="129" t="s">
        <v>39</v>
      </c>
      <c r="E28" s="232"/>
      <c r="F28" s="232"/>
      <c r="G28" s="232"/>
      <c r="H28" s="232"/>
      <c r="I28" s="232"/>
      <c r="J28" s="232"/>
      <c r="K28" s="232"/>
      <c r="L28" s="232"/>
      <c r="M28" s="232"/>
      <c r="N28" s="234"/>
    </row>
    <row r="29" spans="2:14" s="108" customFormat="1" ht="13.9" outlineLevel="1">
      <c r="B29" s="125" t="s">
        <v>40</v>
      </c>
      <c r="C29" s="128" t="s">
        <v>474</v>
      </c>
      <c r="D29" s="129" t="s">
        <v>41</v>
      </c>
      <c r="E29" s="232"/>
      <c r="F29" s="232"/>
      <c r="G29" s="232"/>
      <c r="H29" s="232"/>
      <c r="I29" s="232"/>
      <c r="J29" s="232"/>
      <c r="K29" s="232"/>
      <c r="L29" s="232"/>
      <c r="M29" s="232"/>
      <c r="N29" s="234"/>
    </row>
    <row r="30" spans="2:14" s="108" customFormat="1" ht="13.9" outlineLevel="1">
      <c r="B30" s="125" t="s">
        <v>42</v>
      </c>
      <c r="C30" s="128" t="s">
        <v>475</v>
      </c>
      <c r="D30" s="129" t="s">
        <v>43</v>
      </c>
      <c r="E30" s="232"/>
      <c r="F30" s="232"/>
      <c r="G30" s="232"/>
      <c r="H30" s="232"/>
      <c r="I30" s="232"/>
      <c r="J30" s="232"/>
      <c r="K30" s="232"/>
      <c r="L30" s="232"/>
      <c r="M30" s="232"/>
      <c r="N30" s="234"/>
    </row>
    <row r="31" spans="2:14" s="108" customFormat="1" ht="13.9" outlineLevel="1">
      <c r="B31" s="125" t="s">
        <v>44</v>
      </c>
      <c r="C31" s="128" t="s">
        <v>476</v>
      </c>
      <c r="D31" s="135" t="s">
        <v>45</v>
      </c>
      <c r="E31" s="232"/>
      <c r="F31" s="232"/>
      <c r="G31" s="232"/>
      <c r="H31" s="232"/>
      <c r="I31" s="232"/>
      <c r="J31" s="232"/>
      <c r="K31" s="232"/>
      <c r="L31" s="232"/>
      <c r="M31" s="232"/>
      <c r="N31" s="234"/>
    </row>
    <row r="32" spans="2:14" s="108" customFormat="1" ht="13.9" outlineLevel="1">
      <c r="B32" s="125" t="s">
        <v>46</v>
      </c>
      <c r="C32" s="128" t="s">
        <v>477</v>
      </c>
      <c r="D32" s="135" t="s">
        <v>47</v>
      </c>
      <c r="E32" s="232"/>
      <c r="F32" s="232"/>
      <c r="G32" s="232"/>
      <c r="H32" s="232"/>
      <c r="I32" s="232"/>
      <c r="J32" s="232"/>
      <c r="K32" s="232"/>
      <c r="L32" s="232"/>
      <c r="M32" s="232"/>
      <c r="N32" s="234"/>
    </row>
    <row r="33" spans="2:14" s="108" customFormat="1" ht="13.9" outlineLevel="1">
      <c r="B33" s="125" t="s">
        <v>48</v>
      </c>
      <c r="C33" s="128" t="s">
        <v>478</v>
      </c>
      <c r="D33" s="135" t="s">
        <v>49</v>
      </c>
      <c r="E33" s="232"/>
      <c r="F33" s="232"/>
      <c r="G33" s="232"/>
      <c r="H33" s="232"/>
      <c r="I33" s="232"/>
      <c r="J33" s="232"/>
      <c r="K33" s="232"/>
      <c r="L33" s="232"/>
      <c r="M33" s="232"/>
      <c r="N33" s="234"/>
    </row>
    <row r="34" spans="2:14" s="108" customFormat="1" ht="13.9" outlineLevel="1">
      <c r="B34" s="125" t="s">
        <v>50</v>
      </c>
      <c r="C34" s="128" t="s">
        <v>479</v>
      </c>
      <c r="D34" s="135" t="s">
        <v>51</v>
      </c>
      <c r="E34" s="232"/>
      <c r="F34" s="232"/>
      <c r="G34" s="232"/>
      <c r="H34" s="232"/>
      <c r="I34" s="232"/>
      <c r="J34" s="232"/>
      <c r="K34" s="232"/>
      <c r="L34" s="232"/>
      <c r="M34" s="232"/>
      <c r="N34" s="234"/>
    </row>
    <row r="35" spans="2:14" s="108" customFormat="1" ht="13.9" outlineLevel="1">
      <c r="B35" s="125" t="s">
        <v>52</v>
      </c>
      <c r="C35" s="130" t="s">
        <v>480</v>
      </c>
      <c r="D35" s="131" t="s">
        <v>53</v>
      </c>
      <c r="E35" s="232"/>
      <c r="F35" s="232"/>
      <c r="G35" s="232"/>
      <c r="H35" s="232"/>
      <c r="I35" s="232"/>
      <c r="J35" s="232"/>
      <c r="K35" s="232"/>
      <c r="L35" s="232"/>
      <c r="M35" s="232"/>
      <c r="N35" s="234"/>
    </row>
    <row r="36" spans="2:14" s="108" customFormat="1" ht="13.9" outlineLevel="1">
      <c r="B36" s="125" t="s">
        <v>54</v>
      </c>
      <c r="C36" s="130" t="s">
        <v>481</v>
      </c>
      <c r="D36" s="131" t="s">
        <v>55</v>
      </c>
      <c r="E36" s="232"/>
      <c r="F36" s="232"/>
      <c r="G36" s="232"/>
      <c r="H36" s="232"/>
      <c r="I36" s="232"/>
      <c r="J36" s="232"/>
      <c r="K36" s="232"/>
      <c r="L36" s="232"/>
      <c r="M36" s="232"/>
      <c r="N36" s="234"/>
    </row>
    <row r="37" spans="2:14" s="108" customFormat="1" ht="13.9" outlineLevel="1">
      <c r="B37" s="125" t="s">
        <v>56</v>
      </c>
      <c r="C37" s="130" t="s">
        <v>482</v>
      </c>
      <c r="D37" s="131" t="s">
        <v>57</v>
      </c>
      <c r="E37" s="232"/>
      <c r="F37" s="232"/>
      <c r="G37" s="232"/>
      <c r="H37" s="232"/>
      <c r="I37" s="232"/>
      <c r="J37" s="232"/>
      <c r="K37" s="232"/>
      <c r="L37" s="232"/>
      <c r="M37" s="232"/>
      <c r="N37" s="234"/>
    </row>
    <row r="38" spans="2:14" s="108" customFormat="1" ht="13.9" outlineLevel="1">
      <c r="B38" s="125" t="s">
        <v>58</v>
      </c>
      <c r="C38" s="130" t="s">
        <v>483</v>
      </c>
      <c r="D38" s="131" t="s">
        <v>59</v>
      </c>
      <c r="E38" s="232"/>
      <c r="F38" s="232"/>
      <c r="G38" s="232"/>
      <c r="H38" s="232"/>
      <c r="I38" s="232"/>
      <c r="J38" s="232"/>
      <c r="K38" s="232"/>
      <c r="L38" s="232"/>
      <c r="M38" s="232"/>
      <c r="N38" s="234"/>
    </row>
    <row r="39" spans="2:14" s="108" customFormat="1" ht="13.9" outlineLevel="1">
      <c r="B39" s="125" t="s">
        <v>60</v>
      </c>
      <c r="C39" s="130" t="s">
        <v>484</v>
      </c>
      <c r="D39" s="131" t="s">
        <v>61</v>
      </c>
      <c r="E39" s="232"/>
      <c r="F39" s="232"/>
      <c r="G39" s="232"/>
      <c r="H39" s="232"/>
      <c r="I39" s="232"/>
      <c r="J39" s="232"/>
      <c r="K39" s="232"/>
      <c r="L39" s="232"/>
      <c r="M39" s="232"/>
      <c r="N39" s="234"/>
    </row>
    <row r="40" spans="2:14" s="108" customFormat="1" ht="13.9" outlineLevel="1">
      <c r="B40" s="125" t="s">
        <v>62</v>
      </c>
      <c r="C40" s="128" t="s">
        <v>485</v>
      </c>
      <c r="D40" s="129" t="s">
        <v>63</v>
      </c>
      <c r="E40" s="232"/>
      <c r="F40" s="232"/>
      <c r="G40" s="232"/>
      <c r="H40" s="232"/>
      <c r="I40" s="232"/>
      <c r="J40" s="232"/>
      <c r="K40" s="232"/>
      <c r="L40" s="232"/>
      <c r="M40" s="232"/>
      <c r="N40" s="234"/>
    </row>
    <row r="41" spans="2:14" s="108" customFormat="1" ht="13.9" outlineLevel="1">
      <c r="B41" s="125" t="s">
        <v>64</v>
      </c>
      <c r="C41" s="130" t="s">
        <v>486</v>
      </c>
      <c r="D41" s="131" t="s">
        <v>65</v>
      </c>
      <c r="E41" s="235"/>
      <c r="F41" s="235"/>
      <c r="G41" s="235"/>
      <c r="H41" s="235"/>
      <c r="I41" s="235"/>
      <c r="J41" s="235"/>
      <c r="K41" s="235"/>
      <c r="L41" s="235"/>
      <c r="M41" s="235"/>
      <c r="N41" s="236"/>
    </row>
    <row r="42" spans="2:14" s="108" customFormat="1" ht="13.9" outlineLevel="1">
      <c r="B42" s="125" t="s">
        <v>66</v>
      </c>
      <c r="C42" s="130" t="s">
        <v>487</v>
      </c>
      <c r="D42" s="131" t="s">
        <v>67</v>
      </c>
      <c r="E42" s="235"/>
      <c r="F42" s="235"/>
      <c r="G42" s="235"/>
      <c r="H42" s="235"/>
      <c r="I42" s="235"/>
      <c r="J42" s="235"/>
      <c r="K42" s="235"/>
      <c r="L42" s="235"/>
      <c r="M42" s="235"/>
      <c r="N42" s="236"/>
    </row>
    <row r="43" spans="2:14" s="108" customFormat="1" ht="13.9" outlineLevel="1">
      <c r="B43" s="125" t="s">
        <v>68</v>
      </c>
      <c r="C43" s="130" t="s">
        <v>488</v>
      </c>
      <c r="D43" s="131" t="s">
        <v>69</v>
      </c>
      <c r="E43" s="235"/>
      <c r="F43" s="235"/>
      <c r="G43" s="235"/>
      <c r="H43" s="235"/>
      <c r="I43" s="235"/>
      <c r="J43" s="235"/>
      <c r="K43" s="235"/>
      <c r="L43" s="235"/>
      <c r="M43" s="235"/>
      <c r="N43" s="236"/>
    </row>
    <row r="44" spans="2:14" s="108" customFormat="1" ht="13.9" outlineLevel="1">
      <c r="B44" s="125" t="s">
        <v>70</v>
      </c>
      <c r="C44" s="128" t="s">
        <v>489</v>
      </c>
      <c r="D44" s="129" t="s">
        <v>71</v>
      </c>
      <c r="E44" s="232"/>
      <c r="F44" s="232"/>
      <c r="G44" s="232"/>
      <c r="H44" s="232"/>
      <c r="I44" s="232"/>
      <c r="J44" s="232"/>
      <c r="K44" s="232"/>
      <c r="L44" s="232"/>
      <c r="M44" s="232"/>
      <c r="N44" s="234"/>
    </row>
    <row r="45" spans="2:14" s="108" customFormat="1" ht="13.9" outlineLevel="1">
      <c r="B45" s="125" t="s">
        <v>72</v>
      </c>
      <c r="C45" s="130" t="s">
        <v>490</v>
      </c>
      <c r="D45" s="131" t="s">
        <v>696</v>
      </c>
      <c r="E45" s="235"/>
      <c r="F45" s="235"/>
      <c r="G45" s="235"/>
      <c r="H45" s="235"/>
      <c r="I45" s="235"/>
      <c r="J45" s="235"/>
      <c r="K45" s="235"/>
      <c r="L45" s="235"/>
      <c r="M45" s="235"/>
      <c r="N45" s="236"/>
    </row>
    <row r="46" spans="2:14" s="108" customFormat="1" ht="13.9" outlineLevel="1">
      <c r="B46" s="125" t="s">
        <v>73</v>
      </c>
      <c r="C46" s="130" t="s">
        <v>491</v>
      </c>
      <c r="D46" s="131" t="s">
        <v>74</v>
      </c>
      <c r="E46" s="235"/>
      <c r="F46" s="235"/>
      <c r="G46" s="235"/>
      <c r="H46" s="235"/>
      <c r="I46" s="235"/>
      <c r="J46" s="235"/>
      <c r="K46" s="235"/>
      <c r="L46" s="235"/>
      <c r="M46" s="235"/>
      <c r="N46" s="236"/>
    </row>
    <row r="47" spans="2:14" s="108" customFormat="1" ht="27.75" outlineLevel="1">
      <c r="B47" s="125" t="s">
        <v>75</v>
      </c>
      <c r="C47" s="128" t="s">
        <v>492</v>
      </c>
      <c r="D47" s="129" t="s">
        <v>76</v>
      </c>
      <c r="E47" s="232"/>
      <c r="F47" s="232"/>
      <c r="G47" s="232"/>
      <c r="H47" s="232"/>
      <c r="I47" s="232"/>
      <c r="J47" s="232"/>
      <c r="K47" s="232"/>
      <c r="L47" s="232"/>
      <c r="M47" s="232"/>
      <c r="N47" s="234"/>
    </row>
    <row r="48" spans="2:14" s="108" customFormat="1" ht="13.9" outlineLevel="1">
      <c r="B48" s="125" t="s">
        <v>77</v>
      </c>
      <c r="C48" s="128" t="s">
        <v>493</v>
      </c>
      <c r="D48" s="129" t="s">
        <v>728</v>
      </c>
      <c r="E48" s="232"/>
      <c r="F48" s="232"/>
      <c r="G48" s="232"/>
      <c r="H48" s="232"/>
      <c r="I48" s="232"/>
      <c r="J48" s="232"/>
      <c r="K48" s="232"/>
      <c r="L48" s="232"/>
      <c r="M48" s="232"/>
      <c r="N48" s="234"/>
    </row>
    <row r="49" spans="2:14" s="108" customFormat="1" ht="13.9" outlineLevel="1">
      <c r="B49" s="125" t="s">
        <v>78</v>
      </c>
      <c r="C49" s="128" t="s">
        <v>494</v>
      </c>
      <c r="D49" s="129" t="s">
        <v>443</v>
      </c>
      <c r="E49" s="232"/>
      <c r="F49" s="232"/>
      <c r="G49" s="232"/>
      <c r="H49" s="232"/>
      <c r="I49" s="232"/>
      <c r="J49" s="232"/>
      <c r="K49" s="232"/>
      <c r="L49" s="232"/>
      <c r="M49" s="232"/>
      <c r="N49" s="234"/>
    </row>
    <row r="50" spans="2:14" s="108" customFormat="1" ht="13.9" outlineLevel="1">
      <c r="B50" s="125" t="s">
        <v>79</v>
      </c>
      <c r="C50" s="130" t="s">
        <v>495</v>
      </c>
      <c r="D50" s="131" t="s">
        <v>443</v>
      </c>
      <c r="E50" s="235"/>
      <c r="F50" s="235"/>
      <c r="G50" s="235"/>
      <c r="H50" s="235"/>
      <c r="I50" s="235"/>
      <c r="J50" s="235"/>
      <c r="K50" s="235"/>
      <c r="L50" s="235"/>
      <c r="M50" s="235"/>
      <c r="N50" s="236"/>
    </row>
    <row r="51" spans="2:14" s="108" customFormat="1" ht="13.9" outlineLevel="1">
      <c r="B51" s="125" t="s">
        <v>80</v>
      </c>
      <c r="C51" s="130" t="s">
        <v>496</v>
      </c>
      <c r="D51" s="131" t="s">
        <v>81</v>
      </c>
      <c r="E51" s="235"/>
      <c r="F51" s="235"/>
      <c r="G51" s="235"/>
      <c r="H51" s="235"/>
      <c r="I51" s="235"/>
      <c r="J51" s="235"/>
      <c r="K51" s="235"/>
      <c r="L51" s="235"/>
      <c r="M51" s="235"/>
      <c r="N51" s="236"/>
    </row>
    <row r="52" spans="2:14" s="108" customFormat="1" ht="13.9" outlineLevel="1">
      <c r="B52" s="125" t="s">
        <v>82</v>
      </c>
      <c r="C52" s="130" t="s">
        <v>497</v>
      </c>
      <c r="D52" s="131" t="s">
        <v>83</v>
      </c>
      <c r="E52" s="235"/>
      <c r="F52" s="235"/>
      <c r="G52" s="235"/>
      <c r="H52" s="235"/>
      <c r="I52" s="235"/>
      <c r="J52" s="235"/>
      <c r="K52" s="235"/>
      <c r="L52" s="235"/>
      <c r="M52" s="235"/>
      <c r="N52" s="236"/>
    </row>
    <row r="53" spans="2:14" s="108" customFormat="1" ht="13.9" outlineLevel="1">
      <c r="B53" s="125" t="s">
        <v>84</v>
      </c>
      <c r="C53" s="128" t="s">
        <v>498</v>
      </c>
      <c r="D53" s="129" t="s">
        <v>85</v>
      </c>
      <c r="E53" s="232"/>
      <c r="F53" s="232"/>
      <c r="G53" s="232"/>
      <c r="H53" s="232"/>
      <c r="I53" s="232"/>
      <c r="J53" s="232"/>
      <c r="K53" s="232"/>
      <c r="L53" s="232"/>
      <c r="M53" s="232"/>
      <c r="N53" s="234"/>
    </row>
    <row r="54" spans="2:14" s="136" customFormat="1" ht="13.9" outlineLevel="1">
      <c r="B54" s="125" t="s">
        <v>86</v>
      </c>
      <c r="C54" s="128" t="s">
        <v>499</v>
      </c>
      <c r="D54" s="129" t="s">
        <v>743</v>
      </c>
      <c r="E54" s="232"/>
      <c r="F54" s="232"/>
      <c r="G54" s="232"/>
      <c r="H54" s="232"/>
      <c r="I54" s="232"/>
      <c r="J54" s="232"/>
      <c r="K54" s="232"/>
      <c r="L54" s="232"/>
      <c r="M54" s="232"/>
      <c r="N54" s="234"/>
    </row>
    <row r="55" spans="2:14" s="108" customFormat="1" ht="27.75" outlineLevel="1">
      <c r="B55" s="125" t="s">
        <v>87</v>
      </c>
      <c r="C55" s="128" t="s">
        <v>500</v>
      </c>
      <c r="D55" s="129" t="s">
        <v>754</v>
      </c>
      <c r="E55" s="232"/>
      <c r="F55" s="232"/>
      <c r="G55" s="232"/>
      <c r="H55" s="232"/>
      <c r="I55" s="232"/>
      <c r="J55" s="232"/>
      <c r="K55" s="232"/>
      <c r="L55" s="232"/>
      <c r="M55" s="232"/>
      <c r="N55" s="234"/>
    </row>
    <row r="56" spans="2:14" s="108" customFormat="1" ht="13.9" outlineLevel="1">
      <c r="B56" s="125" t="s">
        <v>88</v>
      </c>
      <c r="C56" s="128" t="s">
        <v>501</v>
      </c>
      <c r="D56" s="129" t="s">
        <v>744</v>
      </c>
      <c r="E56" s="232"/>
      <c r="F56" s="232"/>
      <c r="G56" s="232"/>
      <c r="H56" s="232"/>
      <c r="I56" s="232"/>
      <c r="J56" s="232"/>
      <c r="K56" s="232"/>
      <c r="L56" s="232"/>
      <c r="M56" s="232"/>
      <c r="N56" s="234"/>
    </row>
    <row r="57" spans="2:14" s="108" customFormat="1" ht="13.9" outlineLevel="1">
      <c r="B57" s="125" t="s">
        <v>89</v>
      </c>
      <c r="C57" s="128" t="s">
        <v>502</v>
      </c>
      <c r="D57" s="129" t="s">
        <v>745</v>
      </c>
      <c r="E57" s="232"/>
      <c r="F57" s="232"/>
      <c r="G57" s="232"/>
      <c r="H57" s="232"/>
      <c r="I57" s="232"/>
      <c r="J57" s="232"/>
      <c r="K57" s="232"/>
      <c r="L57" s="232"/>
      <c r="M57" s="232"/>
      <c r="N57" s="234"/>
    </row>
    <row r="58" spans="2:14" s="108" customFormat="1" ht="27.75" outlineLevel="1">
      <c r="B58" s="134" t="s">
        <v>90</v>
      </c>
      <c r="C58" s="128" t="s">
        <v>503</v>
      </c>
      <c r="D58" s="129" t="s">
        <v>746</v>
      </c>
      <c r="E58" s="232"/>
      <c r="F58" s="232"/>
      <c r="G58" s="232"/>
      <c r="H58" s="232"/>
      <c r="I58" s="232"/>
      <c r="J58" s="232"/>
      <c r="K58" s="232"/>
      <c r="L58" s="232"/>
      <c r="M58" s="232"/>
      <c r="N58" s="234"/>
    </row>
    <row r="59" spans="2:14" s="108" customFormat="1" ht="27.75" outlineLevel="1">
      <c r="B59" s="134" t="s">
        <v>91</v>
      </c>
      <c r="C59" s="128" t="s">
        <v>504</v>
      </c>
      <c r="D59" s="129" t="s">
        <v>747</v>
      </c>
      <c r="E59" s="232"/>
      <c r="F59" s="232"/>
      <c r="G59" s="232"/>
      <c r="H59" s="232"/>
      <c r="I59" s="232"/>
      <c r="J59" s="232"/>
      <c r="K59" s="232"/>
      <c r="L59" s="232"/>
      <c r="M59" s="232"/>
      <c r="N59" s="234"/>
    </row>
    <row r="60" spans="2:14" s="108" customFormat="1" ht="27.75" outlineLevel="1">
      <c r="B60" s="125" t="s">
        <v>92</v>
      </c>
      <c r="C60" s="128" t="s">
        <v>505</v>
      </c>
      <c r="D60" s="129" t="s">
        <v>599</v>
      </c>
      <c r="E60" s="232"/>
      <c r="F60" s="232"/>
      <c r="G60" s="232"/>
      <c r="H60" s="232"/>
      <c r="I60" s="232"/>
      <c r="J60" s="232"/>
      <c r="K60" s="232"/>
      <c r="L60" s="232"/>
      <c r="M60" s="232"/>
      <c r="N60" s="234"/>
    </row>
    <row r="61" spans="2:14" s="108" customFormat="1" ht="13.9" outlineLevel="1">
      <c r="B61" s="125" t="s">
        <v>93</v>
      </c>
      <c r="C61" s="128" t="s">
        <v>506</v>
      </c>
      <c r="D61" s="129" t="s">
        <v>94</v>
      </c>
      <c r="E61" s="232"/>
      <c r="F61" s="232"/>
      <c r="G61" s="232"/>
      <c r="H61" s="232"/>
      <c r="I61" s="232"/>
      <c r="J61" s="232"/>
      <c r="K61" s="232"/>
      <c r="L61" s="232"/>
      <c r="M61" s="232"/>
      <c r="N61" s="234"/>
    </row>
    <row r="62" spans="2:14" s="108" customFormat="1" ht="13.9" outlineLevel="1">
      <c r="B62" s="125" t="s">
        <v>95</v>
      </c>
      <c r="C62" s="128" t="s">
        <v>507</v>
      </c>
      <c r="D62" s="129" t="s">
        <v>96</v>
      </c>
      <c r="E62" s="232"/>
      <c r="F62" s="232"/>
      <c r="G62" s="232"/>
      <c r="H62" s="232"/>
      <c r="I62" s="232"/>
      <c r="J62" s="232"/>
      <c r="K62" s="232"/>
      <c r="L62" s="232"/>
      <c r="M62" s="232"/>
      <c r="N62" s="234"/>
    </row>
    <row r="63" spans="2:14" s="108" customFormat="1" ht="13.9" outlineLevel="1">
      <c r="B63" s="125" t="s">
        <v>97</v>
      </c>
      <c r="C63" s="128" t="s">
        <v>508</v>
      </c>
      <c r="D63" s="135" t="s">
        <v>598</v>
      </c>
      <c r="E63" s="232"/>
      <c r="F63" s="232"/>
      <c r="G63" s="232"/>
      <c r="H63" s="232"/>
      <c r="I63" s="232"/>
      <c r="J63" s="232"/>
      <c r="K63" s="232"/>
      <c r="L63" s="232"/>
      <c r="M63" s="232"/>
      <c r="N63" s="234"/>
    </row>
    <row r="64" spans="2:14" s="108" customFormat="1" ht="13.9" outlineLevel="1">
      <c r="B64" s="125" t="s">
        <v>98</v>
      </c>
      <c r="C64" s="128" t="s">
        <v>509</v>
      </c>
      <c r="D64" s="135" t="s">
        <v>99</v>
      </c>
      <c r="E64" s="232"/>
      <c r="F64" s="232"/>
      <c r="G64" s="232"/>
      <c r="H64" s="232"/>
      <c r="I64" s="232"/>
      <c r="J64" s="232"/>
      <c r="K64" s="232"/>
      <c r="L64" s="232"/>
      <c r="M64" s="232"/>
      <c r="N64" s="234"/>
    </row>
    <row r="65" spans="2:14" s="108" customFormat="1" ht="13.9" outlineLevel="1">
      <c r="B65" s="125" t="s">
        <v>100</v>
      </c>
      <c r="C65" s="128" t="s">
        <v>510</v>
      </c>
      <c r="D65" s="135" t="s">
        <v>101</v>
      </c>
      <c r="E65" s="232"/>
      <c r="F65" s="232"/>
      <c r="G65" s="232"/>
      <c r="H65" s="232"/>
      <c r="I65" s="232"/>
      <c r="J65" s="232"/>
      <c r="K65" s="232"/>
      <c r="L65" s="232"/>
      <c r="M65" s="232"/>
      <c r="N65" s="234"/>
    </row>
    <row r="66" spans="2:14" s="108" customFormat="1" ht="13.9" outlineLevel="1">
      <c r="B66" s="125" t="s">
        <v>102</v>
      </c>
      <c r="C66" s="128" t="s">
        <v>511</v>
      </c>
      <c r="D66" s="135" t="s">
        <v>103</v>
      </c>
      <c r="E66" s="232"/>
      <c r="F66" s="232"/>
      <c r="G66" s="232"/>
      <c r="H66" s="232"/>
      <c r="I66" s="232"/>
      <c r="J66" s="232"/>
      <c r="K66" s="232"/>
      <c r="L66" s="232"/>
      <c r="M66" s="232"/>
      <c r="N66" s="234"/>
    </row>
    <row r="67" spans="2:14" s="108" customFormat="1" ht="13.9" outlineLevel="1">
      <c r="B67" s="125" t="s">
        <v>104</v>
      </c>
      <c r="C67" s="128" t="s">
        <v>227</v>
      </c>
      <c r="D67" s="127" t="s">
        <v>727</v>
      </c>
      <c r="E67" s="232"/>
      <c r="F67" s="232"/>
      <c r="G67" s="232"/>
      <c r="H67" s="232"/>
      <c r="I67" s="232"/>
      <c r="J67" s="232"/>
      <c r="K67" s="232"/>
      <c r="L67" s="232"/>
      <c r="M67" s="232"/>
      <c r="N67" s="234"/>
    </row>
    <row r="68" spans="2:14" s="108" customFormat="1" ht="13.9" outlineLevel="1">
      <c r="B68" s="125" t="s">
        <v>105</v>
      </c>
      <c r="C68" s="128" t="s">
        <v>228</v>
      </c>
      <c r="D68" s="129" t="s">
        <v>106</v>
      </c>
      <c r="E68" s="232"/>
      <c r="F68" s="232"/>
      <c r="G68" s="232"/>
      <c r="H68" s="232"/>
      <c r="I68" s="232"/>
      <c r="J68" s="232"/>
      <c r="K68" s="232"/>
      <c r="L68" s="232"/>
      <c r="M68" s="232"/>
      <c r="N68" s="234"/>
    </row>
    <row r="69" spans="2:14" s="108" customFormat="1" ht="13.9" outlineLevel="1">
      <c r="B69" s="125" t="s">
        <v>107</v>
      </c>
      <c r="C69" s="130" t="s">
        <v>512</v>
      </c>
      <c r="D69" s="131" t="s">
        <v>108</v>
      </c>
      <c r="E69" s="232"/>
      <c r="F69" s="235"/>
      <c r="G69" s="235"/>
      <c r="H69" s="235"/>
      <c r="I69" s="235"/>
      <c r="J69" s="235"/>
      <c r="K69" s="235"/>
      <c r="L69" s="235"/>
      <c r="M69" s="235"/>
      <c r="N69" s="236"/>
    </row>
    <row r="70" spans="2:14" s="108" customFormat="1" ht="13.9" outlineLevel="1">
      <c r="B70" s="125" t="s">
        <v>109</v>
      </c>
      <c r="C70" s="132" t="s">
        <v>449</v>
      </c>
      <c r="D70" s="131" t="s">
        <v>15</v>
      </c>
      <c r="E70" s="232"/>
      <c r="F70" s="235"/>
      <c r="G70" s="235"/>
      <c r="H70" s="235"/>
      <c r="I70" s="235"/>
      <c r="J70" s="235"/>
      <c r="K70" s="235"/>
      <c r="L70" s="235"/>
      <c r="M70" s="235"/>
      <c r="N70" s="236"/>
    </row>
    <row r="71" spans="2:14" s="108" customFormat="1" ht="13.9" outlineLevel="1">
      <c r="B71" s="125" t="s">
        <v>111</v>
      </c>
      <c r="C71" s="130" t="s">
        <v>513</v>
      </c>
      <c r="D71" s="131" t="s">
        <v>17</v>
      </c>
      <c r="E71" s="232"/>
      <c r="F71" s="235"/>
      <c r="G71" s="235"/>
      <c r="H71" s="235"/>
      <c r="I71" s="235"/>
      <c r="J71" s="235"/>
      <c r="K71" s="235"/>
      <c r="L71" s="235"/>
      <c r="M71" s="235"/>
      <c r="N71" s="236"/>
    </row>
    <row r="72" spans="2:14" s="108" customFormat="1" ht="13.9" outlineLevel="1">
      <c r="B72" s="125" t="s">
        <v>112</v>
      </c>
      <c r="C72" s="130" t="s">
        <v>514</v>
      </c>
      <c r="D72" s="131" t="s">
        <v>113</v>
      </c>
      <c r="E72" s="232"/>
      <c r="F72" s="235"/>
      <c r="G72" s="235"/>
      <c r="H72" s="235"/>
      <c r="I72" s="235"/>
      <c r="J72" s="235"/>
      <c r="K72" s="235"/>
      <c r="L72" s="235"/>
      <c r="M72" s="235"/>
      <c r="N72" s="236"/>
    </row>
    <row r="73" spans="2:14" s="108" customFormat="1" ht="13.9" outlineLevel="1">
      <c r="B73" s="125" t="s">
        <v>114</v>
      </c>
      <c r="C73" s="130" t="s">
        <v>515</v>
      </c>
      <c r="D73" s="133" t="s">
        <v>115</v>
      </c>
      <c r="E73" s="235"/>
      <c r="F73" s="235"/>
      <c r="G73" s="235"/>
      <c r="H73" s="235"/>
      <c r="I73" s="235"/>
      <c r="J73" s="235"/>
      <c r="K73" s="235"/>
      <c r="L73" s="235"/>
      <c r="M73" s="235"/>
      <c r="N73" s="236"/>
    </row>
    <row r="74" spans="2:14" s="108" customFormat="1" ht="13.9" outlineLevel="1">
      <c r="B74" s="125" t="s">
        <v>116</v>
      </c>
      <c r="C74" s="130" t="s">
        <v>516</v>
      </c>
      <c r="D74" s="133" t="s">
        <v>117</v>
      </c>
      <c r="E74" s="235"/>
      <c r="F74" s="235"/>
      <c r="G74" s="235"/>
      <c r="H74" s="235"/>
      <c r="I74" s="235"/>
      <c r="J74" s="235"/>
      <c r="K74" s="235"/>
      <c r="L74" s="235"/>
      <c r="M74" s="235"/>
      <c r="N74" s="236"/>
    </row>
    <row r="75" spans="2:14" s="108" customFormat="1" ht="13.9" outlineLevel="1">
      <c r="B75" s="134" t="s">
        <v>118</v>
      </c>
      <c r="C75" s="130" t="s">
        <v>517</v>
      </c>
      <c r="D75" s="133" t="s">
        <v>119</v>
      </c>
      <c r="E75" s="235"/>
      <c r="F75" s="235"/>
      <c r="G75" s="235"/>
      <c r="H75" s="235"/>
      <c r="I75" s="235"/>
      <c r="J75" s="235"/>
      <c r="K75" s="235"/>
      <c r="L75" s="235"/>
      <c r="M75" s="235"/>
      <c r="N75" s="236"/>
    </row>
    <row r="76" spans="2:14" s="108" customFormat="1" ht="13.9" outlineLevel="1">
      <c r="B76" s="134" t="s">
        <v>120</v>
      </c>
      <c r="C76" s="130" t="s">
        <v>518</v>
      </c>
      <c r="D76" s="131" t="s">
        <v>121</v>
      </c>
      <c r="E76" s="232"/>
      <c r="F76" s="235"/>
      <c r="G76" s="235"/>
      <c r="H76" s="235"/>
      <c r="I76" s="235"/>
      <c r="J76" s="235"/>
      <c r="K76" s="235"/>
      <c r="L76" s="235"/>
      <c r="M76" s="235"/>
      <c r="N76" s="236"/>
    </row>
    <row r="77" spans="2:14" s="108" customFormat="1" ht="13.9" outlineLevel="1">
      <c r="B77" s="125" t="s">
        <v>122</v>
      </c>
      <c r="C77" s="128" t="s">
        <v>239</v>
      </c>
      <c r="D77" s="135" t="s">
        <v>123</v>
      </c>
      <c r="E77" s="232"/>
      <c r="F77" s="232"/>
      <c r="G77" s="232"/>
      <c r="H77" s="232"/>
      <c r="I77" s="232"/>
      <c r="J77" s="232"/>
      <c r="K77" s="232"/>
      <c r="L77" s="232"/>
      <c r="M77" s="232"/>
      <c r="N77" s="234"/>
    </row>
    <row r="78" spans="2:14" s="108" customFormat="1" ht="13.9" outlineLevel="1">
      <c r="B78" s="125" t="s">
        <v>124</v>
      </c>
      <c r="C78" s="128" t="s">
        <v>256</v>
      </c>
      <c r="D78" s="129" t="s">
        <v>125</v>
      </c>
      <c r="E78" s="232"/>
      <c r="F78" s="232"/>
      <c r="G78" s="232"/>
      <c r="H78" s="232"/>
      <c r="I78" s="232"/>
      <c r="J78" s="232"/>
      <c r="K78" s="232"/>
      <c r="L78" s="232"/>
      <c r="M78" s="232"/>
      <c r="N78" s="234"/>
    </row>
    <row r="79" spans="2:14" s="108" customFormat="1" ht="27.75" outlineLevel="1">
      <c r="B79" s="125" t="s">
        <v>126</v>
      </c>
      <c r="C79" s="128" t="s">
        <v>258</v>
      </c>
      <c r="D79" s="137" t="s">
        <v>127</v>
      </c>
      <c r="E79" s="232"/>
      <c r="F79" s="232"/>
      <c r="G79" s="232"/>
      <c r="H79" s="232"/>
      <c r="I79" s="232"/>
      <c r="J79" s="232"/>
      <c r="K79" s="232"/>
      <c r="L79" s="232"/>
      <c r="M79" s="232"/>
      <c r="N79" s="234"/>
    </row>
    <row r="80" spans="2:14" s="108" customFormat="1" ht="13.9" outlineLevel="1">
      <c r="B80" s="125" t="s">
        <v>128</v>
      </c>
      <c r="C80" s="128" t="s">
        <v>259</v>
      </c>
      <c r="D80" s="129" t="s">
        <v>129</v>
      </c>
      <c r="E80" s="232"/>
      <c r="F80" s="232"/>
      <c r="G80" s="232"/>
      <c r="H80" s="232"/>
      <c r="I80" s="232"/>
      <c r="J80" s="232"/>
      <c r="K80" s="232"/>
      <c r="L80" s="232"/>
      <c r="M80" s="232"/>
      <c r="N80" s="234"/>
    </row>
    <row r="81" spans="2:14" s="108" customFormat="1" ht="13.9" outlineLevel="1">
      <c r="B81" s="125" t="s">
        <v>130</v>
      </c>
      <c r="C81" s="128" t="s">
        <v>519</v>
      </c>
      <c r="D81" s="205" t="s">
        <v>131</v>
      </c>
      <c r="E81" s="238"/>
      <c r="F81" s="232"/>
      <c r="G81" s="232"/>
      <c r="H81" s="232"/>
      <c r="I81" s="232"/>
      <c r="J81" s="232"/>
      <c r="K81" s="232"/>
      <c r="L81" s="232"/>
      <c r="M81" s="232"/>
      <c r="N81" s="234"/>
    </row>
    <row r="82" spans="2:14" s="108" customFormat="1" ht="13.9" outlineLevel="1">
      <c r="B82" s="125" t="s">
        <v>132</v>
      </c>
      <c r="C82" s="128" t="s">
        <v>520</v>
      </c>
      <c r="D82" s="205" t="s">
        <v>133</v>
      </c>
      <c r="E82" s="238"/>
      <c r="F82" s="232"/>
      <c r="G82" s="232"/>
      <c r="H82" s="232"/>
      <c r="I82" s="232"/>
      <c r="J82" s="232"/>
      <c r="K82" s="232"/>
      <c r="L82" s="232"/>
      <c r="M82" s="232"/>
      <c r="N82" s="234"/>
    </row>
    <row r="83" spans="2:14" s="108" customFormat="1" ht="13.9" outlineLevel="1">
      <c r="B83" s="125" t="s">
        <v>134</v>
      </c>
      <c r="C83" s="128" t="s">
        <v>521</v>
      </c>
      <c r="D83" s="205" t="s">
        <v>730</v>
      </c>
      <c r="E83" s="238"/>
      <c r="F83" s="232"/>
      <c r="G83" s="232"/>
      <c r="H83" s="232"/>
      <c r="I83" s="232"/>
      <c r="J83" s="232"/>
      <c r="K83" s="232"/>
      <c r="L83" s="232"/>
      <c r="M83" s="232"/>
      <c r="N83" s="234"/>
    </row>
    <row r="84" spans="2:14" s="108" customFormat="1" ht="13.9" outlineLevel="1">
      <c r="B84" s="125" t="s">
        <v>135</v>
      </c>
      <c r="C84" s="128" t="s">
        <v>522</v>
      </c>
      <c r="D84" s="138" t="s">
        <v>136</v>
      </c>
      <c r="E84" s="238"/>
      <c r="F84" s="232"/>
      <c r="G84" s="232"/>
      <c r="H84" s="232"/>
      <c r="I84" s="232"/>
      <c r="J84" s="232"/>
      <c r="K84" s="232"/>
      <c r="L84" s="232"/>
      <c r="M84" s="232"/>
      <c r="N84" s="234"/>
    </row>
    <row r="85" spans="2:14" s="108" customFormat="1" ht="13.9" outlineLevel="1">
      <c r="B85" s="125" t="s">
        <v>137</v>
      </c>
      <c r="C85" s="128" t="s">
        <v>523</v>
      </c>
      <c r="D85" s="205" t="s">
        <v>138</v>
      </c>
      <c r="E85" s="238"/>
      <c r="F85" s="232"/>
      <c r="G85" s="232"/>
      <c r="H85" s="232"/>
      <c r="I85" s="232"/>
      <c r="J85" s="232"/>
      <c r="K85" s="232"/>
      <c r="L85" s="232"/>
      <c r="M85" s="232"/>
      <c r="N85" s="234"/>
    </row>
    <row r="86" spans="2:14" s="108" customFormat="1" ht="13.9" outlineLevel="1">
      <c r="B86" s="125" t="s">
        <v>139</v>
      </c>
      <c r="C86" s="128" t="s">
        <v>524</v>
      </c>
      <c r="D86" s="138" t="s">
        <v>140</v>
      </c>
      <c r="E86" s="238"/>
      <c r="F86" s="232"/>
      <c r="G86" s="232"/>
      <c r="H86" s="232"/>
      <c r="I86" s="232"/>
      <c r="J86" s="232"/>
      <c r="K86" s="232"/>
      <c r="L86" s="232"/>
      <c r="M86" s="232"/>
      <c r="N86" s="234"/>
    </row>
    <row r="87" spans="2:14" s="108" customFormat="1" ht="13.9" outlineLevel="1">
      <c r="B87" s="125" t="s">
        <v>141</v>
      </c>
      <c r="C87" s="128" t="s">
        <v>525</v>
      </c>
      <c r="D87" s="138" t="s">
        <v>142</v>
      </c>
      <c r="E87" s="238"/>
      <c r="F87" s="232"/>
      <c r="G87" s="232"/>
      <c r="H87" s="232"/>
      <c r="I87" s="232"/>
      <c r="J87" s="232"/>
      <c r="K87" s="232"/>
      <c r="L87" s="232"/>
      <c r="M87" s="232"/>
      <c r="N87" s="234"/>
    </row>
    <row r="88" spans="2:14" s="108" customFormat="1" ht="13.9" outlineLevel="1">
      <c r="B88" s="125" t="s">
        <v>143</v>
      </c>
      <c r="C88" s="128" t="s">
        <v>263</v>
      </c>
      <c r="D88" s="139" t="s">
        <v>731</v>
      </c>
      <c r="E88" s="238"/>
      <c r="F88" s="232"/>
      <c r="G88" s="232"/>
      <c r="H88" s="232"/>
      <c r="I88" s="232"/>
      <c r="J88" s="232"/>
      <c r="K88" s="232"/>
      <c r="L88" s="232"/>
      <c r="M88" s="232"/>
      <c r="N88" s="234"/>
    </row>
    <row r="89" spans="2:14" s="108" customFormat="1" ht="13.9" outlineLevel="1">
      <c r="B89" s="125" t="s">
        <v>144</v>
      </c>
      <c r="C89" s="128" t="s">
        <v>264</v>
      </c>
      <c r="D89" s="205" t="s">
        <v>145</v>
      </c>
      <c r="E89" s="238"/>
      <c r="F89" s="232"/>
      <c r="G89" s="232"/>
      <c r="H89" s="232"/>
      <c r="I89" s="232"/>
      <c r="J89" s="232"/>
      <c r="K89" s="232"/>
      <c r="L89" s="232"/>
      <c r="M89" s="232"/>
      <c r="N89" s="234"/>
    </row>
    <row r="90" spans="2:14" s="108" customFormat="1" ht="13.9" outlineLevel="1">
      <c r="B90" s="125" t="s">
        <v>146</v>
      </c>
      <c r="C90" s="130" t="s">
        <v>526</v>
      </c>
      <c r="D90" s="140" t="s">
        <v>697</v>
      </c>
      <c r="E90" s="238"/>
      <c r="F90" s="235"/>
      <c r="G90" s="235"/>
      <c r="H90" s="235"/>
      <c r="I90" s="235"/>
      <c r="J90" s="235"/>
      <c r="K90" s="235"/>
      <c r="L90" s="235"/>
      <c r="M90" s="235"/>
      <c r="N90" s="236"/>
    </row>
    <row r="91" spans="2:14" s="108" customFormat="1" ht="13.9" outlineLevel="1">
      <c r="B91" s="125" t="s">
        <v>147</v>
      </c>
      <c r="C91" s="130" t="s">
        <v>110</v>
      </c>
      <c r="D91" s="140" t="s">
        <v>148</v>
      </c>
      <c r="E91" s="238"/>
      <c r="F91" s="235"/>
      <c r="G91" s="235"/>
      <c r="H91" s="235"/>
      <c r="I91" s="235"/>
      <c r="J91" s="235"/>
      <c r="K91" s="235"/>
      <c r="L91" s="235"/>
      <c r="M91" s="235"/>
      <c r="N91" s="236"/>
    </row>
    <row r="92" spans="2:14" s="108" customFormat="1" ht="13.9" outlineLevel="1">
      <c r="B92" s="125" t="s">
        <v>149</v>
      </c>
      <c r="C92" s="130" t="s">
        <v>527</v>
      </c>
      <c r="D92" s="140" t="s">
        <v>17</v>
      </c>
      <c r="E92" s="238"/>
      <c r="F92" s="235"/>
      <c r="G92" s="235"/>
      <c r="H92" s="235"/>
      <c r="I92" s="235"/>
      <c r="J92" s="235"/>
      <c r="K92" s="235"/>
      <c r="L92" s="235"/>
      <c r="M92" s="235"/>
      <c r="N92" s="236"/>
    </row>
    <row r="93" spans="2:14" s="108" customFormat="1" ht="13.9" outlineLevel="1">
      <c r="B93" s="125" t="s">
        <v>150</v>
      </c>
      <c r="C93" s="130" t="s">
        <v>528</v>
      </c>
      <c r="D93" s="140" t="s">
        <v>151</v>
      </c>
      <c r="E93" s="238"/>
      <c r="F93" s="235"/>
      <c r="G93" s="235"/>
      <c r="H93" s="235"/>
      <c r="I93" s="235"/>
      <c r="J93" s="235"/>
      <c r="K93" s="235"/>
      <c r="L93" s="235"/>
      <c r="M93" s="235"/>
      <c r="N93" s="236"/>
    </row>
    <row r="94" spans="2:14" s="108" customFormat="1" ht="13.9" outlineLevel="1">
      <c r="B94" s="125" t="s">
        <v>152</v>
      </c>
      <c r="C94" s="130" t="s">
        <v>529</v>
      </c>
      <c r="D94" s="141" t="s">
        <v>153</v>
      </c>
      <c r="E94" s="239"/>
      <c r="F94" s="235"/>
      <c r="G94" s="235"/>
      <c r="H94" s="235"/>
      <c r="I94" s="235"/>
      <c r="J94" s="235"/>
      <c r="K94" s="235"/>
      <c r="L94" s="235"/>
      <c r="M94" s="235"/>
      <c r="N94" s="236"/>
    </row>
    <row r="95" spans="2:14" s="108" customFormat="1" ht="13.9" outlineLevel="1">
      <c r="B95" s="125" t="s">
        <v>154</v>
      </c>
      <c r="C95" s="130" t="s">
        <v>530</v>
      </c>
      <c r="D95" s="141" t="s">
        <v>155</v>
      </c>
      <c r="E95" s="239"/>
      <c r="F95" s="235"/>
      <c r="G95" s="235"/>
      <c r="H95" s="235"/>
      <c r="I95" s="235"/>
      <c r="J95" s="235"/>
      <c r="K95" s="235"/>
      <c r="L95" s="235"/>
      <c r="M95" s="235"/>
      <c r="N95" s="236"/>
    </row>
    <row r="96" spans="2:14" s="108" customFormat="1" ht="13.9" outlineLevel="1">
      <c r="B96" s="134" t="s">
        <v>156</v>
      </c>
      <c r="C96" s="130" t="s">
        <v>531</v>
      </c>
      <c r="D96" s="141" t="s">
        <v>157</v>
      </c>
      <c r="E96" s="239"/>
      <c r="F96" s="235"/>
      <c r="G96" s="235"/>
      <c r="H96" s="235"/>
      <c r="I96" s="235"/>
      <c r="J96" s="235"/>
      <c r="K96" s="235"/>
      <c r="L96" s="235"/>
      <c r="M96" s="235"/>
      <c r="N96" s="236"/>
    </row>
    <row r="97" spans="1:15" ht="13.9" outlineLevel="1">
      <c r="A97" s="108"/>
      <c r="B97" s="134" t="s">
        <v>158</v>
      </c>
      <c r="C97" s="130" t="s">
        <v>532</v>
      </c>
      <c r="D97" s="140" t="s">
        <v>159</v>
      </c>
      <c r="E97" s="238"/>
      <c r="F97" s="235"/>
      <c r="G97" s="235"/>
      <c r="H97" s="235"/>
      <c r="I97" s="235"/>
      <c r="J97" s="235"/>
      <c r="K97" s="235"/>
      <c r="L97" s="235"/>
      <c r="M97" s="235"/>
      <c r="N97" s="236"/>
      <c r="O97" s="108"/>
    </row>
    <row r="98" spans="1:15" ht="13.9" outlineLevel="1">
      <c r="A98" s="108"/>
      <c r="B98" s="125" t="s">
        <v>160</v>
      </c>
      <c r="C98" s="128" t="s">
        <v>266</v>
      </c>
      <c r="D98" s="205" t="s">
        <v>698</v>
      </c>
      <c r="E98" s="238"/>
      <c r="F98" s="232"/>
      <c r="G98" s="232"/>
      <c r="H98" s="232"/>
      <c r="I98" s="232"/>
      <c r="J98" s="232"/>
      <c r="K98" s="232"/>
      <c r="L98" s="232"/>
      <c r="M98" s="232"/>
      <c r="N98" s="234"/>
      <c r="O98" s="108"/>
    </row>
    <row r="99" spans="1:15" ht="13.9" outlineLevel="1">
      <c r="A99" s="108"/>
      <c r="B99" s="125" t="s">
        <v>161</v>
      </c>
      <c r="C99" s="128" t="s">
        <v>533</v>
      </c>
      <c r="D99" s="205" t="s">
        <v>162</v>
      </c>
      <c r="E99" s="238"/>
      <c r="F99" s="232"/>
      <c r="G99" s="232"/>
      <c r="H99" s="232"/>
      <c r="I99" s="232"/>
      <c r="J99" s="232"/>
      <c r="K99" s="232"/>
      <c r="L99" s="232"/>
      <c r="M99" s="232"/>
      <c r="N99" s="234"/>
      <c r="O99" s="108"/>
    </row>
    <row r="100" spans="1:15" ht="13.9" outlineLevel="1">
      <c r="A100" s="108"/>
      <c r="B100" s="125" t="s">
        <v>163</v>
      </c>
      <c r="C100" s="128" t="s">
        <v>534</v>
      </c>
      <c r="D100" s="142" t="s">
        <v>164</v>
      </c>
      <c r="E100" s="238"/>
      <c r="F100" s="232"/>
      <c r="G100" s="232"/>
      <c r="H100" s="232"/>
      <c r="I100" s="232"/>
      <c r="J100" s="232"/>
      <c r="K100" s="232"/>
      <c r="L100" s="232"/>
      <c r="M100" s="232"/>
      <c r="N100" s="234"/>
      <c r="O100" s="108"/>
    </row>
    <row r="101" spans="1:15" ht="13.9" outlineLevel="1">
      <c r="A101" s="108"/>
      <c r="B101" s="125" t="s">
        <v>165</v>
      </c>
      <c r="C101" s="128" t="s">
        <v>535</v>
      </c>
      <c r="D101" s="205" t="s">
        <v>166</v>
      </c>
      <c r="E101" s="238"/>
      <c r="F101" s="232"/>
      <c r="G101" s="232"/>
      <c r="H101" s="232"/>
      <c r="I101" s="232"/>
      <c r="J101" s="232"/>
      <c r="K101" s="232"/>
      <c r="L101" s="232"/>
      <c r="M101" s="232"/>
      <c r="N101" s="234"/>
      <c r="O101" s="108"/>
    </row>
    <row r="102" spans="1:15" ht="13.9" outlineLevel="1">
      <c r="A102" s="108"/>
      <c r="B102" s="125" t="s">
        <v>167</v>
      </c>
      <c r="C102" s="128" t="s">
        <v>536</v>
      </c>
      <c r="D102" s="205" t="s">
        <v>168</v>
      </c>
      <c r="E102" s="238"/>
      <c r="F102" s="232"/>
      <c r="G102" s="232"/>
      <c r="H102" s="232"/>
      <c r="I102" s="232"/>
      <c r="J102" s="232"/>
      <c r="K102" s="232"/>
      <c r="L102" s="232"/>
      <c r="M102" s="232"/>
      <c r="N102" s="234"/>
      <c r="O102" s="108"/>
    </row>
    <row r="103" spans="1:15" ht="13.9" outlineLevel="1">
      <c r="A103" s="108"/>
      <c r="B103" s="125" t="s">
        <v>169</v>
      </c>
      <c r="C103" s="128" t="s">
        <v>537</v>
      </c>
      <c r="D103" s="205" t="s">
        <v>170</v>
      </c>
      <c r="E103" s="238"/>
      <c r="F103" s="232"/>
      <c r="G103" s="232"/>
      <c r="H103" s="232"/>
      <c r="I103" s="232"/>
      <c r="J103" s="232"/>
      <c r="K103" s="232"/>
      <c r="L103" s="232"/>
      <c r="M103" s="232"/>
      <c r="N103" s="234"/>
      <c r="O103" s="108"/>
    </row>
    <row r="104" spans="1:15" ht="13.9" outlineLevel="1">
      <c r="A104" s="108"/>
      <c r="B104" s="125" t="s">
        <v>171</v>
      </c>
      <c r="C104" s="128" t="s">
        <v>538</v>
      </c>
      <c r="D104" s="205" t="s">
        <v>172</v>
      </c>
      <c r="E104" s="238"/>
      <c r="F104" s="232"/>
      <c r="G104" s="232"/>
      <c r="H104" s="232"/>
      <c r="I104" s="232"/>
      <c r="J104" s="232"/>
      <c r="K104" s="232"/>
      <c r="L104" s="232"/>
      <c r="M104" s="232"/>
      <c r="N104" s="234"/>
      <c r="O104" s="108"/>
    </row>
    <row r="105" spans="1:15" ht="13.9" outlineLevel="1">
      <c r="A105" s="108"/>
      <c r="B105" s="125" t="s">
        <v>173</v>
      </c>
      <c r="C105" s="128" t="s">
        <v>539</v>
      </c>
      <c r="D105" s="205" t="s">
        <v>174</v>
      </c>
      <c r="E105" s="238"/>
      <c r="F105" s="232"/>
      <c r="G105" s="232"/>
      <c r="H105" s="232"/>
      <c r="I105" s="232"/>
      <c r="J105" s="232"/>
      <c r="K105" s="232"/>
      <c r="L105" s="232"/>
      <c r="M105" s="232"/>
      <c r="N105" s="234"/>
      <c r="O105" s="108"/>
    </row>
    <row r="106" spans="1:15" ht="13.9" outlineLevel="1">
      <c r="A106" s="108"/>
      <c r="B106" s="125" t="s">
        <v>175</v>
      </c>
      <c r="C106" s="128" t="s">
        <v>540</v>
      </c>
      <c r="D106" s="138" t="s">
        <v>176</v>
      </c>
      <c r="E106" s="238"/>
      <c r="F106" s="232"/>
      <c r="G106" s="232"/>
      <c r="H106" s="232"/>
      <c r="I106" s="232"/>
      <c r="J106" s="232"/>
      <c r="K106" s="232"/>
      <c r="L106" s="232"/>
      <c r="M106" s="232"/>
      <c r="N106" s="234"/>
      <c r="O106" s="108"/>
    </row>
    <row r="107" spans="1:15" ht="13.9" outlineLevel="1">
      <c r="A107" s="108"/>
      <c r="B107" s="125" t="s">
        <v>177</v>
      </c>
      <c r="C107" s="128" t="s">
        <v>541</v>
      </c>
      <c r="D107" s="205" t="s">
        <v>178</v>
      </c>
      <c r="E107" s="238"/>
      <c r="F107" s="232"/>
      <c r="G107" s="232"/>
      <c r="H107" s="232"/>
      <c r="I107" s="232"/>
      <c r="J107" s="232"/>
      <c r="K107" s="232"/>
      <c r="L107" s="232"/>
      <c r="M107" s="232"/>
      <c r="N107" s="234"/>
      <c r="O107" s="108"/>
    </row>
    <row r="108" spans="1:15" ht="13.9" outlineLevel="1">
      <c r="A108" s="108"/>
      <c r="B108" s="125" t="s">
        <v>179</v>
      </c>
      <c r="C108" s="128" t="s">
        <v>542</v>
      </c>
      <c r="D108" s="138" t="s">
        <v>180</v>
      </c>
      <c r="E108" s="238"/>
      <c r="F108" s="232"/>
      <c r="G108" s="232"/>
      <c r="H108" s="232"/>
      <c r="I108" s="232"/>
      <c r="J108" s="232"/>
      <c r="K108" s="232"/>
      <c r="L108" s="232"/>
      <c r="M108" s="232"/>
      <c r="N108" s="234"/>
      <c r="O108" s="108"/>
    </row>
    <row r="109" spans="1:15" ht="14.25" outlineLevel="1" thickBot="1">
      <c r="A109" s="108"/>
      <c r="B109" s="143" t="s">
        <v>181</v>
      </c>
      <c r="C109" s="144" t="s">
        <v>543</v>
      </c>
      <c r="D109" s="145" t="s">
        <v>182</v>
      </c>
      <c r="E109" s="240"/>
      <c r="F109" s="241"/>
      <c r="G109" s="241"/>
      <c r="H109" s="241"/>
      <c r="I109" s="241"/>
      <c r="J109" s="241"/>
      <c r="K109" s="241"/>
      <c r="L109" s="241"/>
      <c r="M109" s="242"/>
      <c r="N109" s="243"/>
      <c r="O109" s="108"/>
    </row>
    <row r="110" spans="1:15" s="249" customFormat="1" ht="13.9" outlineLevel="1">
      <c r="A110" s="244"/>
      <c r="B110" s="244"/>
      <c r="C110" s="245"/>
      <c r="D110" s="246"/>
      <c r="E110" s="247"/>
      <c r="F110" s="248"/>
      <c r="G110" s="248"/>
      <c r="H110" s="248"/>
      <c r="I110" s="248"/>
      <c r="J110" s="248"/>
      <c r="K110" s="248"/>
      <c r="L110" s="248"/>
      <c r="M110" s="248"/>
      <c r="N110" s="248"/>
      <c r="O110" s="244"/>
    </row>
    <row r="111" spans="1:15" s="249" customFormat="1" ht="14.25" thickBot="1">
      <c r="A111" s="244"/>
      <c r="B111" s="244"/>
      <c r="C111" s="245"/>
      <c r="D111" s="246"/>
      <c r="E111" s="247"/>
      <c r="F111" s="248"/>
      <c r="G111" s="248"/>
      <c r="H111" s="248"/>
      <c r="I111" s="248"/>
      <c r="J111" s="248"/>
      <c r="K111" s="248"/>
      <c r="L111" s="248"/>
      <c r="M111" s="248"/>
      <c r="N111" s="248"/>
      <c r="O111" s="244"/>
    </row>
    <row r="112" spans="1:15" ht="40.9" thickBot="1">
      <c r="B112" s="109" t="s">
        <v>183</v>
      </c>
      <c r="C112" s="110"/>
      <c r="D112" s="111"/>
      <c r="E112" s="112" t="str">
        <f>E$7</f>
        <v>Current reporting month</v>
      </c>
      <c r="F112" s="112" t="str">
        <f t="shared" ref="F112:N112" si="0">F$7</f>
        <v>Q1</v>
      </c>
      <c r="G112" s="112" t="str">
        <f t="shared" si="0"/>
        <v>Q2</v>
      </c>
      <c r="H112" s="112" t="str">
        <f t="shared" si="0"/>
        <v>Q3</v>
      </c>
      <c r="I112" s="112" t="str">
        <f t="shared" si="0"/>
        <v>Q4</v>
      </c>
      <c r="J112" s="112" t="str">
        <f t="shared" si="0"/>
        <v>Q5</v>
      </c>
      <c r="K112" s="112" t="str">
        <f t="shared" si="0"/>
        <v>Q6</v>
      </c>
      <c r="L112" s="112" t="str">
        <f t="shared" si="0"/>
        <v>Q7</v>
      </c>
      <c r="M112" s="112" t="str">
        <f t="shared" si="0"/>
        <v>Q8</v>
      </c>
      <c r="N112" s="113" t="str">
        <f t="shared" si="0"/>
        <v>Year-end following Q8</v>
      </c>
    </row>
    <row r="113" spans="1:15" s="118" customFormat="1" ht="14.25" outlineLevel="1" thickBot="1">
      <c r="A113" s="114"/>
      <c r="B113" s="116"/>
      <c r="C113" s="116"/>
      <c r="D113" s="116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4"/>
    </row>
    <row r="114" spans="1:15" ht="27.75" outlineLevel="1">
      <c r="B114" s="119" t="s">
        <v>726</v>
      </c>
      <c r="C114" s="120" t="s">
        <v>2</v>
      </c>
      <c r="D114" s="120" t="s">
        <v>184</v>
      </c>
      <c r="E114" s="217"/>
      <c r="F114" s="218"/>
      <c r="G114" s="218"/>
      <c r="H114" s="218"/>
      <c r="I114" s="218"/>
      <c r="J114" s="218"/>
      <c r="K114" s="218"/>
      <c r="L114" s="218"/>
      <c r="M114" s="218"/>
      <c r="N114" s="219"/>
    </row>
    <row r="115" spans="1:15" ht="13.9" outlineLevel="1">
      <c r="B115" s="146" t="s">
        <v>3</v>
      </c>
      <c r="C115" s="147" t="s">
        <v>185</v>
      </c>
      <c r="D115" s="148" t="s">
        <v>444</v>
      </c>
      <c r="E115" s="232"/>
      <c r="F115" s="232"/>
      <c r="G115" s="232"/>
      <c r="H115" s="232"/>
      <c r="I115" s="232"/>
      <c r="J115" s="232"/>
      <c r="K115" s="232"/>
      <c r="L115" s="232"/>
      <c r="M115" s="232"/>
      <c r="N115" s="233"/>
    </row>
    <row r="116" spans="1:15" ht="13.9" outlineLevel="1">
      <c r="B116" s="149" t="s">
        <v>8</v>
      </c>
      <c r="C116" s="150" t="s">
        <v>186</v>
      </c>
      <c r="D116" s="206" t="s">
        <v>699</v>
      </c>
      <c r="E116" s="250"/>
      <c r="F116" s="250"/>
      <c r="G116" s="250"/>
      <c r="H116" s="250"/>
      <c r="I116" s="250"/>
      <c r="J116" s="250"/>
      <c r="K116" s="250"/>
      <c r="L116" s="250"/>
      <c r="M116" s="250"/>
      <c r="N116" s="251"/>
    </row>
    <row r="117" spans="1:15" ht="13.9" outlineLevel="1">
      <c r="B117" s="149" t="s">
        <v>9</v>
      </c>
      <c r="C117" s="150" t="s">
        <v>187</v>
      </c>
      <c r="D117" s="206" t="s">
        <v>700</v>
      </c>
      <c r="E117" s="250"/>
      <c r="F117" s="250"/>
      <c r="G117" s="250"/>
      <c r="H117" s="250"/>
      <c r="I117" s="250"/>
      <c r="J117" s="250"/>
      <c r="K117" s="250"/>
      <c r="L117" s="250"/>
      <c r="M117" s="250"/>
      <c r="N117" s="251"/>
    </row>
    <row r="118" spans="1:15" ht="27.75" outlineLevel="1">
      <c r="B118" s="149" t="s">
        <v>11</v>
      </c>
      <c r="C118" s="151" t="s">
        <v>6</v>
      </c>
      <c r="D118" s="129" t="s">
        <v>188</v>
      </c>
      <c r="E118" s="232"/>
      <c r="F118" s="232"/>
      <c r="G118" s="232"/>
      <c r="H118" s="232"/>
      <c r="I118" s="232"/>
      <c r="J118" s="232"/>
      <c r="K118" s="232"/>
      <c r="L118" s="232"/>
      <c r="M118" s="232"/>
      <c r="N118" s="234"/>
    </row>
    <row r="119" spans="1:15" ht="13.9" outlineLevel="1">
      <c r="B119" s="149" t="s">
        <v>13</v>
      </c>
      <c r="C119" s="151" t="s">
        <v>189</v>
      </c>
      <c r="D119" s="152" t="s">
        <v>190</v>
      </c>
      <c r="E119" s="232"/>
      <c r="F119" s="232"/>
      <c r="G119" s="232"/>
      <c r="H119" s="232"/>
      <c r="I119" s="232"/>
      <c r="J119" s="232"/>
      <c r="K119" s="232"/>
      <c r="L119" s="232"/>
      <c r="M119" s="232"/>
      <c r="N119" s="234"/>
    </row>
    <row r="120" spans="1:15" ht="13.9" outlineLevel="1">
      <c r="B120" s="149" t="s">
        <v>732</v>
      </c>
      <c r="C120" s="221" t="s">
        <v>733</v>
      </c>
      <c r="D120" s="222" t="s">
        <v>742</v>
      </c>
      <c r="E120" s="232"/>
      <c r="F120" s="235"/>
      <c r="G120" s="235"/>
      <c r="H120" s="235"/>
      <c r="I120" s="235"/>
      <c r="J120" s="235"/>
      <c r="K120" s="235"/>
      <c r="L120" s="235"/>
      <c r="M120" s="235"/>
      <c r="N120" s="236"/>
    </row>
    <row r="121" spans="1:15" ht="13.9" outlineLevel="1">
      <c r="B121" s="149" t="s">
        <v>16</v>
      </c>
      <c r="C121" s="150" t="s">
        <v>191</v>
      </c>
      <c r="D121" s="133" t="s">
        <v>192</v>
      </c>
      <c r="E121" s="232"/>
      <c r="F121" s="235"/>
      <c r="G121" s="235"/>
      <c r="H121" s="235"/>
      <c r="I121" s="235"/>
      <c r="J121" s="235"/>
      <c r="K121" s="235"/>
      <c r="L121" s="235"/>
      <c r="M121" s="235"/>
      <c r="N121" s="236"/>
    </row>
    <row r="122" spans="1:15" ht="13.9" outlineLevel="1">
      <c r="B122" s="149" t="s">
        <v>18</v>
      </c>
      <c r="C122" s="150" t="s">
        <v>193</v>
      </c>
      <c r="D122" s="207" t="s">
        <v>194</v>
      </c>
      <c r="E122" s="232"/>
      <c r="F122" s="235"/>
      <c r="G122" s="235"/>
      <c r="H122" s="235"/>
      <c r="I122" s="235"/>
      <c r="J122" s="235"/>
      <c r="K122" s="235"/>
      <c r="L122" s="235"/>
      <c r="M122" s="235"/>
      <c r="N122" s="236"/>
    </row>
    <row r="123" spans="1:15" ht="13.9" outlineLevel="1">
      <c r="B123" s="149" t="s">
        <v>20</v>
      </c>
      <c r="C123" s="150" t="s">
        <v>195</v>
      </c>
      <c r="D123" s="207" t="s">
        <v>196</v>
      </c>
      <c r="E123" s="232"/>
      <c r="F123" s="235"/>
      <c r="G123" s="235"/>
      <c r="H123" s="235"/>
      <c r="I123" s="235"/>
      <c r="J123" s="235"/>
      <c r="K123" s="235"/>
      <c r="L123" s="235"/>
      <c r="M123" s="235"/>
      <c r="N123" s="236"/>
    </row>
    <row r="124" spans="1:15" ht="13.9" outlineLevel="1">
      <c r="B124" s="149" t="s">
        <v>22</v>
      </c>
      <c r="C124" s="150" t="s">
        <v>197</v>
      </c>
      <c r="D124" s="207" t="s">
        <v>701</v>
      </c>
      <c r="E124" s="232"/>
      <c r="F124" s="235"/>
      <c r="G124" s="235"/>
      <c r="H124" s="235"/>
      <c r="I124" s="235"/>
      <c r="J124" s="235"/>
      <c r="K124" s="235"/>
      <c r="L124" s="235"/>
      <c r="M124" s="235"/>
      <c r="N124" s="236"/>
    </row>
    <row r="125" spans="1:15" ht="13.9" outlineLevel="1">
      <c r="B125" s="149" t="s">
        <v>198</v>
      </c>
      <c r="C125" s="150" t="s">
        <v>199</v>
      </c>
      <c r="D125" s="207" t="s">
        <v>200</v>
      </c>
      <c r="E125" s="232"/>
      <c r="F125" s="235"/>
      <c r="G125" s="235"/>
      <c r="H125" s="235"/>
      <c r="I125" s="235"/>
      <c r="J125" s="235"/>
      <c r="K125" s="235"/>
      <c r="L125" s="235"/>
      <c r="M125" s="235"/>
      <c r="N125" s="236"/>
    </row>
    <row r="126" spans="1:15" ht="13.9" outlineLevel="1">
      <c r="B126" s="149" t="s">
        <v>201</v>
      </c>
      <c r="C126" s="150" t="s">
        <v>202</v>
      </c>
      <c r="D126" s="207" t="s">
        <v>203</v>
      </c>
      <c r="E126" s="232"/>
      <c r="F126" s="235"/>
      <c r="G126" s="235"/>
      <c r="H126" s="235"/>
      <c r="I126" s="235"/>
      <c r="J126" s="235"/>
      <c r="K126" s="235"/>
      <c r="L126" s="235"/>
      <c r="M126" s="235"/>
      <c r="N126" s="236"/>
    </row>
    <row r="127" spans="1:15" ht="13.9" outlineLevel="1">
      <c r="B127" s="149" t="s">
        <v>204</v>
      </c>
      <c r="C127" s="150" t="s">
        <v>205</v>
      </c>
      <c r="D127" s="207" t="s">
        <v>206</v>
      </c>
      <c r="E127" s="232"/>
      <c r="F127" s="235"/>
      <c r="G127" s="235"/>
      <c r="H127" s="235"/>
      <c r="I127" s="235"/>
      <c r="J127" s="235"/>
      <c r="K127" s="235"/>
      <c r="L127" s="235"/>
      <c r="M127" s="235"/>
      <c r="N127" s="236"/>
    </row>
    <row r="128" spans="1:15" ht="13.9" outlineLevel="1">
      <c r="B128" s="149" t="s">
        <v>28</v>
      </c>
      <c r="C128" s="150" t="s">
        <v>207</v>
      </c>
      <c r="D128" s="207" t="s">
        <v>208</v>
      </c>
      <c r="E128" s="232"/>
      <c r="F128" s="235"/>
      <c r="G128" s="235"/>
      <c r="H128" s="235"/>
      <c r="I128" s="235"/>
      <c r="J128" s="235"/>
      <c r="K128" s="235"/>
      <c r="L128" s="235"/>
      <c r="M128" s="235"/>
      <c r="N128" s="236"/>
    </row>
    <row r="129" spans="2:14" ht="13.9" outlineLevel="1">
      <c r="B129" s="149" t="s">
        <v>30</v>
      </c>
      <c r="C129" s="150" t="s">
        <v>209</v>
      </c>
      <c r="D129" s="207" t="s">
        <v>210</v>
      </c>
      <c r="E129" s="232"/>
      <c r="F129" s="235"/>
      <c r="G129" s="235"/>
      <c r="H129" s="235"/>
      <c r="I129" s="235"/>
      <c r="J129" s="235"/>
      <c r="K129" s="235"/>
      <c r="L129" s="235"/>
      <c r="M129" s="235"/>
      <c r="N129" s="236"/>
    </row>
    <row r="130" spans="2:14" ht="13.9" outlineLevel="1">
      <c r="B130" s="149" t="s">
        <v>32</v>
      </c>
      <c r="C130" s="150" t="s">
        <v>211</v>
      </c>
      <c r="D130" s="207" t="s">
        <v>702</v>
      </c>
      <c r="E130" s="232"/>
      <c r="F130" s="235"/>
      <c r="G130" s="235"/>
      <c r="H130" s="235"/>
      <c r="I130" s="235"/>
      <c r="J130" s="235"/>
      <c r="K130" s="235"/>
      <c r="L130" s="235"/>
      <c r="M130" s="235"/>
      <c r="N130" s="236"/>
    </row>
    <row r="131" spans="2:14" ht="13.9" outlineLevel="1">
      <c r="B131" s="149" t="s">
        <v>34</v>
      </c>
      <c r="C131" s="150" t="s">
        <v>212</v>
      </c>
      <c r="D131" s="207" t="s">
        <v>703</v>
      </c>
      <c r="E131" s="232"/>
      <c r="F131" s="235"/>
      <c r="G131" s="235"/>
      <c r="H131" s="235"/>
      <c r="I131" s="235"/>
      <c r="J131" s="235"/>
      <c r="K131" s="235"/>
      <c r="L131" s="235"/>
      <c r="M131" s="235"/>
      <c r="N131" s="236"/>
    </row>
    <row r="132" spans="2:14" ht="13.9" outlineLevel="1">
      <c r="B132" s="149" t="s">
        <v>36</v>
      </c>
      <c r="C132" s="150" t="s">
        <v>213</v>
      </c>
      <c r="D132" s="207" t="s">
        <v>214</v>
      </c>
      <c r="E132" s="232"/>
      <c r="F132" s="235"/>
      <c r="G132" s="235"/>
      <c r="H132" s="235"/>
      <c r="I132" s="235"/>
      <c r="J132" s="235"/>
      <c r="K132" s="235"/>
      <c r="L132" s="235"/>
      <c r="M132" s="235"/>
      <c r="N132" s="236"/>
    </row>
    <row r="133" spans="2:14" ht="13.9" outlineLevel="1">
      <c r="B133" s="149" t="s">
        <v>38</v>
      </c>
      <c r="C133" s="150" t="s">
        <v>215</v>
      </c>
      <c r="D133" s="207" t="s">
        <v>216</v>
      </c>
      <c r="E133" s="232"/>
      <c r="F133" s="235"/>
      <c r="G133" s="235"/>
      <c r="H133" s="235"/>
      <c r="I133" s="235"/>
      <c r="J133" s="235"/>
      <c r="K133" s="235"/>
      <c r="L133" s="235"/>
      <c r="M133" s="235"/>
      <c r="N133" s="236"/>
    </row>
    <row r="134" spans="2:14" ht="13.9" outlineLevel="1">
      <c r="B134" s="149" t="s">
        <v>217</v>
      </c>
      <c r="C134" s="150" t="s">
        <v>218</v>
      </c>
      <c r="D134" s="207" t="s">
        <v>704</v>
      </c>
      <c r="E134" s="232"/>
      <c r="F134" s="235"/>
      <c r="G134" s="235"/>
      <c r="H134" s="235"/>
      <c r="I134" s="235"/>
      <c r="J134" s="235"/>
      <c r="K134" s="235"/>
      <c r="L134" s="235"/>
      <c r="M134" s="235"/>
      <c r="N134" s="236"/>
    </row>
    <row r="135" spans="2:14" ht="13.9" outlineLevel="1">
      <c r="B135" s="149" t="s">
        <v>40</v>
      </c>
      <c r="C135" s="150" t="s">
        <v>219</v>
      </c>
      <c r="D135" s="207" t="s">
        <v>220</v>
      </c>
      <c r="E135" s="232"/>
      <c r="F135" s="235"/>
      <c r="G135" s="235"/>
      <c r="H135" s="235"/>
      <c r="I135" s="235"/>
      <c r="J135" s="235"/>
      <c r="K135" s="235"/>
      <c r="L135" s="235"/>
      <c r="M135" s="235"/>
      <c r="N135" s="236"/>
    </row>
    <row r="136" spans="2:14" ht="13.9" outlineLevel="1">
      <c r="B136" s="149" t="s">
        <v>42</v>
      </c>
      <c r="C136" s="150" t="s">
        <v>221</v>
      </c>
      <c r="D136" s="207" t="s">
        <v>222</v>
      </c>
      <c r="E136" s="232"/>
      <c r="F136" s="235"/>
      <c r="G136" s="235"/>
      <c r="H136" s="235"/>
      <c r="I136" s="235"/>
      <c r="J136" s="235"/>
      <c r="K136" s="235"/>
      <c r="L136" s="235"/>
      <c r="M136" s="235"/>
      <c r="N136" s="236"/>
    </row>
    <row r="137" spans="2:14" ht="13.9" outlineLevel="1">
      <c r="B137" s="153" t="s">
        <v>223</v>
      </c>
      <c r="C137" s="150" t="s">
        <v>224</v>
      </c>
      <c r="D137" s="207" t="s">
        <v>225</v>
      </c>
      <c r="E137" s="232"/>
      <c r="F137" s="235"/>
      <c r="G137" s="235"/>
      <c r="H137" s="235"/>
      <c r="I137" s="235"/>
      <c r="J137" s="235"/>
      <c r="K137" s="235"/>
      <c r="L137" s="235"/>
      <c r="M137" s="235"/>
      <c r="N137" s="236"/>
    </row>
    <row r="138" spans="2:14" ht="13.9" outlineLevel="1">
      <c r="B138" s="149" t="s">
        <v>48</v>
      </c>
      <c r="C138" s="151" t="s">
        <v>227</v>
      </c>
      <c r="D138" s="152" t="s">
        <v>705</v>
      </c>
      <c r="E138" s="232"/>
      <c r="F138" s="232"/>
      <c r="G138" s="232"/>
      <c r="H138" s="232"/>
      <c r="I138" s="232"/>
      <c r="J138" s="232"/>
      <c r="K138" s="232"/>
      <c r="L138" s="232"/>
      <c r="M138" s="232"/>
      <c r="N138" s="234"/>
    </row>
    <row r="139" spans="2:14" ht="13.9" outlineLevel="1">
      <c r="B139" s="149" t="s">
        <v>734</v>
      </c>
      <c r="C139" s="221" t="s">
        <v>735</v>
      </c>
      <c r="D139" s="222" t="s">
        <v>740</v>
      </c>
      <c r="E139" s="232"/>
      <c r="F139" s="235"/>
      <c r="G139" s="235"/>
      <c r="H139" s="235"/>
      <c r="I139" s="235"/>
      <c r="J139" s="235"/>
      <c r="K139" s="235"/>
      <c r="L139" s="235"/>
      <c r="M139" s="235"/>
      <c r="N139" s="236"/>
    </row>
    <row r="140" spans="2:14" ht="13.9" outlineLevel="1">
      <c r="B140" s="149" t="s">
        <v>736</v>
      </c>
      <c r="C140" s="221" t="s">
        <v>737</v>
      </c>
      <c r="D140" s="222" t="s">
        <v>741</v>
      </c>
      <c r="E140" s="232"/>
      <c r="F140" s="235"/>
      <c r="G140" s="235"/>
      <c r="H140" s="235"/>
      <c r="I140" s="235"/>
      <c r="J140" s="235"/>
      <c r="K140" s="235"/>
      <c r="L140" s="235"/>
      <c r="M140" s="235"/>
      <c r="N140" s="236"/>
    </row>
    <row r="141" spans="2:14" ht="13.9" outlineLevel="1">
      <c r="B141" s="149" t="s">
        <v>50</v>
      </c>
      <c r="C141" s="150" t="s">
        <v>228</v>
      </c>
      <c r="D141" s="154" t="s">
        <v>229</v>
      </c>
      <c r="E141" s="232"/>
      <c r="F141" s="235"/>
      <c r="G141" s="235"/>
      <c r="H141" s="235"/>
      <c r="I141" s="235"/>
      <c r="J141" s="235"/>
      <c r="K141" s="235"/>
      <c r="L141" s="235"/>
      <c r="M141" s="235"/>
      <c r="N141" s="236"/>
    </row>
    <row r="142" spans="2:14" ht="13.9" outlineLevel="1">
      <c r="B142" s="149" t="s">
        <v>52</v>
      </c>
      <c r="C142" s="150" t="s">
        <v>230</v>
      </c>
      <c r="D142" s="207" t="s">
        <v>231</v>
      </c>
      <c r="E142" s="232"/>
      <c r="F142" s="235"/>
      <c r="G142" s="235"/>
      <c r="H142" s="235"/>
      <c r="I142" s="235"/>
      <c r="J142" s="235"/>
      <c r="K142" s="235"/>
      <c r="L142" s="235"/>
      <c r="M142" s="235"/>
      <c r="N142" s="236"/>
    </row>
    <row r="143" spans="2:14" ht="13.9" outlineLevel="1">
      <c r="B143" s="149" t="s">
        <v>54</v>
      </c>
      <c r="C143" s="150" t="s">
        <v>232</v>
      </c>
      <c r="D143" s="207" t="s">
        <v>206</v>
      </c>
      <c r="E143" s="232"/>
      <c r="F143" s="235"/>
      <c r="G143" s="235"/>
      <c r="H143" s="235"/>
      <c r="I143" s="235"/>
      <c r="J143" s="235"/>
      <c r="K143" s="235"/>
      <c r="L143" s="235"/>
      <c r="M143" s="235"/>
      <c r="N143" s="236"/>
    </row>
    <row r="144" spans="2:14" ht="13.9" outlineLevel="1">
      <c r="B144" s="149" t="s">
        <v>56</v>
      </c>
      <c r="C144" s="150" t="s">
        <v>233</v>
      </c>
      <c r="D144" s="207" t="s">
        <v>234</v>
      </c>
      <c r="E144" s="232"/>
      <c r="F144" s="235"/>
      <c r="G144" s="235"/>
      <c r="H144" s="235"/>
      <c r="I144" s="235"/>
      <c r="J144" s="235"/>
      <c r="K144" s="235"/>
      <c r="L144" s="235"/>
      <c r="M144" s="235"/>
      <c r="N144" s="236"/>
    </row>
    <row r="145" spans="2:14" ht="13.9" outlineLevel="1">
      <c r="B145" s="149" t="s">
        <v>60</v>
      </c>
      <c r="C145" s="150" t="s">
        <v>235</v>
      </c>
      <c r="D145" s="207" t="s">
        <v>236</v>
      </c>
      <c r="E145" s="232"/>
      <c r="F145" s="235"/>
      <c r="G145" s="235"/>
      <c r="H145" s="235"/>
      <c r="I145" s="235"/>
      <c r="J145" s="235"/>
      <c r="K145" s="235"/>
      <c r="L145" s="235"/>
      <c r="M145" s="235"/>
      <c r="N145" s="236"/>
    </row>
    <row r="146" spans="2:14" ht="13.9" outlineLevel="1">
      <c r="B146" s="149" t="s">
        <v>62</v>
      </c>
      <c r="C146" s="150" t="s">
        <v>237</v>
      </c>
      <c r="D146" s="207" t="s">
        <v>238</v>
      </c>
      <c r="E146" s="232"/>
      <c r="F146" s="235"/>
      <c r="G146" s="235"/>
      <c r="H146" s="235"/>
      <c r="I146" s="235"/>
      <c r="J146" s="235"/>
      <c r="K146" s="235"/>
      <c r="L146" s="235"/>
      <c r="M146" s="235"/>
      <c r="N146" s="236"/>
    </row>
    <row r="147" spans="2:14" ht="13.9" outlineLevel="1">
      <c r="B147" s="149" t="s">
        <v>64</v>
      </c>
      <c r="C147" s="150" t="s">
        <v>239</v>
      </c>
      <c r="D147" s="154" t="s">
        <v>240</v>
      </c>
      <c r="E147" s="232"/>
      <c r="F147" s="235"/>
      <c r="G147" s="235"/>
      <c r="H147" s="235"/>
      <c r="I147" s="235"/>
      <c r="J147" s="235"/>
      <c r="K147" s="235"/>
      <c r="L147" s="235"/>
      <c r="M147" s="235"/>
      <c r="N147" s="236"/>
    </row>
    <row r="148" spans="2:14" ht="13.9" outlineLevel="1">
      <c r="B148" s="149" t="s">
        <v>66</v>
      </c>
      <c r="C148" s="150" t="s">
        <v>241</v>
      </c>
      <c r="D148" s="207" t="s">
        <v>231</v>
      </c>
      <c r="E148" s="232"/>
      <c r="F148" s="235"/>
      <c r="G148" s="235"/>
      <c r="H148" s="235"/>
      <c r="I148" s="235"/>
      <c r="J148" s="235"/>
      <c r="K148" s="235"/>
      <c r="L148" s="235"/>
      <c r="M148" s="235"/>
      <c r="N148" s="236"/>
    </row>
    <row r="149" spans="2:14" ht="13.9" outlineLevel="1">
      <c r="B149" s="149" t="s">
        <v>68</v>
      </c>
      <c r="C149" s="150" t="s">
        <v>242</v>
      </c>
      <c r="D149" s="207" t="s">
        <v>206</v>
      </c>
      <c r="E149" s="232"/>
      <c r="F149" s="235"/>
      <c r="G149" s="235"/>
      <c r="H149" s="235"/>
      <c r="I149" s="235"/>
      <c r="J149" s="235"/>
      <c r="K149" s="235"/>
      <c r="L149" s="235"/>
      <c r="M149" s="235"/>
      <c r="N149" s="236"/>
    </row>
    <row r="150" spans="2:14" ht="13.9" outlineLevel="1">
      <c r="B150" s="149" t="s">
        <v>70</v>
      </c>
      <c r="C150" s="150" t="s">
        <v>243</v>
      </c>
      <c r="D150" s="207" t="s">
        <v>234</v>
      </c>
      <c r="E150" s="232"/>
      <c r="F150" s="235"/>
      <c r="G150" s="235"/>
      <c r="H150" s="235"/>
      <c r="I150" s="235"/>
      <c r="J150" s="235"/>
      <c r="K150" s="235"/>
      <c r="L150" s="235"/>
      <c r="M150" s="235"/>
      <c r="N150" s="236"/>
    </row>
    <row r="151" spans="2:14" ht="13.9" outlineLevel="1">
      <c r="B151" s="149" t="s">
        <v>72</v>
      </c>
      <c r="C151" s="150" t="s">
        <v>244</v>
      </c>
      <c r="D151" s="207" t="s">
        <v>236</v>
      </c>
      <c r="E151" s="232"/>
      <c r="F151" s="235"/>
      <c r="G151" s="235"/>
      <c r="H151" s="235"/>
      <c r="I151" s="235"/>
      <c r="J151" s="235"/>
      <c r="K151" s="235"/>
      <c r="L151" s="235"/>
      <c r="M151" s="235"/>
      <c r="N151" s="236"/>
    </row>
    <row r="152" spans="2:14" ht="13.9" outlineLevel="1">
      <c r="B152" s="149" t="s">
        <v>73</v>
      </c>
      <c r="C152" s="150" t="s">
        <v>245</v>
      </c>
      <c r="D152" s="207" t="s">
        <v>238</v>
      </c>
      <c r="E152" s="232"/>
      <c r="F152" s="235"/>
      <c r="G152" s="235"/>
      <c r="H152" s="235"/>
      <c r="I152" s="235"/>
      <c r="J152" s="235"/>
      <c r="K152" s="235"/>
      <c r="L152" s="235"/>
      <c r="M152" s="235"/>
      <c r="N152" s="236"/>
    </row>
    <row r="153" spans="2:14" ht="13.9" outlineLevel="1">
      <c r="B153" s="149" t="s">
        <v>75</v>
      </c>
      <c r="C153" s="150" t="s">
        <v>246</v>
      </c>
      <c r="D153" s="207" t="s">
        <v>247</v>
      </c>
      <c r="E153" s="232"/>
      <c r="F153" s="235"/>
      <c r="G153" s="235"/>
      <c r="H153" s="235"/>
      <c r="I153" s="235"/>
      <c r="J153" s="235"/>
      <c r="K153" s="235"/>
      <c r="L153" s="235"/>
      <c r="M153" s="235"/>
      <c r="N153" s="236"/>
    </row>
    <row r="154" spans="2:14" ht="13.9" outlineLevel="1">
      <c r="B154" s="149" t="s">
        <v>77</v>
      </c>
      <c r="C154" s="150" t="s">
        <v>248</v>
      </c>
      <c r="D154" s="207" t="s">
        <v>249</v>
      </c>
      <c r="E154" s="232"/>
      <c r="F154" s="235"/>
      <c r="G154" s="235"/>
      <c r="H154" s="235"/>
      <c r="I154" s="235"/>
      <c r="J154" s="235"/>
      <c r="K154" s="235"/>
      <c r="L154" s="235"/>
      <c r="M154" s="235"/>
      <c r="N154" s="236"/>
    </row>
    <row r="155" spans="2:14" ht="13.9" outlineLevel="1">
      <c r="B155" s="149" t="s">
        <v>78</v>
      </c>
      <c r="C155" s="150" t="s">
        <v>250</v>
      </c>
      <c r="D155" s="207" t="s">
        <v>251</v>
      </c>
      <c r="E155" s="232"/>
      <c r="F155" s="235"/>
      <c r="G155" s="235"/>
      <c r="H155" s="235"/>
      <c r="I155" s="235"/>
      <c r="J155" s="235"/>
      <c r="K155" s="235"/>
      <c r="L155" s="235"/>
      <c r="M155" s="235"/>
      <c r="N155" s="236"/>
    </row>
    <row r="156" spans="2:14" ht="13.9" outlineLevel="1">
      <c r="B156" s="149" t="s">
        <v>79</v>
      </c>
      <c r="C156" s="150" t="s">
        <v>252</v>
      </c>
      <c r="D156" s="207" t="s">
        <v>253</v>
      </c>
      <c r="E156" s="232"/>
      <c r="F156" s="235"/>
      <c r="G156" s="235"/>
      <c r="H156" s="235"/>
      <c r="I156" s="235"/>
      <c r="J156" s="235"/>
      <c r="K156" s="235"/>
      <c r="L156" s="235"/>
      <c r="M156" s="235"/>
      <c r="N156" s="236"/>
    </row>
    <row r="157" spans="2:14" ht="13.9" outlineLevel="1">
      <c r="B157" s="149" t="s">
        <v>80</v>
      </c>
      <c r="C157" s="150" t="s">
        <v>254</v>
      </c>
      <c r="D157" s="207" t="s">
        <v>255</v>
      </c>
      <c r="E157" s="232"/>
      <c r="F157" s="235"/>
      <c r="G157" s="235"/>
      <c r="H157" s="235"/>
      <c r="I157" s="235"/>
      <c r="J157" s="235"/>
      <c r="K157" s="235"/>
      <c r="L157" s="235"/>
      <c r="M157" s="235"/>
      <c r="N157" s="236"/>
    </row>
    <row r="158" spans="2:14" ht="13.9" outlineLevel="1">
      <c r="B158" s="149" t="s">
        <v>82</v>
      </c>
      <c r="C158" s="150" t="s">
        <v>256</v>
      </c>
      <c r="D158" s="154" t="s">
        <v>257</v>
      </c>
      <c r="E158" s="232"/>
      <c r="F158" s="235"/>
      <c r="G158" s="235"/>
      <c r="H158" s="235"/>
      <c r="I158" s="235"/>
      <c r="J158" s="235"/>
      <c r="K158" s="235"/>
      <c r="L158" s="235"/>
      <c r="M158" s="235"/>
      <c r="N158" s="236"/>
    </row>
    <row r="159" spans="2:14" ht="13.9" outlineLevel="1">
      <c r="B159" s="149" t="s">
        <v>87</v>
      </c>
      <c r="C159" s="150" t="s">
        <v>259</v>
      </c>
      <c r="D159" s="154" t="s">
        <v>260</v>
      </c>
      <c r="E159" s="232"/>
      <c r="F159" s="235"/>
      <c r="G159" s="235"/>
      <c r="H159" s="235"/>
      <c r="I159" s="235"/>
      <c r="J159" s="235"/>
      <c r="K159" s="235"/>
      <c r="L159" s="235"/>
      <c r="M159" s="235"/>
      <c r="N159" s="236"/>
    </row>
    <row r="160" spans="2:14" ht="13.9" outlineLevel="1">
      <c r="B160" s="149" t="s">
        <v>88</v>
      </c>
      <c r="C160" s="151" t="s">
        <v>261</v>
      </c>
      <c r="D160" s="155" t="s">
        <v>262</v>
      </c>
      <c r="E160" s="232"/>
      <c r="F160" s="232"/>
      <c r="G160" s="232"/>
      <c r="H160" s="232"/>
      <c r="I160" s="232"/>
      <c r="J160" s="232"/>
      <c r="K160" s="232"/>
      <c r="L160" s="232"/>
      <c r="M160" s="232"/>
      <c r="N160" s="234"/>
    </row>
    <row r="161" spans="2:14" ht="13.9" outlineLevel="1">
      <c r="B161" s="149" t="s">
        <v>89</v>
      </c>
      <c r="C161" s="151" t="s">
        <v>739</v>
      </c>
      <c r="D161" s="220" t="s">
        <v>738</v>
      </c>
      <c r="E161" s="232"/>
      <c r="F161" s="235"/>
      <c r="G161" s="235"/>
      <c r="H161" s="235"/>
      <c r="I161" s="235"/>
      <c r="J161" s="235"/>
      <c r="K161" s="235"/>
      <c r="L161" s="235"/>
      <c r="M161" s="235"/>
      <c r="N161" s="236"/>
    </row>
    <row r="162" spans="2:14" ht="13.9" outlineLevel="1">
      <c r="B162" s="149" t="s">
        <v>93</v>
      </c>
      <c r="C162" s="151" t="s">
        <v>263</v>
      </c>
      <c r="D162" s="152" t="s">
        <v>450</v>
      </c>
      <c r="E162" s="232"/>
      <c r="F162" s="232"/>
      <c r="G162" s="232"/>
      <c r="H162" s="232"/>
      <c r="I162" s="232"/>
      <c r="J162" s="232"/>
      <c r="K162" s="232"/>
      <c r="L162" s="232"/>
      <c r="M162" s="232"/>
      <c r="N162" s="234"/>
    </row>
    <row r="163" spans="2:14" ht="13.9" outlineLevel="1">
      <c r="B163" s="149" t="s">
        <v>95</v>
      </c>
      <c r="C163" s="151" t="s">
        <v>264</v>
      </c>
      <c r="D163" s="155" t="s">
        <v>265</v>
      </c>
      <c r="E163" s="232"/>
      <c r="F163" s="235"/>
      <c r="G163" s="235"/>
      <c r="H163" s="235"/>
      <c r="I163" s="235"/>
      <c r="J163" s="235"/>
      <c r="K163" s="235"/>
      <c r="L163" s="235"/>
      <c r="M163" s="235"/>
      <c r="N163" s="236"/>
    </row>
    <row r="164" spans="2:14" ht="13.9" outlineLevel="1">
      <c r="B164" s="149" t="s">
        <v>97</v>
      </c>
      <c r="C164" s="151" t="s">
        <v>266</v>
      </c>
      <c r="D164" s="155" t="s">
        <v>267</v>
      </c>
      <c r="E164" s="232"/>
      <c r="F164" s="235"/>
      <c r="G164" s="235"/>
      <c r="H164" s="235"/>
      <c r="I164" s="235"/>
      <c r="J164" s="235"/>
      <c r="K164" s="235"/>
      <c r="L164" s="235"/>
      <c r="M164" s="235"/>
      <c r="N164" s="236"/>
    </row>
    <row r="165" spans="2:14" ht="13.9" outlineLevel="1">
      <c r="B165" s="149" t="s">
        <v>98</v>
      </c>
      <c r="C165" s="151" t="s">
        <v>268</v>
      </c>
      <c r="D165" s="152" t="s">
        <v>269</v>
      </c>
      <c r="E165" s="232"/>
      <c r="F165" s="232"/>
      <c r="G165" s="232"/>
      <c r="H165" s="232"/>
      <c r="I165" s="232"/>
      <c r="J165" s="232"/>
      <c r="K165" s="232"/>
      <c r="L165" s="232"/>
      <c r="M165" s="232"/>
      <c r="N165" s="234"/>
    </row>
    <row r="166" spans="2:14" ht="27.75" outlineLevel="1">
      <c r="B166" s="149" t="s">
        <v>104</v>
      </c>
      <c r="C166" s="151" t="s">
        <v>270</v>
      </c>
      <c r="D166" s="155" t="s">
        <v>271</v>
      </c>
      <c r="E166" s="232"/>
      <c r="F166" s="232"/>
      <c r="G166" s="232"/>
      <c r="H166" s="232"/>
      <c r="I166" s="232"/>
      <c r="J166" s="232"/>
      <c r="K166" s="232"/>
      <c r="L166" s="232"/>
      <c r="M166" s="232"/>
      <c r="N166" s="234"/>
    </row>
    <row r="167" spans="2:14" ht="13.9" outlineLevel="1">
      <c r="B167" s="149" t="s">
        <v>105</v>
      </c>
      <c r="C167" s="150" t="s">
        <v>272</v>
      </c>
      <c r="D167" s="154" t="s">
        <v>273</v>
      </c>
      <c r="E167" s="235"/>
      <c r="F167" s="235"/>
      <c r="G167" s="235"/>
      <c r="H167" s="235"/>
      <c r="I167" s="235"/>
      <c r="J167" s="235"/>
      <c r="K167" s="235"/>
      <c r="L167" s="235"/>
      <c r="M167" s="235"/>
      <c r="N167" s="236"/>
    </row>
    <row r="168" spans="2:14" ht="13.9" outlineLevel="1">
      <c r="B168" s="149" t="s">
        <v>107</v>
      </c>
      <c r="C168" s="150" t="s">
        <v>274</v>
      </c>
      <c r="D168" s="154" t="s">
        <v>222</v>
      </c>
      <c r="E168" s="235"/>
      <c r="F168" s="235"/>
      <c r="G168" s="235"/>
      <c r="H168" s="235"/>
      <c r="I168" s="235"/>
      <c r="J168" s="235"/>
      <c r="K168" s="235"/>
      <c r="L168" s="235"/>
      <c r="M168" s="235"/>
      <c r="N168" s="236"/>
    </row>
    <row r="169" spans="2:14" ht="13.9" outlineLevel="1">
      <c r="B169" s="149" t="s">
        <v>721</v>
      </c>
      <c r="C169" s="150"/>
      <c r="D169" s="154" t="s">
        <v>718</v>
      </c>
      <c r="E169" s="235"/>
      <c r="F169" s="235"/>
      <c r="G169" s="235"/>
      <c r="H169" s="235"/>
      <c r="I169" s="235"/>
      <c r="J169" s="235"/>
      <c r="K169" s="235"/>
      <c r="L169" s="235"/>
      <c r="M169" s="235"/>
      <c r="N169" s="236"/>
    </row>
    <row r="170" spans="2:14" ht="13.9" outlineLevel="1">
      <c r="B170" s="149" t="s">
        <v>722</v>
      </c>
      <c r="C170" s="150"/>
      <c r="D170" s="154" t="s">
        <v>719</v>
      </c>
      <c r="E170" s="235"/>
      <c r="F170" s="235"/>
      <c r="G170" s="235"/>
      <c r="H170" s="235"/>
      <c r="I170" s="235"/>
      <c r="J170" s="235"/>
      <c r="K170" s="235"/>
      <c r="L170" s="235"/>
      <c r="M170" s="235"/>
      <c r="N170" s="236"/>
    </row>
    <row r="171" spans="2:14" ht="13.9" outlineLevel="1">
      <c r="B171" s="149" t="s">
        <v>723</v>
      </c>
      <c r="C171" s="150"/>
      <c r="D171" s="154" t="s">
        <v>720</v>
      </c>
      <c r="E171" s="235"/>
      <c r="F171" s="235"/>
      <c r="G171" s="235"/>
      <c r="H171" s="235"/>
      <c r="I171" s="235"/>
      <c r="J171" s="235"/>
      <c r="K171" s="235"/>
      <c r="L171" s="235"/>
      <c r="M171" s="235"/>
      <c r="N171" s="236"/>
    </row>
    <row r="172" spans="2:14" ht="13.9" outlineLevel="1">
      <c r="B172" s="149" t="s">
        <v>109</v>
      </c>
      <c r="C172" s="150" t="s">
        <v>275</v>
      </c>
      <c r="D172" s="154" t="s">
        <v>276</v>
      </c>
      <c r="E172" s="235"/>
      <c r="F172" s="235"/>
      <c r="G172" s="235"/>
      <c r="H172" s="235"/>
      <c r="I172" s="235"/>
      <c r="J172" s="235"/>
      <c r="K172" s="235"/>
      <c r="L172" s="235"/>
      <c r="M172" s="235"/>
      <c r="N172" s="236"/>
    </row>
    <row r="173" spans="2:14" ht="13.9" outlineLevel="1">
      <c r="B173" s="149" t="s">
        <v>111</v>
      </c>
      <c r="C173" s="150" t="s">
        <v>277</v>
      </c>
      <c r="D173" s="154" t="s">
        <v>278</v>
      </c>
      <c r="E173" s="235"/>
      <c r="F173" s="235"/>
      <c r="G173" s="235"/>
      <c r="H173" s="235"/>
      <c r="I173" s="235"/>
      <c r="J173" s="235"/>
      <c r="K173" s="235"/>
      <c r="L173" s="235"/>
      <c r="M173" s="235"/>
      <c r="N173" s="236"/>
    </row>
    <row r="174" spans="2:14" ht="13.9" outlineLevel="1">
      <c r="B174" s="149" t="s">
        <v>112</v>
      </c>
      <c r="C174" s="151" t="s">
        <v>279</v>
      </c>
      <c r="D174" s="155" t="s">
        <v>280</v>
      </c>
      <c r="E174" s="232"/>
      <c r="F174" s="232"/>
      <c r="G174" s="232"/>
      <c r="H174" s="232"/>
      <c r="I174" s="232"/>
      <c r="J174" s="232"/>
      <c r="K174" s="232"/>
      <c r="L174" s="232"/>
      <c r="M174" s="232"/>
      <c r="N174" s="234"/>
    </row>
    <row r="175" spans="2:14" ht="13.9" outlineLevel="1">
      <c r="B175" s="149" t="s">
        <v>114</v>
      </c>
      <c r="C175" s="151" t="s">
        <v>281</v>
      </c>
      <c r="D175" s="152" t="s">
        <v>282</v>
      </c>
      <c r="E175" s="232"/>
      <c r="F175" s="232"/>
      <c r="G175" s="232"/>
      <c r="H175" s="232"/>
      <c r="I175" s="232"/>
      <c r="J175" s="232"/>
      <c r="K175" s="232"/>
      <c r="L175" s="232"/>
      <c r="M175" s="232"/>
      <c r="N175" s="234"/>
    </row>
    <row r="176" spans="2:14" ht="13.9" outlineLevel="1">
      <c r="B176" s="149" t="s">
        <v>283</v>
      </c>
      <c r="C176" s="151" t="s">
        <v>284</v>
      </c>
      <c r="D176" s="155" t="s">
        <v>285</v>
      </c>
      <c r="E176" s="232"/>
      <c r="F176" s="235"/>
      <c r="G176" s="235"/>
      <c r="H176" s="235"/>
      <c r="I176" s="235"/>
      <c r="J176" s="235"/>
      <c r="K176" s="235"/>
      <c r="L176" s="235"/>
      <c r="M176" s="235"/>
      <c r="N176" s="236"/>
    </row>
    <row r="177" spans="1:15" ht="13.9" outlineLevel="1">
      <c r="B177" s="149" t="s">
        <v>286</v>
      </c>
      <c r="C177" s="151" t="s">
        <v>287</v>
      </c>
      <c r="D177" s="155" t="s">
        <v>288</v>
      </c>
      <c r="E177" s="232"/>
      <c r="F177" s="235"/>
      <c r="G177" s="235"/>
      <c r="H177" s="235"/>
      <c r="I177" s="235"/>
      <c r="J177" s="235"/>
      <c r="K177" s="235"/>
      <c r="L177" s="235"/>
      <c r="M177" s="235"/>
      <c r="N177" s="236"/>
    </row>
    <row r="178" spans="1:15" ht="13.9" outlineLevel="1">
      <c r="B178" s="149" t="s">
        <v>116</v>
      </c>
      <c r="C178" s="151" t="s">
        <v>289</v>
      </c>
      <c r="D178" s="155" t="s">
        <v>290</v>
      </c>
      <c r="E178" s="232"/>
      <c r="F178" s="235"/>
      <c r="G178" s="235"/>
      <c r="H178" s="235"/>
      <c r="I178" s="235"/>
      <c r="J178" s="235"/>
      <c r="K178" s="235"/>
      <c r="L178" s="235"/>
      <c r="M178" s="235"/>
      <c r="N178" s="236"/>
    </row>
    <row r="179" spans="1:15" ht="13.9" outlineLevel="1">
      <c r="B179" s="149" t="s">
        <v>291</v>
      </c>
      <c r="C179" s="156" t="s">
        <v>292</v>
      </c>
      <c r="D179" s="152" t="s">
        <v>293</v>
      </c>
      <c r="E179" s="232"/>
      <c r="F179" s="232"/>
      <c r="G179" s="232"/>
      <c r="H179" s="232"/>
      <c r="I179" s="232"/>
      <c r="J179" s="232"/>
      <c r="K179" s="232"/>
      <c r="L179" s="232"/>
      <c r="M179" s="232"/>
      <c r="N179" s="234"/>
    </row>
    <row r="180" spans="1:15" ht="13.9" outlineLevel="1">
      <c r="B180" s="149" t="s">
        <v>294</v>
      </c>
      <c r="C180" s="151" t="s">
        <v>295</v>
      </c>
      <c r="D180" s="152" t="s">
        <v>296</v>
      </c>
      <c r="E180" s="232"/>
      <c r="F180" s="232"/>
      <c r="G180" s="232"/>
      <c r="H180" s="232"/>
      <c r="I180" s="232"/>
      <c r="J180" s="232"/>
      <c r="K180" s="232"/>
      <c r="L180" s="232"/>
      <c r="M180" s="232"/>
      <c r="N180" s="234"/>
    </row>
    <row r="181" spans="1:15" ht="13.9" outlineLevel="1">
      <c r="B181" s="149" t="s">
        <v>297</v>
      </c>
      <c r="C181" s="151" t="s">
        <v>298</v>
      </c>
      <c r="D181" s="155" t="s">
        <v>299</v>
      </c>
      <c r="E181" s="232"/>
      <c r="F181" s="235"/>
      <c r="G181" s="235"/>
      <c r="H181" s="235"/>
      <c r="I181" s="235"/>
      <c r="J181" s="235"/>
      <c r="K181" s="235"/>
      <c r="L181" s="235"/>
      <c r="M181" s="235"/>
      <c r="N181" s="236"/>
    </row>
    <row r="182" spans="1:15" ht="13.9" outlineLevel="1">
      <c r="B182" s="149" t="s">
        <v>122</v>
      </c>
      <c r="C182" s="151" t="s">
        <v>300</v>
      </c>
      <c r="D182" s="155" t="s">
        <v>301</v>
      </c>
      <c r="E182" s="232"/>
      <c r="F182" s="235"/>
      <c r="G182" s="235"/>
      <c r="H182" s="235"/>
      <c r="I182" s="235"/>
      <c r="J182" s="235"/>
      <c r="K182" s="235"/>
      <c r="L182" s="235"/>
      <c r="M182" s="235"/>
      <c r="N182" s="236"/>
    </row>
    <row r="183" spans="1:15" ht="13.9" outlineLevel="1">
      <c r="B183" s="149" t="s">
        <v>124</v>
      </c>
      <c r="C183" s="151" t="s">
        <v>302</v>
      </c>
      <c r="D183" s="155" t="s">
        <v>303</v>
      </c>
      <c r="E183" s="232"/>
      <c r="F183" s="235"/>
      <c r="G183" s="235"/>
      <c r="H183" s="235"/>
      <c r="I183" s="235"/>
      <c r="J183" s="235"/>
      <c r="K183" s="235"/>
      <c r="L183" s="235"/>
      <c r="M183" s="235"/>
      <c r="N183" s="236"/>
    </row>
    <row r="184" spans="1:15" ht="13.9" outlineLevel="1">
      <c r="B184" s="149" t="s">
        <v>126</v>
      </c>
      <c r="C184" s="126" t="s">
        <v>304</v>
      </c>
      <c r="D184" s="152" t="s">
        <v>305</v>
      </c>
      <c r="E184" s="232"/>
      <c r="F184" s="232"/>
      <c r="G184" s="232"/>
      <c r="H184" s="232"/>
      <c r="I184" s="232"/>
      <c r="J184" s="232"/>
      <c r="K184" s="232"/>
      <c r="L184" s="232"/>
      <c r="M184" s="232"/>
      <c r="N184" s="234"/>
    </row>
    <row r="185" spans="1:15" ht="13.9" outlineLevel="1">
      <c r="B185" s="149" t="s">
        <v>128</v>
      </c>
      <c r="C185" s="126" t="s">
        <v>306</v>
      </c>
      <c r="D185" s="152" t="s">
        <v>307</v>
      </c>
      <c r="E185" s="232"/>
      <c r="F185" s="232"/>
      <c r="G185" s="232"/>
      <c r="H185" s="232"/>
      <c r="I185" s="232"/>
      <c r="J185" s="232"/>
      <c r="K185" s="232"/>
      <c r="L185" s="232"/>
      <c r="M185" s="232"/>
      <c r="N185" s="234"/>
    </row>
    <row r="186" spans="1:15" ht="13.9" outlineLevel="1">
      <c r="A186" s="108"/>
      <c r="B186" s="149" t="s">
        <v>132</v>
      </c>
      <c r="C186" s="126" t="s">
        <v>308</v>
      </c>
      <c r="D186" s="155" t="s">
        <v>309</v>
      </c>
      <c r="E186" s="232"/>
      <c r="F186" s="232"/>
      <c r="G186" s="232"/>
      <c r="H186" s="232"/>
      <c r="I186" s="232"/>
      <c r="J186" s="232"/>
      <c r="K186" s="232"/>
      <c r="L186" s="232"/>
      <c r="M186" s="232"/>
      <c r="N186" s="234"/>
      <c r="O186" s="108"/>
    </row>
    <row r="187" spans="1:15" ht="13.9" outlineLevel="1">
      <c r="B187" s="149" t="s">
        <v>134</v>
      </c>
      <c r="C187" s="157" t="s">
        <v>310</v>
      </c>
      <c r="D187" s="154" t="s">
        <v>311</v>
      </c>
      <c r="E187" s="232"/>
      <c r="F187" s="232"/>
      <c r="G187" s="232"/>
      <c r="H187" s="232"/>
      <c r="I187" s="232"/>
      <c r="J187" s="232"/>
      <c r="K187" s="232"/>
      <c r="L187" s="232"/>
      <c r="M187" s="232"/>
      <c r="N187" s="234"/>
    </row>
    <row r="188" spans="1:15" ht="13.9" outlineLevel="1">
      <c r="B188" s="149" t="s">
        <v>135</v>
      </c>
      <c r="C188" s="157" t="s">
        <v>312</v>
      </c>
      <c r="D188" s="154" t="s">
        <v>313</v>
      </c>
      <c r="E188" s="232"/>
      <c r="F188" s="232"/>
      <c r="G188" s="232"/>
      <c r="H188" s="232"/>
      <c r="I188" s="232"/>
      <c r="J188" s="232"/>
      <c r="K188" s="232"/>
      <c r="L188" s="232"/>
      <c r="M188" s="232"/>
      <c r="N188" s="234"/>
    </row>
    <row r="189" spans="1:15" ht="13.9" outlineLevel="1">
      <c r="B189" s="149" t="s">
        <v>137</v>
      </c>
      <c r="C189" s="157" t="s">
        <v>314</v>
      </c>
      <c r="D189" s="154" t="s">
        <v>315</v>
      </c>
      <c r="E189" s="232"/>
      <c r="F189" s="232"/>
      <c r="G189" s="232"/>
      <c r="H189" s="232"/>
      <c r="I189" s="232"/>
      <c r="J189" s="232"/>
      <c r="K189" s="232"/>
      <c r="L189" s="232"/>
      <c r="M189" s="232"/>
      <c r="N189" s="234"/>
    </row>
    <row r="190" spans="1:15" ht="13.9" outlineLevel="1">
      <c r="A190" s="108"/>
      <c r="B190" s="149" t="s">
        <v>143</v>
      </c>
      <c r="C190" s="126" t="s">
        <v>316</v>
      </c>
      <c r="D190" s="155" t="s">
        <v>317</v>
      </c>
      <c r="E190" s="232"/>
      <c r="F190" s="232"/>
      <c r="G190" s="232"/>
      <c r="H190" s="232"/>
      <c r="I190" s="232"/>
      <c r="J190" s="232"/>
      <c r="K190" s="232"/>
      <c r="L190" s="232"/>
      <c r="M190" s="232"/>
      <c r="N190" s="234"/>
      <c r="O190" s="108"/>
    </row>
    <row r="191" spans="1:15" ht="14.25" outlineLevel="1" thickBot="1">
      <c r="A191" s="108"/>
      <c r="B191" s="158" t="s">
        <v>144</v>
      </c>
      <c r="C191" s="159" t="s">
        <v>318</v>
      </c>
      <c r="D191" s="211" t="s">
        <v>319</v>
      </c>
      <c r="E191" s="240"/>
      <c r="F191" s="241"/>
      <c r="G191" s="241"/>
      <c r="H191" s="241"/>
      <c r="I191" s="241"/>
      <c r="J191" s="241"/>
      <c r="K191" s="241"/>
      <c r="L191" s="241"/>
      <c r="M191" s="241"/>
      <c r="N191" s="252"/>
      <c r="O191" s="108"/>
    </row>
    <row r="192" spans="1:15" outlineLevel="1">
      <c r="E192" s="253"/>
      <c r="F192" s="253"/>
      <c r="G192" s="253"/>
      <c r="H192" s="253"/>
      <c r="I192" s="253"/>
      <c r="J192" s="253"/>
      <c r="K192" s="253"/>
      <c r="L192" s="253"/>
      <c r="M192" s="253"/>
      <c r="N192" s="253"/>
      <c r="O192" s="254"/>
    </row>
    <row r="193" spans="1:15" ht="13.9" thickBot="1">
      <c r="E193" s="253"/>
      <c r="F193" s="253"/>
      <c r="G193" s="253"/>
      <c r="H193" s="253"/>
      <c r="I193" s="253"/>
      <c r="J193" s="253"/>
      <c r="K193" s="253"/>
      <c r="L193" s="253"/>
      <c r="M193" s="253"/>
      <c r="N193" s="253"/>
      <c r="O193" s="254"/>
    </row>
    <row r="194" spans="1:15" ht="40.9" thickBot="1">
      <c r="B194" s="109" t="s">
        <v>320</v>
      </c>
      <c r="C194" s="110"/>
      <c r="D194" s="111"/>
      <c r="E194" s="112" t="str">
        <f>E$7</f>
        <v>Current reporting month</v>
      </c>
      <c r="F194" s="112" t="str">
        <f t="shared" ref="F194:N194" si="1">F$7</f>
        <v>Q1</v>
      </c>
      <c r="G194" s="112" t="str">
        <f t="shared" si="1"/>
        <v>Q2</v>
      </c>
      <c r="H194" s="112" t="str">
        <f t="shared" si="1"/>
        <v>Q3</v>
      </c>
      <c r="I194" s="112" t="str">
        <f t="shared" si="1"/>
        <v>Q4</v>
      </c>
      <c r="J194" s="112" t="str">
        <f t="shared" si="1"/>
        <v>Q5</v>
      </c>
      <c r="K194" s="112" t="str">
        <f t="shared" si="1"/>
        <v>Q6</v>
      </c>
      <c r="L194" s="112" t="str">
        <f t="shared" si="1"/>
        <v>Q7</v>
      </c>
      <c r="M194" s="112" t="str">
        <f t="shared" si="1"/>
        <v>Q8</v>
      </c>
      <c r="N194" s="113" t="str">
        <f t="shared" si="1"/>
        <v>Year-end following Q8</v>
      </c>
    </row>
    <row r="195" spans="1:15" s="118" customFormat="1" ht="14.25" outlineLevel="1" thickBot="1">
      <c r="A195" s="114"/>
      <c r="B195" s="255"/>
      <c r="C195" s="255"/>
      <c r="D195" s="255"/>
      <c r="E195" s="256"/>
      <c r="F195" s="256"/>
      <c r="G195" s="256"/>
      <c r="H195" s="256"/>
      <c r="I195" s="256"/>
      <c r="J195" s="256"/>
      <c r="K195" s="256"/>
      <c r="L195" s="256"/>
      <c r="M195" s="256"/>
      <c r="N195" s="256"/>
      <c r="O195" s="114"/>
    </row>
    <row r="196" spans="1:15" ht="27.75" outlineLevel="1">
      <c r="B196" s="119" t="s">
        <v>726</v>
      </c>
      <c r="C196" s="120" t="s">
        <v>1</v>
      </c>
      <c r="D196" s="160" t="s">
        <v>2</v>
      </c>
      <c r="E196" s="217"/>
      <c r="F196" s="218"/>
      <c r="G196" s="218"/>
      <c r="H196" s="218"/>
      <c r="I196" s="218"/>
      <c r="J196" s="218"/>
      <c r="K196" s="218"/>
      <c r="L196" s="218"/>
      <c r="M196" s="218"/>
      <c r="N196" s="219"/>
    </row>
    <row r="197" spans="1:15" ht="13.9" outlineLevel="1">
      <c r="B197" s="161" t="s">
        <v>620</v>
      </c>
      <c r="C197" s="162"/>
      <c r="D197" s="163"/>
      <c r="E197" s="257"/>
      <c r="F197" s="258"/>
      <c r="G197" s="258"/>
      <c r="H197" s="258"/>
      <c r="I197" s="258"/>
      <c r="J197" s="258"/>
      <c r="K197" s="258"/>
      <c r="L197" s="258"/>
      <c r="M197" s="258"/>
      <c r="N197" s="259"/>
    </row>
    <row r="198" spans="1:15" ht="13.9" outlineLevel="1">
      <c r="B198" s="260" t="s">
        <v>3</v>
      </c>
      <c r="C198" s="168">
        <v>1</v>
      </c>
      <c r="D198" s="261" t="s">
        <v>321</v>
      </c>
      <c r="E198" s="262"/>
      <c r="F198" s="263"/>
      <c r="G198" s="263"/>
      <c r="H198" s="263"/>
      <c r="I198" s="263"/>
      <c r="J198" s="263"/>
      <c r="K198" s="263"/>
      <c r="L198" s="263"/>
      <c r="M198" s="263"/>
      <c r="N198" s="264"/>
    </row>
    <row r="199" spans="1:15" outlineLevel="1">
      <c r="B199" s="200" t="s">
        <v>8</v>
      </c>
      <c r="C199" s="130">
        <v>1.1000000000000001</v>
      </c>
      <c r="D199" s="131" t="s">
        <v>322</v>
      </c>
      <c r="E199" s="232"/>
      <c r="F199" s="235"/>
      <c r="G199" s="235"/>
      <c r="H199" s="235"/>
      <c r="I199" s="235"/>
      <c r="J199" s="235"/>
      <c r="K199" s="235"/>
      <c r="L199" s="235"/>
      <c r="M199" s="235"/>
      <c r="N199" s="236"/>
    </row>
    <row r="200" spans="1:15" outlineLevel="1">
      <c r="B200" s="200" t="s">
        <v>9</v>
      </c>
      <c r="C200" s="130">
        <v>1.2</v>
      </c>
      <c r="D200" s="131" t="s">
        <v>323</v>
      </c>
      <c r="E200" s="232"/>
      <c r="F200" s="235"/>
      <c r="G200" s="235"/>
      <c r="H200" s="235"/>
      <c r="I200" s="235"/>
      <c r="J200" s="235"/>
      <c r="K200" s="235"/>
      <c r="L200" s="235"/>
      <c r="M200" s="235"/>
      <c r="N200" s="236"/>
    </row>
    <row r="201" spans="1:15" outlineLevel="1">
      <c r="B201" s="200" t="s">
        <v>11</v>
      </c>
      <c r="C201" s="130">
        <v>1.3</v>
      </c>
      <c r="D201" s="131" t="s">
        <v>324</v>
      </c>
      <c r="E201" s="232"/>
      <c r="F201" s="232"/>
      <c r="G201" s="232"/>
      <c r="H201" s="232"/>
      <c r="I201" s="232"/>
      <c r="J201" s="232"/>
      <c r="K201" s="232"/>
      <c r="L201" s="232"/>
      <c r="M201" s="232"/>
      <c r="N201" s="234"/>
    </row>
    <row r="202" spans="1:15" ht="13.9" outlineLevel="1">
      <c r="B202" s="200" t="s">
        <v>13</v>
      </c>
      <c r="C202" s="130">
        <v>2</v>
      </c>
      <c r="D202" s="129" t="s">
        <v>325</v>
      </c>
      <c r="E202" s="232"/>
      <c r="F202" s="235"/>
      <c r="G202" s="235"/>
      <c r="H202" s="235"/>
      <c r="I202" s="235"/>
      <c r="J202" s="235"/>
      <c r="K202" s="235"/>
      <c r="L202" s="235"/>
      <c r="M202" s="235"/>
      <c r="N202" s="236"/>
    </row>
    <row r="203" spans="1:15" outlineLevel="1">
      <c r="B203" s="200" t="s">
        <v>16</v>
      </c>
      <c r="C203" s="130" t="s">
        <v>451</v>
      </c>
      <c r="D203" s="131" t="s">
        <v>326</v>
      </c>
      <c r="E203" s="232"/>
      <c r="F203" s="235"/>
      <c r="G203" s="235"/>
      <c r="H203" s="235"/>
      <c r="I203" s="235"/>
      <c r="J203" s="235"/>
      <c r="K203" s="235"/>
      <c r="L203" s="235"/>
      <c r="M203" s="235"/>
      <c r="N203" s="236"/>
    </row>
    <row r="204" spans="1:15" outlineLevel="1">
      <c r="B204" s="200" t="s">
        <v>18</v>
      </c>
      <c r="C204" s="130" t="s">
        <v>452</v>
      </c>
      <c r="D204" s="131" t="s">
        <v>327</v>
      </c>
      <c r="E204" s="232"/>
      <c r="F204" s="235"/>
      <c r="G204" s="235"/>
      <c r="H204" s="235"/>
      <c r="I204" s="235"/>
      <c r="J204" s="235"/>
      <c r="K204" s="235"/>
      <c r="L204" s="235"/>
      <c r="M204" s="235"/>
      <c r="N204" s="236"/>
    </row>
    <row r="205" spans="1:15" ht="27" outlineLevel="1">
      <c r="B205" s="200" t="s">
        <v>20</v>
      </c>
      <c r="C205" s="130" t="s">
        <v>453</v>
      </c>
      <c r="D205" s="133" t="s">
        <v>328</v>
      </c>
      <c r="E205" s="232"/>
      <c r="F205" s="235"/>
      <c r="G205" s="235"/>
      <c r="H205" s="235"/>
      <c r="I205" s="235"/>
      <c r="J205" s="235"/>
      <c r="K205" s="235"/>
      <c r="L205" s="235"/>
      <c r="M205" s="235"/>
      <c r="N205" s="236"/>
    </row>
    <row r="206" spans="1:15" ht="27" outlineLevel="1">
      <c r="B206" s="265" t="s">
        <v>22</v>
      </c>
      <c r="C206" s="164" t="s">
        <v>454</v>
      </c>
      <c r="D206" s="266" t="s">
        <v>329</v>
      </c>
      <c r="E206" s="267"/>
      <c r="F206" s="267"/>
      <c r="G206" s="267"/>
      <c r="H206" s="267"/>
      <c r="I206" s="267"/>
      <c r="J206" s="267"/>
      <c r="K206" s="267"/>
      <c r="L206" s="267"/>
      <c r="M206" s="267"/>
      <c r="N206" s="268"/>
    </row>
    <row r="207" spans="1:15" ht="13.9" outlineLevel="1">
      <c r="B207" s="165" t="s">
        <v>724</v>
      </c>
      <c r="C207" s="166"/>
      <c r="D207" s="167"/>
      <c r="E207" s="257"/>
      <c r="F207" s="258"/>
      <c r="G207" s="258"/>
      <c r="H207" s="258"/>
      <c r="I207" s="258"/>
      <c r="J207" s="258"/>
      <c r="K207" s="258"/>
      <c r="L207" s="258"/>
      <c r="M207" s="258"/>
      <c r="N207" s="259"/>
    </row>
    <row r="208" spans="1:15" ht="27.75" outlineLevel="1">
      <c r="B208" s="260" t="s">
        <v>198</v>
      </c>
      <c r="C208" s="168">
        <v>3</v>
      </c>
      <c r="D208" s="169" t="s">
        <v>330</v>
      </c>
      <c r="E208" s="267"/>
      <c r="F208" s="262"/>
      <c r="G208" s="262"/>
      <c r="H208" s="262"/>
      <c r="I208" s="262"/>
      <c r="J208" s="262"/>
      <c r="K208" s="262"/>
      <c r="L208" s="262"/>
      <c r="M208" s="262"/>
      <c r="N208" s="269"/>
    </row>
    <row r="209" spans="2:14" ht="27" outlineLevel="1">
      <c r="B209" s="200" t="s">
        <v>201</v>
      </c>
      <c r="C209" s="130" t="s">
        <v>455</v>
      </c>
      <c r="D209" s="208" t="s">
        <v>331</v>
      </c>
      <c r="E209" s="232"/>
      <c r="F209" s="235"/>
      <c r="G209" s="235"/>
      <c r="H209" s="235"/>
      <c r="I209" s="235"/>
      <c r="J209" s="235"/>
      <c r="K209" s="235"/>
      <c r="L209" s="235"/>
      <c r="M209" s="235"/>
      <c r="N209" s="236"/>
    </row>
    <row r="210" spans="2:14" outlineLevel="1">
      <c r="B210" s="200" t="s">
        <v>204</v>
      </c>
      <c r="C210" s="130" t="s">
        <v>456</v>
      </c>
      <c r="D210" s="170" t="s">
        <v>332</v>
      </c>
      <c r="E210" s="232"/>
      <c r="F210" s="235"/>
      <c r="G210" s="235"/>
      <c r="H210" s="235"/>
      <c r="I210" s="235"/>
      <c r="J210" s="235"/>
      <c r="K210" s="235"/>
      <c r="L210" s="235"/>
      <c r="M210" s="235"/>
      <c r="N210" s="236"/>
    </row>
    <row r="211" spans="2:14" outlineLevel="1">
      <c r="B211" s="200" t="s">
        <v>28</v>
      </c>
      <c r="C211" s="130" t="s">
        <v>457</v>
      </c>
      <c r="D211" s="170" t="s">
        <v>333</v>
      </c>
      <c r="E211" s="232"/>
      <c r="F211" s="235"/>
      <c r="G211" s="235"/>
      <c r="H211" s="235"/>
      <c r="I211" s="235"/>
      <c r="J211" s="235"/>
      <c r="K211" s="235"/>
      <c r="L211" s="235"/>
      <c r="M211" s="235"/>
      <c r="N211" s="236"/>
    </row>
    <row r="212" spans="2:14" outlineLevel="1">
      <c r="B212" s="270" t="s">
        <v>334</v>
      </c>
      <c r="C212" s="130" t="s">
        <v>458</v>
      </c>
      <c r="D212" s="170" t="s">
        <v>335</v>
      </c>
      <c r="E212" s="232"/>
      <c r="F212" s="235"/>
      <c r="G212" s="235"/>
      <c r="H212" s="235"/>
      <c r="I212" s="235"/>
      <c r="J212" s="235"/>
      <c r="K212" s="235"/>
      <c r="L212" s="235"/>
      <c r="M212" s="235"/>
      <c r="N212" s="236"/>
    </row>
    <row r="213" spans="2:14" outlineLevel="1">
      <c r="B213" s="200" t="s">
        <v>30</v>
      </c>
      <c r="C213" s="130" t="s">
        <v>459</v>
      </c>
      <c r="D213" s="208" t="s">
        <v>706</v>
      </c>
      <c r="E213" s="232"/>
      <c r="F213" s="235"/>
      <c r="G213" s="235"/>
      <c r="H213" s="235"/>
      <c r="I213" s="235"/>
      <c r="J213" s="235"/>
      <c r="K213" s="235"/>
      <c r="L213" s="235"/>
      <c r="M213" s="235"/>
      <c r="N213" s="236"/>
    </row>
    <row r="214" spans="2:14" ht="27.75" outlineLevel="1">
      <c r="B214" s="200" t="s">
        <v>336</v>
      </c>
      <c r="C214" s="171">
        <v>4</v>
      </c>
      <c r="D214" s="172" t="s">
        <v>337</v>
      </c>
      <c r="E214" s="232"/>
      <c r="F214" s="232"/>
      <c r="G214" s="232"/>
      <c r="H214" s="232"/>
      <c r="I214" s="232"/>
      <c r="J214" s="232"/>
      <c r="K214" s="232"/>
      <c r="L214" s="232"/>
      <c r="M214" s="232"/>
      <c r="N214" s="234"/>
    </row>
    <row r="215" spans="2:14" outlineLevel="1">
      <c r="B215" s="200" t="s">
        <v>32</v>
      </c>
      <c r="C215" s="171">
        <v>4.0999999999999996</v>
      </c>
      <c r="D215" s="173" t="s">
        <v>600</v>
      </c>
      <c r="E215" s="232"/>
      <c r="F215" s="235"/>
      <c r="G215" s="235"/>
      <c r="H215" s="235"/>
      <c r="I215" s="235"/>
      <c r="J215" s="235"/>
      <c r="K215" s="235"/>
      <c r="L215" s="235"/>
      <c r="M215" s="235"/>
      <c r="N215" s="236"/>
    </row>
    <row r="216" spans="2:14" outlineLevel="1">
      <c r="B216" s="200" t="s">
        <v>338</v>
      </c>
      <c r="C216" s="171">
        <v>4.2</v>
      </c>
      <c r="D216" s="208" t="s">
        <v>707</v>
      </c>
      <c r="E216" s="232"/>
      <c r="F216" s="235"/>
      <c r="G216" s="235"/>
      <c r="H216" s="235"/>
      <c r="I216" s="235"/>
      <c r="J216" s="235"/>
      <c r="K216" s="235"/>
      <c r="L216" s="235"/>
      <c r="M216" s="235"/>
      <c r="N216" s="236"/>
    </row>
    <row r="217" spans="2:14" ht="13.9" outlineLevel="1">
      <c r="B217" s="200" t="s">
        <v>34</v>
      </c>
      <c r="C217" s="130">
        <v>5</v>
      </c>
      <c r="D217" s="210" t="s">
        <v>339</v>
      </c>
      <c r="E217" s="232"/>
      <c r="F217" s="235"/>
      <c r="G217" s="235"/>
      <c r="H217" s="235"/>
      <c r="I217" s="235"/>
      <c r="J217" s="235"/>
      <c r="K217" s="235"/>
      <c r="L217" s="235"/>
      <c r="M217" s="235"/>
      <c r="N217" s="236"/>
    </row>
    <row r="218" spans="2:14" ht="13.9" outlineLevel="1">
      <c r="B218" s="200" t="s">
        <v>36</v>
      </c>
      <c r="C218" s="130">
        <v>6</v>
      </c>
      <c r="D218" s="174" t="s">
        <v>340</v>
      </c>
      <c r="E218" s="232"/>
      <c r="F218" s="235"/>
      <c r="G218" s="235"/>
      <c r="H218" s="235"/>
      <c r="I218" s="235"/>
      <c r="J218" s="235"/>
      <c r="K218" s="235"/>
      <c r="L218" s="235"/>
      <c r="M218" s="235"/>
      <c r="N218" s="236"/>
    </row>
    <row r="219" spans="2:14" ht="13.9" outlineLevel="1">
      <c r="B219" s="265" t="s">
        <v>38</v>
      </c>
      <c r="C219" s="164">
        <v>7</v>
      </c>
      <c r="D219" s="175" t="s">
        <v>341</v>
      </c>
      <c r="E219" s="267"/>
      <c r="F219" s="271"/>
      <c r="G219" s="271"/>
      <c r="H219" s="271"/>
      <c r="I219" s="271"/>
      <c r="J219" s="271"/>
      <c r="K219" s="271"/>
      <c r="L219" s="271"/>
      <c r="M219" s="271"/>
      <c r="N219" s="272"/>
    </row>
    <row r="220" spans="2:14" ht="13.9" outlineLevel="1">
      <c r="B220" s="165" t="s">
        <v>342</v>
      </c>
      <c r="C220" s="166"/>
      <c r="D220" s="167"/>
      <c r="E220" s="257"/>
      <c r="F220" s="258"/>
      <c r="G220" s="258"/>
      <c r="H220" s="258"/>
      <c r="I220" s="258"/>
      <c r="J220" s="258"/>
      <c r="K220" s="258"/>
      <c r="L220" s="258"/>
      <c r="M220" s="258"/>
      <c r="N220" s="259"/>
    </row>
    <row r="221" spans="2:14" ht="27.75" outlineLevel="1">
      <c r="B221" s="176">
        <v>190</v>
      </c>
      <c r="C221" s="168">
        <v>8</v>
      </c>
      <c r="D221" s="209" t="s">
        <v>343</v>
      </c>
      <c r="E221" s="232"/>
      <c r="F221" s="232"/>
      <c r="G221" s="232"/>
      <c r="H221" s="232"/>
      <c r="I221" s="232"/>
      <c r="J221" s="232"/>
      <c r="K221" s="232"/>
      <c r="L221" s="232"/>
      <c r="M221" s="232"/>
      <c r="N221" s="233"/>
    </row>
    <row r="222" spans="2:14" ht="13.9" outlineLevel="1">
      <c r="B222" s="179">
        <v>200</v>
      </c>
      <c r="C222" s="130">
        <v>9</v>
      </c>
      <c r="D222" s="210" t="s">
        <v>460</v>
      </c>
      <c r="E222" s="232"/>
      <c r="F222" s="232"/>
      <c r="G222" s="232"/>
      <c r="H222" s="232"/>
      <c r="I222" s="232"/>
      <c r="J222" s="232"/>
      <c r="K222" s="232"/>
      <c r="L222" s="232"/>
      <c r="M222" s="232"/>
      <c r="N222" s="234"/>
    </row>
    <row r="223" spans="2:14" ht="13.9" outlineLevel="1">
      <c r="B223" s="179">
        <v>210</v>
      </c>
      <c r="C223" s="130">
        <v>10</v>
      </c>
      <c r="D223" s="210" t="s">
        <v>461</v>
      </c>
      <c r="E223" s="232"/>
      <c r="F223" s="232"/>
      <c r="G223" s="232"/>
      <c r="H223" s="232"/>
      <c r="I223" s="232"/>
      <c r="J223" s="232"/>
      <c r="K223" s="232"/>
      <c r="L223" s="232"/>
      <c r="M223" s="232"/>
      <c r="N223" s="234"/>
    </row>
    <row r="224" spans="2:14" ht="13.9" outlineLevel="1">
      <c r="B224" s="181">
        <v>225</v>
      </c>
      <c r="C224" s="273">
        <v>11.1</v>
      </c>
      <c r="D224" s="210" t="s">
        <v>708</v>
      </c>
      <c r="E224" s="274"/>
      <c r="F224" s="275"/>
      <c r="G224" s="275"/>
      <c r="H224" s="275"/>
      <c r="I224" s="275"/>
      <c r="J224" s="275"/>
      <c r="K224" s="275"/>
      <c r="L224" s="275"/>
      <c r="M224" s="275"/>
      <c r="N224" s="276"/>
    </row>
    <row r="225" spans="2:14" ht="13.9" outlineLevel="1">
      <c r="B225" s="181">
        <v>226</v>
      </c>
      <c r="C225" s="273">
        <v>11.2</v>
      </c>
      <c r="D225" s="210" t="s">
        <v>709</v>
      </c>
      <c r="E225" s="274"/>
      <c r="F225" s="275"/>
      <c r="G225" s="275"/>
      <c r="H225" s="275"/>
      <c r="I225" s="275"/>
      <c r="J225" s="275"/>
      <c r="K225" s="275"/>
      <c r="L225" s="275"/>
      <c r="M225" s="275"/>
      <c r="N225" s="276"/>
    </row>
    <row r="226" spans="2:14" ht="13.9" outlineLevel="1">
      <c r="B226" s="165" t="s">
        <v>344</v>
      </c>
      <c r="C226" s="166"/>
      <c r="D226" s="167"/>
      <c r="E226" s="257"/>
      <c r="F226" s="258"/>
      <c r="G226" s="258"/>
      <c r="H226" s="258"/>
      <c r="I226" s="258"/>
      <c r="J226" s="258"/>
      <c r="K226" s="258"/>
      <c r="L226" s="258"/>
      <c r="M226" s="258"/>
      <c r="N226" s="259"/>
    </row>
    <row r="227" spans="2:14" ht="27.75" outlineLevel="1">
      <c r="B227" s="176">
        <v>230</v>
      </c>
      <c r="C227" s="168">
        <v>12</v>
      </c>
      <c r="D227" s="209" t="s">
        <v>345</v>
      </c>
      <c r="E227" s="232"/>
      <c r="F227" s="232"/>
      <c r="G227" s="232"/>
      <c r="H227" s="232"/>
      <c r="I227" s="232"/>
      <c r="J227" s="232"/>
      <c r="K227" s="232"/>
      <c r="L227" s="232"/>
      <c r="M227" s="232"/>
      <c r="N227" s="233"/>
    </row>
    <row r="228" spans="2:14" ht="27" outlineLevel="1">
      <c r="B228" s="179">
        <v>240</v>
      </c>
      <c r="C228" s="130" t="s">
        <v>544</v>
      </c>
      <c r="D228" s="177" t="s">
        <v>346</v>
      </c>
      <c r="E228" s="232"/>
      <c r="F228" s="235"/>
      <c r="G228" s="235"/>
      <c r="H228" s="235"/>
      <c r="I228" s="235"/>
      <c r="J228" s="235"/>
      <c r="K228" s="235"/>
      <c r="L228" s="235"/>
      <c r="M228" s="235"/>
      <c r="N228" s="236"/>
    </row>
    <row r="229" spans="2:14" ht="27" outlineLevel="1">
      <c r="B229" s="179">
        <v>250</v>
      </c>
      <c r="C229" s="130" t="s">
        <v>545</v>
      </c>
      <c r="D229" s="208" t="s">
        <v>347</v>
      </c>
      <c r="E229" s="232"/>
      <c r="F229" s="235"/>
      <c r="G229" s="235"/>
      <c r="H229" s="235"/>
      <c r="I229" s="235"/>
      <c r="J229" s="235"/>
      <c r="K229" s="235"/>
      <c r="L229" s="235"/>
      <c r="M229" s="235"/>
      <c r="N229" s="236"/>
    </row>
    <row r="230" spans="2:14" outlineLevel="1">
      <c r="B230" s="179">
        <v>260</v>
      </c>
      <c r="C230" s="130" t="s">
        <v>546</v>
      </c>
      <c r="D230" s="208" t="s">
        <v>348</v>
      </c>
      <c r="E230" s="232"/>
      <c r="F230" s="235"/>
      <c r="G230" s="235"/>
      <c r="H230" s="235"/>
      <c r="I230" s="235"/>
      <c r="J230" s="235"/>
      <c r="K230" s="235"/>
      <c r="L230" s="235"/>
      <c r="M230" s="235"/>
      <c r="N230" s="236"/>
    </row>
    <row r="231" spans="2:14" ht="27" outlineLevel="1">
      <c r="B231" s="179">
        <v>270</v>
      </c>
      <c r="C231" s="130" t="s">
        <v>547</v>
      </c>
      <c r="D231" s="177" t="s">
        <v>349</v>
      </c>
      <c r="E231" s="232"/>
      <c r="F231" s="235"/>
      <c r="G231" s="235"/>
      <c r="H231" s="235"/>
      <c r="I231" s="235"/>
      <c r="J231" s="235"/>
      <c r="K231" s="235"/>
      <c r="L231" s="235"/>
      <c r="M231" s="235"/>
      <c r="N231" s="236"/>
    </row>
    <row r="232" spans="2:14" ht="27" outlineLevel="1">
      <c r="B232" s="179">
        <v>280</v>
      </c>
      <c r="C232" s="130" t="s">
        <v>548</v>
      </c>
      <c r="D232" s="208" t="s">
        <v>350</v>
      </c>
      <c r="E232" s="232"/>
      <c r="F232" s="235"/>
      <c r="G232" s="235"/>
      <c r="H232" s="235"/>
      <c r="I232" s="235"/>
      <c r="J232" s="235"/>
      <c r="K232" s="235"/>
      <c r="L232" s="235"/>
      <c r="M232" s="235"/>
      <c r="N232" s="236"/>
    </row>
    <row r="233" spans="2:14" outlineLevel="1">
      <c r="B233" s="179">
        <v>290</v>
      </c>
      <c r="C233" s="130" t="s">
        <v>549</v>
      </c>
      <c r="D233" s="208" t="s">
        <v>351</v>
      </c>
      <c r="E233" s="232"/>
      <c r="F233" s="235"/>
      <c r="G233" s="235"/>
      <c r="H233" s="235"/>
      <c r="I233" s="235"/>
      <c r="J233" s="235"/>
      <c r="K233" s="235"/>
      <c r="L233" s="235"/>
      <c r="M233" s="235"/>
      <c r="N233" s="236"/>
    </row>
    <row r="234" spans="2:14" ht="27" outlineLevel="1">
      <c r="B234" s="180" t="s">
        <v>352</v>
      </c>
      <c r="C234" s="130" t="s">
        <v>550</v>
      </c>
      <c r="D234" s="177" t="s">
        <v>353</v>
      </c>
      <c r="E234" s="232"/>
      <c r="F234" s="235"/>
      <c r="G234" s="235"/>
      <c r="H234" s="235"/>
      <c r="I234" s="235"/>
      <c r="J234" s="235"/>
      <c r="K234" s="235"/>
      <c r="L234" s="235"/>
      <c r="M234" s="235"/>
      <c r="N234" s="236"/>
    </row>
    <row r="235" spans="2:14" ht="27" outlineLevel="1">
      <c r="B235" s="180" t="s">
        <v>354</v>
      </c>
      <c r="C235" s="130" t="s">
        <v>551</v>
      </c>
      <c r="D235" s="208" t="s">
        <v>355</v>
      </c>
      <c r="E235" s="232"/>
      <c r="F235" s="235"/>
      <c r="G235" s="235"/>
      <c r="H235" s="235"/>
      <c r="I235" s="235"/>
      <c r="J235" s="235"/>
      <c r="K235" s="235"/>
      <c r="L235" s="235"/>
      <c r="M235" s="235"/>
      <c r="N235" s="236"/>
    </row>
    <row r="236" spans="2:14" outlineLevel="1">
      <c r="B236" s="180" t="s">
        <v>356</v>
      </c>
      <c r="C236" s="130" t="s">
        <v>552</v>
      </c>
      <c r="D236" s="208" t="s">
        <v>357</v>
      </c>
      <c r="E236" s="232"/>
      <c r="F236" s="235"/>
      <c r="G236" s="235"/>
      <c r="H236" s="235"/>
      <c r="I236" s="235"/>
      <c r="J236" s="235"/>
      <c r="K236" s="235"/>
      <c r="L236" s="235"/>
      <c r="M236" s="235"/>
      <c r="N236" s="236"/>
    </row>
    <row r="237" spans="2:14" ht="27.75" outlineLevel="1">
      <c r="B237" s="179">
        <v>300</v>
      </c>
      <c r="C237" s="130">
        <v>13</v>
      </c>
      <c r="D237" s="209" t="s">
        <v>710</v>
      </c>
      <c r="E237" s="232"/>
      <c r="F237" s="232"/>
      <c r="G237" s="232"/>
      <c r="H237" s="232"/>
      <c r="I237" s="232"/>
      <c r="J237" s="232"/>
      <c r="K237" s="232"/>
      <c r="L237" s="232"/>
      <c r="M237" s="232"/>
      <c r="N237" s="234"/>
    </row>
    <row r="238" spans="2:14" ht="27" outlineLevel="1">
      <c r="B238" s="179">
        <v>310</v>
      </c>
      <c r="C238" s="130" t="s">
        <v>553</v>
      </c>
      <c r="D238" s="177" t="s">
        <v>358</v>
      </c>
      <c r="E238" s="232"/>
      <c r="F238" s="235"/>
      <c r="G238" s="235"/>
      <c r="H238" s="235"/>
      <c r="I238" s="235"/>
      <c r="J238" s="235"/>
      <c r="K238" s="235"/>
      <c r="L238" s="235"/>
      <c r="M238" s="235"/>
      <c r="N238" s="236"/>
    </row>
    <row r="239" spans="2:14" ht="27" outlineLevel="1">
      <c r="B239" s="179">
        <v>320</v>
      </c>
      <c r="C239" s="130" t="s">
        <v>554</v>
      </c>
      <c r="D239" s="208" t="s">
        <v>359</v>
      </c>
      <c r="E239" s="232"/>
      <c r="F239" s="235"/>
      <c r="G239" s="235"/>
      <c r="H239" s="235"/>
      <c r="I239" s="235"/>
      <c r="J239" s="235"/>
      <c r="K239" s="235"/>
      <c r="L239" s="235"/>
      <c r="M239" s="235"/>
      <c r="N239" s="236"/>
    </row>
    <row r="240" spans="2:14" outlineLevel="1">
      <c r="B240" s="179">
        <v>330</v>
      </c>
      <c r="C240" s="130" t="s">
        <v>555</v>
      </c>
      <c r="D240" s="208" t="s">
        <v>348</v>
      </c>
      <c r="E240" s="232"/>
      <c r="F240" s="235"/>
      <c r="G240" s="235"/>
      <c r="H240" s="235"/>
      <c r="I240" s="235"/>
      <c r="J240" s="235"/>
      <c r="K240" s="235"/>
      <c r="L240" s="235"/>
      <c r="M240" s="235"/>
      <c r="N240" s="236"/>
    </row>
    <row r="241" spans="2:14" ht="27" outlineLevel="1">
      <c r="B241" s="179">
        <v>340</v>
      </c>
      <c r="C241" s="130" t="s">
        <v>556</v>
      </c>
      <c r="D241" s="177" t="s">
        <v>360</v>
      </c>
      <c r="E241" s="232"/>
      <c r="F241" s="235"/>
      <c r="G241" s="235"/>
      <c r="H241" s="235"/>
      <c r="I241" s="235"/>
      <c r="J241" s="235"/>
      <c r="K241" s="235"/>
      <c r="L241" s="235"/>
      <c r="M241" s="235"/>
      <c r="N241" s="236"/>
    </row>
    <row r="242" spans="2:14" ht="27" outlineLevel="1">
      <c r="B242" s="179">
        <v>350</v>
      </c>
      <c r="C242" s="130" t="s">
        <v>557</v>
      </c>
      <c r="D242" s="208" t="s">
        <v>361</v>
      </c>
      <c r="E242" s="232"/>
      <c r="F242" s="235"/>
      <c r="G242" s="235"/>
      <c r="H242" s="235"/>
      <c r="I242" s="235"/>
      <c r="J242" s="235"/>
      <c r="K242" s="235"/>
      <c r="L242" s="235"/>
      <c r="M242" s="235"/>
      <c r="N242" s="236"/>
    </row>
    <row r="243" spans="2:14" outlineLevel="1">
      <c r="B243" s="179">
        <v>360</v>
      </c>
      <c r="C243" s="130" t="s">
        <v>558</v>
      </c>
      <c r="D243" s="208" t="s">
        <v>351</v>
      </c>
      <c r="E243" s="232"/>
      <c r="F243" s="235"/>
      <c r="G243" s="235"/>
      <c r="H243" s="235"/>
      <c r="I243" s="235"/>
      <c r="J243" s="235"/>
      <c r="K243" s="235"/>
      <c r="L243" s="235"/>
      <c r="M243" s="235"/>
      <c r="N243" s="236"/>
    </row>
    <row r="244" spans="2:14" ht="27" outlineLevel="1">
      <c r="B244" s="180" t="s">
        <v>362</v>
      </c>
      <c r="C244" s="130" t="s">
        <v>559</v>
      </c>
      <c r="D244" s="177" t="s">
        <v>363</v>
      </c>
      <c r="E244" s="232"/>
      <c r="F244" s="235"/>
      <c r="G244" s="235"/>
      <c r="H244" s="235"/>
      <c r="I244" s="235"/>
      <c r="J244" s="235"/>
      <c r="K244" s="235"/>
      <c r="L244" s="235"/>
      <c r="M244" s="235"/>
      <c r="N244" s="236"/>
    </row>
    <row r="245" spans="2:14" ht="27" outlineLevel="1">
      <c r="B245" s="180" t="s">
        <v>364</v>
      </c>
      <c r="C245" s="130" t="s">
        <v>560</v>
      </c>
      <c r="D245" s="208" t="s">
        <v>365</v>
      </c>
      <c r="E245" s="232"/>
      <c r="F245" s="235"/>
      <c r="G245" s="235"/>
      <c r="H245" s="235"/>
      <c r="I245" s="235"/>
      <c r="J245" s="235"/>
      <c r="K245" s="235"/>
      <c r="L245" s="235"/>
      <c r="M245" s="235"/>
      <c r="N245" s="236"/>
    </row>
    <row r="246" spans="2:14" outlineLevel="1">
      <c r="B246" s="180" t="s">
        <v>366</v>
      </c>
      <c r="C246" s="130" t="s">
        <v>561</v>
      </c>
      <c r="D246" s="208" t="s">
        <v>357</v>
      </c>
      <c r="E246" s="232"/>
      <c r="F246" s="235"/>
      <c r="G246" s="235"/>
      <c r="H246" s="235"/>
      <c r="I246" s="235"/>
      <c r="J246" s="235"/>
      <c r="K246" s="235"/>
      <c r="L246" s="235"/>
      <c r="M246" s="235"/>
      <c r="N246" s="236"/>
    </row>
    <row r="247" spans="2:14" ht="27.75" outlineLevel="1">
      <c r="B247" s="179">
        <v>370</v>
      </c>
      <c r="C247" s="130">
        <v>14</v>
      </c>
      <c r="D247" s="210" t="s">
        <v>367</v>
      </c>
      <c r="E247" s="232"/>
      <c r="F247" s="232"/>
      <c r="G247" s="232"/>
      <c r="H247" s="232"/>
      <c r="I247" s="232"/>
      <c r="J247" s="232"/>
      <c r="K247" s="232"/>
      <c r="L247" s="232"/>
      <c r="M247" s="232"/>
      <c r="N247" s="234"/>
    </row>
    <row r="248" spans="2:14" ht="27" outlineLevel="1">
      <c r="B248" s="179">
        <v>380</v>
      </c>
      <c r="C248" s="130" t="s">
        <v>562</v>
      </c>
      <c r="D248" s="177" t="s">
        <v>368</v>
      </c>
      <c r="E248" s="232"/>
      <c r="F248" s="235"/>
      <c r="G248" s="235"/>
      <c r="H248" s="235"/>
      <c r="I248" s="235"/>
      <c r="J248" s="235"/>
      <c r="K248" s="235"/>
      <c r="L248" s="235"/>
      <c r="M248" s="235"/>
      <c r="N248" s="236"/>
    </row>
    <row r="249" spans="2:14" ht="27" outlineLevel="1">
      <c r="B249" s="179">
        <v>390</v>
      </c>
      <c r="C249" s="130" t="s">
        <v>563</v>
      </c>
      <c r="D249" s="208" t="s">
        <v>369</v>
      </c>
      <c r="E249" s="232"/>
      <c r="F249" s="235"/>
      <c r="G249" s="235"/>
      <c r="H249" s="235"/>
      <c r="I249" s="235"/>
      <c r="J249" s="235"/>
      <c r="K249" s="235"/>
      <c r="L249" s="235"/>
      <c r="M249" s="235"/>
      <c r="N249" s="236"/>
    </row>
    <row r="250" spans="2:14" outlineLevel="1">
      <c r="B250" s="179">
        <v>400</v>
      </c>
      <c r="C250" s="130" t="s">
        <v>564</v>
      </c>
      <c r="D250" s="208" t="s">
        <v>348</v>
      </c>
      <c r="E250" s="232"/>
      <c r="F250" s="235"/>
      <c r="G250" s="235"/>
      <c r="H250" s="235"/>
      <c r="I250" s="235"/>
      <c r="J250" s="235"/>
      <c r="K250" s="235"/>
      <c r="L250" s="235"/>
      <c r="M250" s="235"/>
      <c r="N250" s="236"/>
    </row>
    <row r="251" spans="2:14" ht="27" outlineLevel="1">
      <c r="B251" s="179">
        <v>410</v>
      </c>
      <c r="C251" s="130" t="s">
        <v>565</v>
      </c>
      <c r="D251" s="177" t="s">
        <v>370</v>
      </c>
      <c r="E251" s="232"/>
      <c r="F251" s="235"/>
      <c r="G251" s="235"/>
      <c r="H251" s="235"/>
      <c r="I251" s="235"/>
      <c r="J251" s="235"/>
      <c r="K251" s="235"/>
      <c r="L251" s="235"/>
      <c r="M251" s="235"/>
      <c r="N251" s="236"/>
    </row>
    <row r="252" spans="2:14" ht="27" outlineLevel="1">
      <c r="B252" s="179">
        <v>420</v>
      </c>
      <c r="C252" s="130" t="s">
        <v>566</v>
      </c>
      <c r="D252" s="208" t="s">
        <v>371</v>
      </c>
      <c r="E252" s="232"/>
      <c r="F252" s="235"/>
      <c r="G252" s="235"/>
      <c r="H252" s="235"/>
      <c r="I252" s="235"/>
      <c r="J252" s="235"/>
      <c r="K252" s="235"/>
      <c r="L252" s="235"/>
      <c r="M252" s="235"/>
      <c r="N252" s="236"/>
    </row>
    <row r="253" spans="2:14" outlineLevel="1">
      <c r="B253" s="179">
        <v>430</v>
      </c>
      <c r="C253" s="130" t="s">
        <v>567</v>
      </c>
      <c r="D253" s="208" t="s">
        <v>351</v>
      </c>
      <c r="E253" s="232"/>
      <c r="F253" s="235"/>
      <c r="G253" s="235"/>
      <c r="H253" s="235"/>
      <c r="I253" s="235"/>
      <c r="J253" s="235"/>
      <c r="K253" s="235"/>
      <c r="L253" s="235"/>
      <c r="M253" s="235"/>
      <c r="N253" s="236"/>
    </row>
    <row r="254" spans="2:14" ht="27" outlineLevel="1">
      <c r="B254" s="180" t="s">
        <v>372</v>
      </c>
      <c r="C254" s="130" t="s">
        <v>568</v>
      </c>
      <c r="D254" s="177" t="s">
        <v>373</v>
      </c>
      <c r="E254" s="232"/>
      <c r="F254" s="235"/>
      <c r="G254" s="235"/>
      <c r="H254" s="235"/>
      <c r="I254" s="235"/>
      <c r="J254" s="235"/>
      <c r="K254" s="235"/>
      <c r="L254" s="235"/>
      <c r="M254" s="235"/>
      <c r="N254" s="236"/>
    </row>
    <row r="255" spans="2:14" ht="27" outlineLevel="1">
      <c r="B255" s="180" t="s">
        <v>374</v>
      </c>
      <c r="C255" s="130" t="s">
        <v>569</v>
      </c>
      <c r="D255" s="208" t="s">
        <v>375</v>
      </c>
      <c r="E255" s="232"/>
      <c r="F255" s="235"/>
      <c r="G255" s="235"/>
      <c r="H255" s="235"/>
      <c r="I255" s="235"/>
      <c r="J255" s="235"/>
      <c r="K255" s="235"/>
      <c r="L255" s="235"/>
      <c r="M255" s="235"/>
      <c r="N255" s="236"/>
    </row>
    <row r="256" spans="2:14" outlineLevel="1">
      <c r="B256" s="277" t="s">
        <v>376</v>
      </c>
      <c r="C256" s="164" t="s">
        <v>570</v>
      </c>
      <c r="D256" s="178" t="s">
        <v>357</v>
      </c>
      <c r="E256" s="232"/>
      <c r="F256" s="235"/>
      <c r="G256" s="235"/>
      <c r="H256" s="235"/>
      <c r="I256" s="235"/>
      <c r="J256" s="235"/>
      <c r="K256" s="235"/>
      <c r="L256" s="235"/>
      <c r="M256" s="235"/>
      <c r="N256" s="236"/>
    </row>
    <row r="257" spans="2:14" ht="13.9" outlineLevel="1">
      <c r="B257" s="165" t="s">
        <v>377</v>
      </c>
      <c r="C257" s="166"/>
      <c r="D257" s="167"/>
      <c r="E257" s="278"/>
      <c r="F257" s="258"/>
      <c r="G257" s="258"/>
      <c r="H257" s="258"/>
      <c r="I257" s="258"/>
      <c r="J257" s="258"/>
      <c r="K257" s="258"/>
      <c r="L257" s="258"/>
      <c r="M257" s="279"/>
      <c r="N257" s="280"/>
    </row>
    <row r="258" spans="2:14" ht="27.75" outlineLevel="1">
      <c r="B258" s="176">
        <v>440</v>
      </c>
      <c r="C258" s="168">
        <v>15</v>
      </c>
      <c r="D258" s="209" t="s">
        <v>378</v>
      </c>
      <c r="E258" s="281"/>
      <c r="F258" s="232"/>
      <c r="G258" s="232"/>
      <c r="H258" s="232"/>
      <c r="I258" s="232"/>
      <c r="J258" s="232"/>
      <c r="K258" s="232"/>
      <c r="L258" s="232"/>
      <c r="M258" s="232"/>
      <c r="N258" s="233"/>
    </row>
    <row r="259" spans="2:14" outlineLevel="1">
      <c r="B259" s="179">
        <v>450</v>
      </c>
      <c r="C259" s="130" t="s">
        <v>571</v>
      </c>
      <c r="D259" s="177" t="s">
        <v>379</v>
      </c>
      <c r="E259" s="282"/>
      <c r="F259" s="235"/>
      <c r="G259" s="235"/>
      <c r="H259" s="235"/>
      <c r="I259" s="235"/>
      <c r="J259" s="235"/>
      <c r="K259" s="235"/>
      <c r="L259" s="235"/>
      <c r="M259" s="235"/>
      <c r="N259" s="236"/>
    </row>
    <row r="260" spans="2:14" ht="27" outlineLevel="1">
      <c r="B260" s="179">
        <v>460</v>
      </c>
      <c r="C260" s="130" t="s">
        <v>572</v>
      </c>
      <c r="D260" s="208" t="s">
        <v>380</v>
      </c>
      <c r="E260" s="235"/>
      <c r="F260" s="235"/>
      <c r="G260" s="235"/>
      <c r="H260" s="235"/>
      <c r="I260" s="235"/>
      <c r="J260" s="235"/>
      <c r="K260" s="235"/>
      <c r="L260" s="235"/>
      <c r="M260" s="235"/>
      <c r="N260" s="236"/>
    </row>
    <row r="261" spans="2:14" outlineLevel="1">
      <c r="B261" s="179">
        <v>470</v>
      </c>
      <c r="C261" s="130" t="s">
        <v>573</v>
      </c>
      <c r="D261" s="208" t="s">
        <v>348</v>
      </c>
      <c r="E261" s="235"/>
      <c r="F261" s="235"/>
      <c r="G261" s="235"/>
      <c r="H261" s="235"/>
      <c r="I261" s="235"/>
      <c r="J261" s="235"/>
      <c r="K261" s="235"/>
      <c r="L261" s="235"/>
      <c r="M261" s="235"/>
      <c r="N261" s="236"/>
    </row>
    <row r="262" spans="2:14" outlineLevel="1">
      <c r="B262" s="179">
        <v>480</v>
      </c>
      <c r="C262" s="130" t="s">
        <v>574</v>
      </c>
      <c r="D262" s="177" t="s">
        <v>381</v>
      </c>
      <c r="E262" s="282"/>
      <c r="F262" s="235"/>
      <c r="G262" s="235"/>
      <c r="H262" s="235"/>
      <c r="I262" s="235"/>
      <c r="J262" s="235"/>
      <c r="K262" s="235"/>
      <c r="L262" s="235"/>
      <c r="M262" s="235"/>
      <c r="N262" s="236"/>
    </row>
    <row r="263" spans="2:14" ht="27" outlineLevel="1">
      <c r="B263" s="179">
        <v>490</v>
      </c>
      <c r="C263" s="130" t="s">
        <v>575</v>
      </c>
      <c r="D263" s="208" t="s">
        <v>382</v>
      </c>
      <c r="E263" s="235"/>
      <c r="F263" s="235"/>
      <c r="G263" s="235"/>
      <c r="H263" s="235"/>
      <c r="I263" s="235"/>
      <c r="J263" s="235"/>
      <c r="K263" s="235"/>
      <c r="L263" s="235"/>
      <c r="M263" s="235"/>
      <c r="N263" s="236"/>
    </row>
    <row r="264" spans="2:14" outlineLevel="1">
      <c r="B264" s="179">
        <v>500</v>
      </c>
      <c r="C264" s="130" t="s">
        <v>576</v>
      </c>
      <c r="D264" s="208" t="s">
        <v>351</v>
      </c>
      <c r="E264" s="235"/>
      <c r="F264" s="235"/>
      <c r="G264" s="235"/>
      <c r="H264" s="235"/>
      <c r="I264" s="235"/>
      <c r="J264" s="235"/>
      <c r="K264" s="235"/>
      <c r="L264" s="235"/>
      <c r="M264" s="235"/>
      <c r="N264" s="236"/>
    </row>
    <row r="265" spans="2:14" outlineLevel="1">
      <c r="B265" s="180" t="s">
        <v>383</v>
      </c>
      <c r="C265" s="130" t="s">
        <v>577</v>
      </c>
      <c r="D265" s="177" t="s">
        <v>384</v>
      </c>
      <c r="E265" s="282"/>
      <c r="F265" s="235"/>
      <c r="G265" s="235"/>
      <c r="H265" s="235"/>
      <c r="I265" s="235"/>
      <c r="J265" s="235"/>
      <c r="K265" s="235"/>
      <c r="L265" s="235"/>
      <c r="M265" s="235"/>
      <c r="N265" s="236"/>
    </row>
    <row r="266" spans="2:14" ht="27" outlineLevel="1">
      <c r="B266" s="180" t="s">
        <v>385</v>
      </c>
      <c r="C266" s="130" t="s">
        <v>578</v>
      </c>
      <c r="D266" s="208" t="s">
        <v>386</v>
      </c>
      <c r="E266" s="235"/>
      <c r="F266" s="235"/>
      <c r="G266" s="235"/>
      <c r="H266" s="235"/>
      <c r="I266" s="235"/>
      <c r="J266" s="235"/>
      <c r="K266" s="235"/>
      <c r="L266" s="235"/>
      <c r="M266" s="235"/>
      <c r="N266" s="236"/>
    </row>
    <row r="267" spans="2:14" outlineLevel="1">
      <c r="B267" s="180" t="s">
        <v>387</v>
      </c>
      <c r="C267" s="130" t="s">
        <v>579</v>
      </c>
      <c r="D267" s="208" t="s">
        <v>357</v>
      </c>
      <c r="E267" s="235"/>
      <c r="F267" s="235"/>
      <c r="G267" s="235"/>
      <c r="H267" s="235"/>
      <c r="I267" s="235"/>
      <c r="J267" s="235"/>
      <c r="K267" s="235"/>
      <c r="L267" s="235"/>
      <c r="M267" s="235"/>
      <c r="N267" s="236"/>
    </row>
    <row r="268" spans="2:14" ht="27.75" outlineLevel="1">
      <c r="B268" s="179">
        <v>510</v>
      </c>
      <c r="C268" s="130">
        <v>16</v>
      </c>
      <c r="D268" s="209" t="s">
        <v>711</v>
      </c>
      <c r="E268" s="281"/>
      <c r="F268" s="232"/>
      <c r="G268" s="232"/>
      <c r="H268" s="232"/>
      <c r="I268" s="232"/>
      <c r="J268" s="232"/>
      <c r="K268" s="232"/>
      <c r="L268" s="232"/>
      <c r="M268" s="232"/>
      <c r="N268" s="234"/>
    </row>
    <row r="269" spans="2:14" outlineLevel="1">
      <c r="B269" s="179">
        <v>520</v>
      </c>
      <c r="C269" s="130" t="s">
        <v>580</v>
      </c>
      <c r="D269" s="177" t="s">
        <v>388</v>
      </c>
      <c r="E269" s="282"/>
      <c r="F269" s="235"/>
      <c r="G269" s="235"/>
      <c r="H269" s="235"/>
      <c r="I269" s="235"/>
      <c r="J269" s="235"/>
      <c r="K269" s="235"/>
      <c r="L269" s="235"/>
      <c r="M269" s="235"/>
      <c r="N269" s="236"/>
    </row>
    <row r="270" spans="2:14" outlineLevel="1">
      <c r="B270" s="179">
        <v>530</v>
      </c>
      <c r="C270" s="130" t="s">
        <v>581</v>
      </c>
      <c r="D270" s="208" t="s">
        <v>389</v>
      </c>
      <c r="E270" s="235"/>
      <c r="F270" s="235"/>
      <c r="G270" s="235"/>
      <c r="H270" s="235"/>
      <c r="I270" s="235"/>
      <c r="J270" s="235"/>
      <c r="K270" s="235"/>
      <c r="L270" s="235"/>
      <c r="M270" s="235"/>
      <c r="N270" s="236"/>
    </row>
    <row r="271" spans="2:14" outlineLevel="1">
      <c r="B271" s="179">
        <v>540</v>
      </c>
      <c r="C271" s="130" t="s">
        <v>582</v>
      </c>
      <c r="D271" s="208" t="s">
        <v>348</v>
      </c>
      <c r="E271" s="235"/>
      <c r="F271" s="235"/>
      <c r="G271" s="235"/>
      <c r="H271" s="235"/>
      <c r="I271" s="235"/>
      <c r="J271" s="235"/>
      <c r="K271" s="235"/>
      <c r="L271" s="235"/>
      <c r="M271" s="235"/>
      <c r="N271" s="236"/>
    </row>
    <row r="272" spans="2:14" outlineLevel="1">
      <c r="B272" s="179">
        <v>550</v>
      </c>
      <c r="C272" s="130" t="s">
        <v>583</v>
      </c>
      <c r="D272" s="177" t="s">
        <v>390</v>
      </c>
      <c r="E272" s="282"/>
      <c r="F272" s="235"/>
      <c r="G272" s="235"/>
      <c r="H272" s="235"/>
      <c r="I272" s="235"/>
      <c r="J272" s="235"/>
      <c r="K272" s="235"/>
      <c r="L272" s="235"/>
      <c r="M272" s="235"/>
      <c r="N272" s="236"/>
    </row>
    <row r="273" spans="2:14" ht="27" outlineLevel="1">
      <c r="B273" s="179">
        <v>560</v>
      </c>
      <c r="C273" s="130" t="s">
        <v>584</v>
      </c>
      <c r="D273" s="208" t="s">
        <v>391</v>
      </c>
      <c r="E273" s="235"/>
      <c r="F273" s="235"/>
      <c r="G273" s="235"/>
      <c r="H273" s="235"/>
      <c r="I273" s="235"/>
      <c r="J273" s="235"/>
      <c r="K273" s="235"/>
      <c r="L273" s="235"/>
      <c r="M273" s="235"/>
      <c r="N273" s="236"/>
    </row>
    <row r="274" spans="2:14" outlineLevel="1">
      <c r="B274" s="179">
        <v>570</v>
      </c>
      <c r="C274" s="130" t="s">
        <v>585</v>
      </c>
      <c r="D274" s="208" t="s">
        <v>351</v>
      </c>
      <c r="E274" s="235"/>
      <c r="F274" s="235"/>
      <c r="G274" s="235"/>
      <c r="H274" s="235"/>
      <c r="I274" s="235"/>
      <c r="J274" s="235"/>
      <c r="K274" s="235"/>
      <c r="L274" s="235"/>
      <c r="M274" s="235"/>
      <c r="N274" s="236"/>
    </row>
    <row r="275" spans="2:14" outlineLevel="1">
      <c r="B275" s="180" t="s">
        <v>392</v>
      </c>
      <c r="C275" s="130" t="s">
        <v>586</v>
      </c>
      <c r="D275" s="177" t="s">
        <v>393</v>
      </c>
      <c r="E275" s="282"/>
      <c r="F275" s="235"/>
      <c r="G275" s="235"/>
      <c r="H275" s="235"/>
      <c r="I275" s="235"/>
      <c r="J275" s="235"/>
      <c r="K275" s="235"/>
      <c r="L275" s="235"/>
      <c r="M275" s="235"/>
      <c r="N275" s="236"/>
    </row>
    <row r="276" spans="2:14" ht="27" outlineLevel="1">
      <c r="B276" s="180" t="s">
        <v>394</v>
      </c>
      <c r="C276" s="130" t="s">
        <v>587</v>
      </c>
      <c r="D276" s="208" t="s">
        <v>395</v>
      </c>
      <c r="E276" s="235"/>
      <c r="F276" s="235"/>
      <c r="G276" s="235"/>
      <c r="H276" s="235"/>
      <c r="I276" s="235"/>
      <c r="J276" s="235"/>
      <c r="K276" s="235"/>
      <c r="L276" s="235"/>
      <c r="M276" s="235"/>
      <c r="N276" s="236"/>
    </row>
    <row r="277" spans="2:14" outlineLevel="1">
      <c r="B277" s="180" t="s">
        <v>396</v>
      </c>
      <c r="C277" s="130" t="s">
        <v>588</v>
      </c>
      <c r="D277" s="208" t="s">
        <v>357</v>
      </c>
      <c r="E277" s="235"/>
      <c r="F277" s="235"/>
      <c r="G277" s="235"/>
      <c r="H277" s="235"/>
      <c r="I277" s="235"/>
      <c r="J277" s="235"/>
      <c r="K277" s="235"/>
      <c r="L277" s="235"/>
      <c r="M277" s="235"/>
      <c r="N277" s="236"/>
    </row>
    <row r="278" spans="2:14" ht="27.75" outlineLevel="1">
      <c r="B278" s="179">
        <v>580</v>
      </c>
      <c r="C278" s="130">
        <v>17</v>
      </c>
      <c r="D278" s="210" t="s">
        <v>397</v>
      </c>
      <c r="E278" s="281"/>
      <c r="F278" s="232"/>
      <c r="G278" s="232"/>
      <c r="H278" s="232"/>
      <c r="I278" s="232"/>
      <c r="J278" s="232"/>
      <c r="K278" s="232"/>
      <c r="L278" s="232"/>
      <c r="M278" s="232"/>
      <c r="N278" s="234"/>
    </row>
    <row r="279" spans="2:14" outlineLevel="1">
      <c r="B279" s="179">
        <v>590</v>
      </c>
      <c r="C279" s="130" t="s">
        <v>589</v>
      </c>
      <c r="D279" s="177" t="s">
        <v>398</v>
      </c>
      <c r="E279" s="282"/>
      <c r="F279" s="235"/>
      <c r="G279" s="235"/>
      <c r="H279" s="235"/>
      <c r="I279" s="235"/>
      <c r="J279" s="235"/>
      <c r="K279" s="235"/>
      <c r="L279" s="235"/>
      <c r="M279" s="235"/>
      <c r="N279" s="236"/>
    </row>
    <row r="280" spans="2:14" outlineLevel="1">
      <c r="B280" s="179">
        <v>600</v>
      </c>
      <c r="C280" s="130" t="s">
        <v>590</v>
      </c>
      <c r="D280" s="208" t="s">
        <v>399</v>
      </c>
      <c r="E280" s="235"/>
      <c r="F280" s="235"/>
      <c r="G280" s="235"/>
      <c r="H280" s="235"/>
      <c r="I280" s="235"/>
      <c r="J280" s="235"/>
      <c r="K280" s="235"/>
      <c r="L280" s="235"/>
      <c r="M280" s="235"/>
      <c r="N280" s="236"/>
    </row>
    <row r="281" spans="2:14" outlineLevel="1">
      <c r="B281" s="179">
        <v>610</v>
      </c>
      <c r="C281" s="130" t="s">
        <v>591</v>
      </c>
      <c r="D281" s="208" t="s">
        <v>348</v>
      </c>
      <c r="E281" s="235"/>
      <c r="F281" s="235"/>
      <c r="G281" s="235"/>
      <c r="H281" s="235"/>
      <c r="I281" s="235"/>
      <c r="J281" s="235"/>
      <c r="K281" s="235"/>
      <c r="L281" s="235"/>
      <c r="M281" s="235"/>
      <c r="N281" s="236"/>
    </row>
    <row r="282" spans="2:14" outlineLevel="1">
      <c r="B282" s="179">
        <v>620</v>
      </c>
      <c r="C282" s="130" t="s">
        <v>592</v>
      </c>
      <c r="D282" s="177" t="s">
        <v>400</v>
      </c>
      <c r="E282" s="282"/>
      <c r="F282" s="235"/>
      <c r="G282" s="235"/>
      <c r="H282" s="235"/>
      <c r="I282" s="235"/>
      <c r="J282" s="235"/>
      <c r="K282" s="235"/>
      <c r="L282" s="235"/>
      <c r="M282" s="235"/>
      <c r="N282" s="236"/>
    </row>
    <row r="283" spans="2:14" outlineLevel="1">
      <c r="B283" s="179">
        <v>630</v>
      </c>
      <c r="C283" s="130" t="s">
        <v>593</v>
      </c>
      <c r="D283" s="208" t="s">
        <v>401</v>
      </c>
      <c r="E283" s="235"/>
      <c r="F283" s="235"/>
      <c r="G283" s="235"/>
      <c r="H283" s="235"/>
      <c r="I283" s="235"/>
      <c r="J283" s="235"/>
      <c r="K283" s="235"/>
      <c r="L283" s="235"/>
      <c r="M283" s="235"/>
      <c r="N283" s="236"/>
    </row>
    <row r="284" spans="2:14" outlineLevel="1">
      <c r="B284" s="179">
        <v>640</v>
      </c>
      <c r="C284" s="130" t="s">
        <v>594</v>
      </c>
      <c r="D284" s="208" t="s">
        <v>351</v>
      </c>
      <c r="E284" s="235"/>
      <c r="F284" s="235"/>
      <c r="G284" s="235"/>
      <c r="H284" s="235"/>
      <c r="I284" s="235"/>
      <c r="J284" s="235"/>
      <c r="K284" s="235"/>
      <c r="L284" s="235"/>
      <c r="M284" s="235"/>
      <c r="N284" s="236"/>
    </row>
    <row r="285" spans="2:14" outlineLevel="1">
      <c r="B285" s="180" t="s">
        <v>402</v>
      </c>
      <c r="C285" s="130" t="s">
        <v>595</v>
      </c>
      <c r="D285" s="177" t="s">
        <v>403</v>
      </c>
      <c r="E285" s="282"/>
      <c r="F285" s="235"/>
      <c r="G285" s="235"/>
      <c r="H285" s="235"/>
      <c r="I285" s="235"/>
      <c r="J285" s="235"/>
      <c r="K285" s="235"/>
      <c r="L285" s="235"/>
      <c r="M285" s="235"/>
      <c r="N285" s="236"/>
    </row>
    <row r="286" spans="2:14" ht="27" outlineLevel="1">
      <c r="B286" s="180" t="s">
        <v>404</v>
      </c>
      <c r="C286" s="130" t="s">
        <v>596</v>
      </c>
      <c r="D286" s="208" t="s">
        <v>405</v>
      </c>
      <c r="E286" s="235"/>
      <c r="F286" s="235"/>
      <c r="G286" s="235"/>
      <c r="H286" s="235"/>
      <c r="I286" s="235"/>
      <c r="J286" s="235"/>
      <c r="K286" s="235"/>
      <c r="L286" s="235"/>
      <c r="M286" s="235"/>
      <c r="N286" s="236"/>
    </row>
    <row r="287" spans="2:14" outlineLevel="1">
      <c r="B287" s="277" t="s">
        <v>406</v>
      </c>
      <c r="C287" s="164" t="s">
        <v>597</v>
      </c>
      <c r="D287" s="178" t="s">
        <v>357</v>
      </c>
      <c r="E287" s="271"/>
      <c r="F287" s="271"/>
      <c r="G287" s="271"/>
      <c r="H287" s="271"/>
      <c r="I287" s="271"/>
      <c r="J287" s="271"/>
      <c r="K287" s="271"/>
      <c r="L287" s="271"/>
      <c r="M287" s="271"/>
      <c r="N287" s="272"/>
    </row>
    <row r="288" spans="2:14" ht="13.9" outlineLevel="1">
      <c r="B288" s="165" t="s">
        <v>695</v>
      </c>
      <c r="C288" s="166"/>
      <c r="D288" s="167"/>
      <c r="E288" s="257"/>
      <c r="F288" s="258"/>
      <c r="G288" s="258"/>
      <c r="H288" s="258"/>
      <c r="I288" s="258"/>
      <c r="J288" s="258"/>
      <c r="K288" s="258"/>
      <c r="L288" s="258"/>
      <c r="M288" s="258"/>
      <c r="N288" s="259"/>
    </row>
    <row r="289" spans="2:14" ht="27.75" outlineLevel="1">
      <c r="B289" s="176">
        <v>650</v>
      </c>
      <c r="C289" s="168">
        <v>18</v>
      </c>
      <c r="D289" s="209" t="s">
        <v>407</v>
      </c>
      <c r="E289" s="232"/>
      <c r="F289" s="232"/>
      <c r="G289" s="232"/>
      <c r="H289" s="232"/>
      <c r="I289" s="232"/>
      <c r="J289" s="232"/>
      <c r="K289" s="232"/>
      <c r="L289" s="232"/>
      <c r="M289" s="232"/>
      <c r="N289" s="233"/>
    </row>
    <row r="290" spans="2:14" ht="27.75" outlineLevel="1">
      <c r="B290" s="179">
        <v>660</v>
      </c>
      <c r="C290" s="130">
        <v>19</v>
      </c>
      <c r="D290" s="210" t="s">
        <v>408</v>
      </c>
      <c r="E290" s="232"/>
      <c r="F290" s="232"/>
      <c r="G290" s="232"/>
      <c r="H290" s="232"/>
      <c r="I290" s="232"/>
      <c r="J290" s="232"/>
      <c r="K290" s="232"/>
      <c r="L290" s="232"/>
      <c r="M290" s="232"/>
      <c r="N290" s="234"/>
    </row>
    <row r="291" spans="2:14" ht="27.75" outlineLevel="1">
      <c r="B291" s="181">
        <v>670</v>
      </c>
      <c r="C291" s="164">
        <v>20</v>
      </c>
      <c r="D291" s="175" t="s">
        <v>409</v>
      </c>
      <c r="E291" s="232"/>
      <c r="F291" s="232"/>
      <c r="G291" s="232"/>
      <c r="H291" s="232"/>
      <c r="I291" s="232"/>
      <c r="J291" s="232"/>
      <c r="K291" s="232"/>
      <c r="L291" s="232"/>
      <c r="M291" s="232"/>
      <c r="N291" s="283"/>
    </row>
    <row r="292" spans="2:14" ht="13.9" outlineLevel="1">
      <c r="B292" s="165" t="s">
        <v>410</v>
      </c>
      <c r="C292" s="166"/>
      <c r="D292" s="167"/>
      <c r="E292" s="257"/>
      <c r="F292" s="258"/>
      <c r="G292" s="258"/>
      <c r="H292" s="258"/>
      <c r="I292" s="258"/>
      <c r="J292" s="258"/>
      <c r="K292" s="258"/>
      <c r="L292" s="258"/>
      <c r="M292" s="258"/>
      <c r="N292" s="259"/>
    </row>
    <row r="293" spans="2:14" ht="27.75" outlineLevel="1">
      <c r="B293" s="176">
        <v>680</v>
      </c>
      <c r="C293" s="168">
        <v>21</v>
      </c>
      <c r="D293" s="209" t="s">
        <v>411</v>
      </c>
      <c r="E293" s="232"/>
      <c r="F293" s="235"/>
      <c r="G293" s="235"/>
      <c r="H293" s="235"/>
      <c r="I293" s="235"/>
      <c r="J293" s="235"/>
      <c r="K293" s="235"/>
      <c r="L293" s="235"/>
      <c r="M293" s="235"/>
      <c r="N293" s="284"/>
    </row>
    <row r="294" spans="2:14" ht="27.75" outlineLevel="1">
      <c r="B294" s="179">
        <v>690</v>
      </c>
      <c r="C294" s="130">
        <v>22</v>
      </c>
      <c r="D294" s="209" t="s">
        <v>712</v>
      </c>
      <c r="E294" s="232"/>
      <c r="F294" s="235"/>
      <c r="G294" s="235"/>
      <c r="H294" s="235"/>
      <c r="I294" s="235"/>
      <c r="J294" s="235"/>
      <c r="K294" s="235"/>
      <c r="L294" s="235"/>
      <c r="M294" s="235"/>
      <c r="N294" s="236"/>
    </row>
    <row r="295" spans="2:14" ht="27.75" outlineLevel="1">
      <c r="B295" s="179">
        <v>700</v>
      </c>
      <c r="C295" s="130">
        <v>23</v>
      </c>
      <c r="D295" s="210" t="s">
        <v>412</v>
      </c>
      <c r="E295" s="232"/>
      <c r="F295" s="235"/>
      <c r="G295" s="235"/>
      <c r="H295" s="235"/>
      <c r="I295" s="235"/>
      <c r="J295" s="235"/>
      <c r="K295" s="235"/>
      <c r="L295" s="235"/>
      <c r="M295" s="235"/>
      <c r="N295" s="236"/>
    </row>
    <row r="296" spans="2:14" ht="27.75" outlineLevel="1">
      <c r="B296" s="179">
        <v>710</v>
      </c>
      <c r="C296" s="130">
        <v>24</v>
      </c>
      <c r="D296" s="210" t="s">
        <v>713</v>
      </c>
      <c r="E296" s="232"/>
      <c r="F296" s="235"/>
      <c r="G296" s="235"/>
      <c r="H296" s="235"/>
      <c r="I296" s="235"/>
      <c r="J296" s="235"/>
      <c r="K296" s="235"/>
      <c r="L296" s="235"/>
      <c r="M296" s="235"/>
      <c r="N296" s="236"/>
    </row>
    <row r="297" spans="2:14" ht="27.75" outlineLevel="1">
      <c r="B297" s="179">
        <v>720</v>
      </c>
      <c r="C297" s="130">
        <v>25</v>
      </c>
      <c r="D297" s="210" t="s">
        <v>714</v>
      </c>
      <c r="E297" s="232"/>
      <c r="F297" s="235"/>
      <c r="G297" s="235"/>
      <c r="H297" s="235"/>
      <c r="I297" s="235"/>
      <c r="J297" s="235"/>
      <c r="K297" s="235"/>
      <c r="L297" s="235"/>
      <c r="M297" s="235"/>
      <c r="N297" s="236"/>
    </row>
    <row r="298" spans="2:14" ht="27.75" outlineLevel="1">
      <c r="B298" s="181">
        <v>730</v>
      </c>
      <c r="C298" s="164">
        <v>26</v>
      </c>
      <c r="D298" s="175" t="s">
        <v>413</v>
      </c>
      <c r="E298" s="232"/>
      <c r="F298" s="235"/>
      <c r="G298" s="235"/>
      <c r="H298" s="235"/>
      <c r="I298" s="235"/>
      <c r="J298" s="235"/>
      <c r="K298" s="235"/>
      <c r="L298" s="235"/>
      <c r="M298" s="235"/>
      <c r="N298" s="285"/>
    </row>
    <row r="299" spans="2:14" ht="13.9" outlineLevel="1">
      <c r="B299" s="165" t="s">
        <v>414</v>
      </c>
      <c r="C299" s="166"/>
      <c r="D299" s="167"/>
      <c r="E299" s="257"/>
      <c r="F299" s="258"/>
      <c r="G299" s="258"/>
      <c r="H299" s="258"/>
      <c r="I299" s="258"/>
      <c r="J299" s="258"/>
      <c r="K299" s="258"/>
      <c r="L299" s="258"/>
      <c r="M299" s="258"/>
      <c r="N299" s="259"/>
    </row>
    <row r="300" spans="2:14" ht="13.9" outlineLevel="1">
      <c r="B300" s="176">
        <v>740</v>
      </c>
      <c r="C300" s="168">
        <v>27</v>
      </c>
      <c r="D300" s="209" t="s">
        <v>415</v>
      </c>
      <c r="E300" s="232"/>
      <c r="F300" s="232"/>
      <c r="G300" s="232"/>
      <c r="H300" s="232"/>
      <c r="I300" s="232"/>
      <c r="J300" s="232"/>
      <c r="K300" s="232"/>
      <c r="L300" s="232"/>
      <c r="M300" s="232"/>
      <c r="N300" s="233"/>
    </row>
    <row r="301" spans="2:14" ht="13.9" outlineLevel="1">
      <c r="B301" s="180">
        <v>750</v>
      </c>
      <c r="C301" s="286"/>
      <c r="D301" s="210" t="s">
        <v>416</v>
      </c>
      <c r="E301" s="232"/>
      <c r="F301" s="232"/>
      <c r="G301" s="232"/>
      <c r="H301" s="232"/>
      <c r="I301" s="232"/>
      <c r="J301" s="232"/>
      <c r="K301" s="232"/>
      <c r="L301" s="232"/>
      <c r="M301" s="232"/>
      <c r="N301" s="234"/>
    </row>
    <row r="302" spans="2:14" ht="13.9" outlineLevel="1">
      <c r="B302" s="180">
        <v>760</v>
      </c>
      <c r="C302" s="286"/>
      <c r="D302" s="210" t="s">
        <v>417</v>
      </c>
      <c r="E302" s="232"/>
      <c r="F302" s="232"/>
      <c r="G302" s="232"/>
      <c r="H302" s="232"/>
      <c r="I302" s="232"/>
      <c r="J302" s="232"/>
      <c r="K302" s="232"/>
      <c r="L302" s="232"/>
      <c r="M302" s="232"/>
      <c r="N302" s="234"/>
    </row>
    <row r="303" spans="2:14" ht="13.9" outlineLevel="1">
      <c r="B303" s="180">
        <v>770</v>
      </c>
      <c r="C303" s="286"/>
      <c r="D303" s="210" t="s">
        <v>418</v>
      </c>
      <c r="E303" s="232"/>
      <c r="F303" s="232"/>
      <c r="G303" s="232"/>
      <c r="H303" s="232"/>
      <c r="I303" s="232"/>
      <c r="J303" s="232"/>
      <c r="K303" s="232"/>
      <c r="L303" s="232"/>
      <c r="M303" s="232"/>
      <c r="N303" s="234"/>
    </row>
    <row r="304" spans="2:14" ht="13.9" outlineLevel="1">
      <c r="B304" s="180">
        <v>780</v>
      </c>
      <c r="C304" s="130"/>
      <c r="D304" s="210" t="s">
        <v>419</v>
      </c>
      <c r="E304" s="232"/>
      <c r="F304" s="232"/>
      <c r="G304" s="232"/>
      <c r="H304" s="232"/>
      <c r="I304" s="232"/>
      <c r="J304" s="232"/>
      <c r="K304" s="232"/>
      <c r="L304" s="232"/>
      <c r="M304" s="232"/>
      <c r="N304" s="234"/>
    </row>
    <row r="305" spans="2:14" ht="13.9" outlineLevel="1">
      <c r="B305" s="287">
        <v>790</v>
      </c>
      <c r="C305" s="288"/>
      <c r="D305" s="289" t="s">
        <v>601</v>
      </c>
      <c r="E305" s="232"/>
      <c r="F305" s="232"/>
      <c r="G305" s="232"/>
      <c r="H305" s="232"/>
      <c r="I305" s="232"/>
      <c r="J305" s="232"/>
      <c r="K305" s="232"/>
      <c r="L305" s="232"/>
      <c r="M305" s="232"/>
      <c r="N305" s="234"/>
    </row>
    <row r="306" spans="2:14" ht="13.9" outlineLevel="1">
      <c r="B306" s="180">
        <v>800</v>
      </c>
      <c r="C306" s="290"/>
      <c r="D306" s="182" t="s">
        <v>420</v>
      </c>
      <c r="E306" s="232"/>
      <c r="F306" s="232"/>
      <c r="G306" s="232"/>
      <c r="H306" s="232"/>
      <c r="I306" s="232"/>
      <c r="J306" s="232"/>
      <c r="K306" s="232"/>
      <c r="L306" s="232"/>
      <c r="M306" s="232"/>
      <c r="N306" s="234"/>
    </row>
    <row r="307" spans="2:14" ht="13.9" outlineLevel="1">
      <c r="B307" s="277">
        <v>810</v>
      </c>
      <c r="C307" s="291"/>
      <c r="D307" s="183" t="s">
        <v>421</v>
      </c>
      <c r="E307" s="232"/>
      <c r="F307" s="232"/>
      <c r="G307" s="232"/>
      <c r="H307" s="232"/>
      <c r="I307" s="232"/>
      <c r="J307" s="232"/>
      <c r="K307" s="232"/>
      <c r="L307" s="232"/>
      <c r="M307" s="232"/>
      <c r="N307" s="283"/>
    </row>
    <row r="308" spans="2:14" ht="13.9" outlineLevel="1">
      <c r="B308" s="165" t="s">
        <v>422</v>
      </c>
      <c r="C308" s="166"/>
      <c r="D308" s="167"/>
      <c r="E308" s="257"/>
      <c r="F308" s="258"/>
      <c r="G308" s="258"/>
      <c r="H308" s="258"/>
      <c r="I308" s="258"/>
      <c r="J308" s="258"/>
      <c r="K308" s="258"/>
      <c r="L308" s="258"/>
      <c r="M308" s="258"/>
      <c r="N308" s="259"/>
    </row>
    <row r="309" spans="2:14" ht="13.9" outlineLevel="1">
      <c r="B309" s="292">
        <v>820</v>
      </c>
      <c r="C309" s="293">
        <v>28</v>
      </c>
      <c r="D309" s="184" t="s">
        <v>423</v>
      </c>
      <c r="E309" s="294"/>
      <c r="F309" s="295"/>
      <c r="G309" s="295"/>
      <c r="H309" s="295"/>
      <c r="I309" s="295"/>
      <c r="J309" s="295"/>
      <c r="K309" s="295"/>
      <c r="L309" s="295"/>
      <c r="M309" s="295"/>
      <c r="N309" s="296"/>
    </row>
    <row r="310" spans="2:14" ht="13.9" outlineLevel="1">
      <c r="B310" s="161" t="s">
        <v>424</v>
      </c>
      <c r="C310" s="162"/>
      <c r="D310" s="167"/>
      <c r="E310" s="257"/>
      <c r="F310" s="258"/>
      <c r="G310" s="258"/>
      <c r="H310" s="258"/>
      <c r="I310" s="258"/>
      <c r="J310" s="258"/>
      <c r="K310" s="258"/>
      <c r="L310" s="258"/>
      <c r="M310" s="258"/>
      <c r="N310" s="259"/>
    </row>
    <row r="311" spans="2:14" ht="13.9" outlineLevel="1">
      <c r="B311" s="176">
        <v>830</v>
      </c>
      <c r="C311" s="168">
        <v>29</v>
      </c>
      <c r="D311" s="209" t="s">
        <v>425</v>
      </c>
      <c r="E311" s="263"/>
      <c r="F311" s="263"/>
      <c r="G311" s="263"/>
      <c r="H311" s="263"/>
      <c r="I311" s="263"/>
      <c r="J311" s="263"/>
      <c r="K311" s="263"/>
      <c r="L311" s="263"/>
      <c r="M311" s="263"/>
      <c r="N311" s="264"/>
    </row>
    <row r="312" spans="2:14" ht="13.9" outlineLevel="1">
      <c r="B312" s="277">
        <v>840</v>
      </c>
      <c r="C312" s="164">
        <v>30</v>
      </c>
      <c r="D312" s="175" t="s">
        <v>426</v>
      </c>
      <c r="E312" s="271"/>
      <c r="F312" s="271"/>
      <c r="G312" s="271"/>
      <c r="H312" s="271"/>
      <c r="I312" s="271"/>
      <c r="J312" s="271"/>
      <c r="K312" s="271"/>
      <c r="L312" s="271"/>
      <c r="M312" s="271"/>
      <c r="N312" s="272"/>
    </row>
    <row r="313" spans="2:14" ht="13.9" outlineLevel="1">
      <c r="B313" s="165" t="s">
        <v>427</v>
      </c>
      <c r="C313" s="166"/>
      <c r="D313" s="167"/>
      <c r="E313" s="257"/>
      <c r="F313" s="258"/>
      <c r="G313" s="258"/>
      <c r="H313" s="258"/>
      <c r="I313" s="258"/>
      <c r="J313" s="258"/>
      <c r="K313" s="258"/>
      <c r="L313" s="258"/>
      <c r="M313" s="258"/>
      <c r="N313" s="259"/>
    </row>
    <row r="314" spans="2:14" ht="13.9" outlineLevel="1">
      <c r="B314" s="176">
        <v>850</v>
      </c>
      <c r="C314" s="297">
        <v>31</v>
      </c>
      <c r="D314" s="185" t="s">
        <v>428</v>
      </c>
      <c r="E314" s="263"/>
      <c r="F314" s="263"/>
      <c r="G314" s="263"/>
      <c r="H314" s="263"/>
      <c r="I314" s="263"/>
      <c r="J314" s="263"/>
      <c r="K314" s="263"/>
      <c r="L314" s="263"/>
      <c r="M314" s="263"/>
      <c r="N314" s="264"/>
    </row>
    <row r="315" spans="2:14" ht="13.9" outlineLevel="1">
      <c r="B315" s="277">
        <v>860</v>
      </c>
      <c r="C315" s="164">
        <v>32</v>
      </c>
      <c r="D315" s="175" t="s">
        <v>429</v>
      </c>
      <c r="E315" s="271"/>
      <c r="F315" s="271"/>
      <c r="G315" s="271"/>
      <c r="H315" s="271"/>
      <c r="I315" s="271"/>
      <c r="J315" s="271"/>
      <c r="K315" s="271"/>
      <c r="L315" s="271"/>
      <c r="M315" s="271"/>
      <c r="N315" s="272"/>
    </row>
    <row r="316" spans="2:14" ht="13.9" outlineLevel="1">
      <c r="B316" s="165" t="s">
        <v>607</v>
      </c>
      <c r="C316" s="166"/>
      <c r="D316" s="167"/>
      <c r="E316" s="257"/>
      <c r="F316" s="258"/>
      <c r="G316" s="258"/>
      <c r="H316" s="258"/>
      <c r="I316" s="258"/>
      <c r="J316" s="258"/>
      <c r="K316" s="258"/>
      <c r="L316" s="258"/>
      <c r="M316" s="258"/>
      <c r="N316" s="259"/>
    </row>
    <row r="317" spans="2:14" outlineLevel="1">
      <c r="B317" s="180" t="s">
        <v>608</v>
      </c>
      <c r="C317" s="286"/>
      <c r="D317" s="186" t="s">
        <v>603</v>
      </c>
      <c r="E317" s="232"/>
      <c r="F317" s="232"/>
      <c r="G317" s="232"/>
      <c r="H317" s="232"/>
      <c r="I317" s="232"/>
      <c r="J317" s="232"/>
      <c r="K317" s="232"/>
      <c r="L317" s="232"/>
      <c r="M317" s="232"/>
      <c r="N317" s="233"/>
    </row>
    <row r="318" spans="2:14" outlineLevel="1">
      <c r="B318" s="180" t="s">
        <v>160</v>
      </c>
      <c r="C318" s="286"/>
      <c r="D318" s="186" t="s">
        <v>604</v>
      </c>
      <c r="E318" s="232"/>
      <c r="F318" s="232"/>
      <c r="G318" s="232"/>
      <c r="H318" s="232"/>
      <c r="I318" s="232"/>
      <c r="J318" s="232"/>
      <c r="K318" s="232"/>
      <c r="L318" s="232"/>
      <c r="M318" s="232"/>
      <c r="N318" s="234"/>
    </row>
    <row r="319" spans="2:14" outlineLevel="1">
      <c r="B319" s="180" t="s">
        <v>161</v>
      </c>
      <c r="C319" s="286"/>
      <c r="D319" s="186" t="s">
        <v>605</v>
      </c>
      <c r="E319" s="232"/>
      <c r="F319" s="232"/>
      <c r="G319" s="232"/>
      <c r="H319" s="232"/>
      <c r="I319" s="232"/>
      <c r="J319" s="232"/>
      <c r="K319" s="232"/>
      <c r="L319" s="232"/>
      <c r="M319" s="232"/>
      <c r="N319" s="234"/>
    </row>
    <row r="320" spans="2:14" outlineLevel="1">
      <c r="B320" s="180" t="s">
        <v>163</v>
      </c>
      <c r="C320" s="286"/>
      <c r="D320" s="186" t="s">
        <v>606</v>
      </c>
      <c r="E320" s="298"/>
      <c r="F320" s="267"/>
      <c r="G320" s="267"/>
      <c r="H320" s="267"/>
      <c r="I320" s="267"/>
      <c r="J320" s="267"/>
      <c r="K320" s="267"/>
      <c r="L320" s="267"/>
      <c r="M320" s="267"/>
      <c r="N320" s="268"/>
    </row>
    <row r="321" spans="1:15" ht="13.9" outlineLevel="1" thickBot="1">
      <c r="B321" s="187" t="s">
        <v>165</v>
      </c>
      <c r="C321" s="188"/>
      <c r="D321" s="189" t="s">
        <v>725</v>
      </c>
      <c r="E321" s="240"/>
      <c r="F321" s="241"/>
      <c r="G321" s="241"/>
      <c r="H321" s="241"/>
      <c r="I321" s="241"/>
      <c r="J321" s="241"/>
      <c r="K321" s="241"/>
      <c r="L321" s="241"/>
      <c r="M321" s="241"/>
      <c r="N321" s="252"/>
      <c r="O321" s="108"/>
    </row>
    <row r="322" spans="1:15" s="118" customFormat="1" ht="13.9" outlineLevel="1">
      <c r="A322" s="114"/>
      <c r="B322" s="255"/>
      <c r="C322" s="255"/>
      <c r="D322" s="255"/>
      <c r="E322" s="256"/>
      <c r="F322" s="256"/>
      <c r="G322" s="256"/>
      <c r="H322" s="256"/>
      <c r="I322" s="256"/>
      <c r="J322" s="256"/>
      <c r="K322" s="256"/>
      <c r="L322" s="256"/>
      <c r="M322" s="256"/>
      <c r="N322" s="256"/>
      <c r="O322" s="114"/>
    </row>
    <row r="323" spans="1:15" ht="13.9" thickBot="1"/>
    <row r="324" spans="1:15" ht="40.9" thickBot="1">
      <c r="B324" s="109" t="s">
        <v>445</v>
      </c>
      <c r="C324" s="110"/>
      <c r="D324" s="111"/>
      <c r="E324" s="112" t="str">
        <f>E$7</f>
        <v>Current reporting month</v>
      </c>
      <c r="F324" s="112" t="str">
        <f t="shared" ref="F324:N324" si="2">F$7</f>
        <v>Q1</v>
      </c>
      <c r="G324" s="112" t="str">
        <f t="shared" si="2"/>
        <v>Q2</v>
      </c>
      <c r="H324" s="112" t="str">
        <f t="shared" si="2"/>
        <v>Q3</v>
      </c>
      <c r="I324" s="112" t="str">
        <f t="shared" si="2"/>
        <v>Q4</v>
      </c>
      <c r="J324" s="112" t="str">
        <f t="shared" si="2"/>
        <v>Q5</v>
      </c>
      <c r="K324" s="112" t="str">
        <f t="shared" si="2"/>
        <v>Q6</v>
      </c>
      <c r="L324" s="112" t="str">
        <f t="shared" si="2"/>
        <v>Q7</v>
      </c>
      <c r="M324" s="112" t="str">
        <f t="shared" si="2"/>
        <v>Q8</v>
      </c>
      <c r="N324" s="113" t="str">
        <f t="shared" si="2"/>
        <v>Year-end following Q8</v>
      </c>
    </row>
    <row r="325" spans="1:15" ht="14.25" outlineLevel="1" thickBot="1">
      <c r="B325" s="116"/>
      <c r="C325" s="116"/>
      <c r="D325" s="116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</row>
    <row r="326" spans="1:15" ht="27.75" outlineLevel="1">
      <c r="B326" s="119" t="s">
        <v>446</v>
      </c>
      <c r="C326" s="120" t="s">
        <v>1</v>
      </c>
      <c r="D326" s="160" t="s">
        <v>2</v>
      </c>
      <c r="E326" s="217"/>
      <c r="F326" s="218"/>
      <c r="G326" s="218"/>
      <c r="H326" s="218"/>
      <c r="I326" s="218"/>
      <c r="J326" s="218"/>
      <c r="K326" s="218"/>
      <c r="L326" s="218"/>
      <c r="M326" s="218"/>
      <c r="N326" s="219"/>
    </row>
    <row r="327" spans="1:15" ht="14.25" outlineLevel="1" thickBot="1">
      <c r="B327" s="212" t="s">
        <v>447</v>
      </c>
      <c r="C327" s="144">
        <v>1</v>
      </c>
      <c r="D327" s="192" t="s">
        <v>715</v>
      </c>
      <c r="E327" s="240"/>
      <c r="F327" s="241"/>
      <c r="G327" s="241"/>
      <c r="H327" s="241"/>
      <c r="I327" s="241"/>
      <c r="J327" s="241"/>
      <c r="K327" s="241"/>
      <c r="L327" s="241"/>
      <c r="M327" s="241"/>
      <c r="N327" s="252"/>
    </row>
    <row r="328" spans="1:15" outlineLevel="1"/>
    <row r="329" spans="1:15" ht="13.9" thickBot="1"/>
    <row r="330" spans="1:15" ht="40.9" thickBot="1">
      <c r="B330" s="193" t="s">
        <v>448</v>
      </c>
      <c r="C330" s="194"/>
      <c r="D330" s="195"/>
      <c r="E330" s="112" t="s">
        <v>438</v>
      </c>
      <c r="F330" s="112" t="s">
        <v>430</v>
      </c>
      <c r="G330" s="112" t="s">
        <v>431</v>
      </c>
      <c r="H330" s="112" t="s">
        <v>432</v>
      </c>
      <c r="I330" s="112" t="s">
        <v>433</v>
      </c>
      <c r="J330" s="112" t="s">
        <v>434</v>
      </c>
      <c r="K330" s="112" t="s">
        <v>435</v>
      </c>
      <c r="L330" s="112" t="s">
        <v>436</v>
      </c>
      <c r="M330" s="112" t="s">
        <v>437</v>
      </c>
      <c r="N330" s="113" t="s">
        <v>439</v>
      </c>
    </row>
    <row r="331" spans="1:15" ht="14.25" outlineLevel="1" thickBot="1">
      <c r="B331" s="115"/>
      <c r="C331" s="116"/>
      <c r="D331" s="115"/>
      <c r="E331" s="115"/>
      <c r="F331" s="117"/>
      <c r="G331" s="117"/>
      <c r="H331" s="117"/>
      <c r="I331" s="117"/>
      <c r="J331" s="117"/>
      <c r="K331" s="117"/>
      <c r="L331" s="117"/>
      <c r="M331" s="117"/>
      <c r="N331" s="117"/>
    </row>
    <row r="332" spans="1:15" ht="27.75" outlineLevel="1">
      <c r="B332" s="119" t="s">
        <v>726</v>
      </c>
      <c r="C332" s="120" t="s">
        <v>1</v>
      </c>
      <c r="D332" s="120" t="s">
        <v>2</v>
      </c>
      <c r="E332" s="217"/>
      <c r="F332" s="218"/>
      <c r="G332" s="218"/>
      <c r="H332" s="218"/>
      <c r="I332" s="218"/>
      <c r="J332" s="218"/>
      <c r="K332" s="218"/>
      <c r="L332" s="218"/>
      <c r="M332" s="218"/>
      <c r="N332" s="219"/>
    </row>
    <row r="333" spans="1:15" ht="13.9" outlineLevel="1">
      <c r="B333" s="196" t="s">
        <v>442</v>
      </c>
      <c r="C333" s="197"/>
      <c r="D333" s="198"/>
      <c r="E333" s="257"/>
      <c r="F333" s="258"/>
      <c r="G333" s="258"/>
      <c r="H333" s="258"/>
      <c r="I333" s="258"/>
      <c r="J333" s="258"/>
      <c r="K333" s="258"/>
      <c r="L333" s="258"/>
      <c r="M333" s="258"/>
      <c r="N333" s="259"/>
    </row>
    <row r="334" spans="1:15" outlineLevel="1">
      <c r="B334" s="199" t="s">
        <v>3</v>
      </c>
      <c r="C334" s="130"/>
      <c r="D334" s="191" t="s">
        <v>609</v>
      </c>
      <c r="E334" s="232"/>
      <c r="F334" s="232"/>
      <c r="G334" s="232"/>
      <c r="H334" s="232"/>
      <c r="I334" s="232"/>
      <c r="J334" s="232"/>
      <c r="K334" s="232"/>
      <c r="L334" s="232"/>
      <c r="M334" s="232"/>
      <c r="N334" s="233"/>
    </row>
    <row r="335" spans="1:15" outlineLevel="1">
      <c r="B335" s="200" t="s">
        <v>8</v>
      </c>
      <c r="C335" s="130"/>
      <c r="D335" s="201" t="s">
        <v>440</v>
      </c>
      <c r="E335" s="232"/>
      <c r="F335" s="232"/>
      <c r="G335" s="232"/>
      <c r="H335" s="232"/>
      <c r="I335" s="232"/>
      <c r="J335" s="232"/>
      <c r="K335" s="232"/>
      <c r="L335" s="232"/>
      <c r="M335" s="232"/>
      <c r="N335" s="234"/>
    </row>
    <row r="336" spans="1:15" outlineLevel="1">
      <c r="B336" s="200" t="s">
        <v>9</v>
      </c>
      <c r="C336" s="130"/>
      <c r="D336" s="202" t="s">
        <v>610</v>
      </c>
      <c r="E336" s="232"/>
      <c r="F336" s="263"/>
      <c r="G336" s="263"/>
      <c r="H336" s="263"/>
      <c r="I336" s="263"/>
      <c r="J336" s="263"/>
      <c r="K336" s="263"/>
      <c r="L336" s="263"/>
      <c r="M336" s="263"/>
      <c r="N336" s="236"/>
    </row>
    <row r="337" spans="1:15" outlineLevel="1">
      <c r="B337" s="200" t="s">
        <v>11</v>
      </c>
      <c r="C337" s="130"/>
      <c r="D337" s="202" t="s">
        <v>611</v>
      </c>
      <c r="E337" s="232"/>
      <c r="F337" s="263"/>
      <c r="G337" s="263"/>
      <c r="H337" s="263"/>
      <c r="I337" s="263"/>
      <c r="J337" s="263"/>
      <c r="K337" s="263"/>
      <c r="L337" s="263"/>
      <c r="M337" s="263"/>
      <c r="N337" s="264"/>
    </row>
    <row r="338" spans="1:15" outlineLevel="1">
      <c r="B338" s="200" t="s">
        <v>13</v>
      </c>
      <c r="C338" s="130"/>
      <c r="D338" s="202" t="s">
        <v>441</v>
      </c>
      <c r="E338" s="232"/>
      <c r="F338" s="263"/>
      <c r="G338" s="263"/>
      <c r="H338" s="263"/>
      <c r="I338" s="263"/>
      <c r="J338" s="263"/>
      <c r="K338" s="263"/>
      <c r="L338" s="263"/>
      <c r="M338" s="263"/>
      <c r="N338" s="264"/>
    </row>
    <row r="339" spans="1:15" outlineLevel="1">
      <c r="B339" s="200" t="s">
        <v>16</v>
      </c>
      <c r="C339" s="130"/>
      <c r="D339" s="191" t="s">
        <v>669</v>
      </c>
      <c r="E339" s="232"/>
      <c r="F339" s="232"/>
      <c r="G339" s="232"/>
      <c r="H339" s="232"/>
      <c r="I339" s="232"/>
      <c r="J339" s="232"/>
      <c r="K339" s="232"/>
      <c r="L339" s="232"/>
      <c r="M339" s="232"/>
      <c r="N339" s="234"/>
    </row>
    <row r="340" spans="1:15" outlineLevel="1">
      <c r="B340" s="200" t="s">
        <v>18</v>
      </c>
      <c r="C340" s="130"/>
      <c r="D340" s="131" t="s">
        <v>612</v>
      </c>
      <c r="E340" s="232"/>
      <c r="F340" s="263"/>
      <c r="G340" s="263"/>
      <c r="H340" s="263"/>
      <c r="I340" s="263"/>
      <c r="J340" s="263"/>
      <c r="K340" s="263"/>
      <c r="L340" s="263"/>
      <c r="M340" s="263"/>
      <c r="N340" s="285"/>
    </row>
    <row r="341" spans="1:15" ht="13.9" outlineLevel="1">
      <c r="B341" s="196" t="s">
        <v>626</v>
      </c>
      <c r="C341" s="197"/>
      <c r="D341" s="198"/>
      <c r="E341" s="257"/>
      <c r="F341" s="258"/>
      <c r="G341" s="258"/>
      <c r="H341" s="258"/>
      <c r="I341" s="258"/>
      <c r="J341" s="258"/>
      <c r="K341" s="258"/>
      <c r="L341" s="258"/>
      <c r="M341" s="258"/>
      <c r="N341" s="259"/>
    </row>
    <row r="342" spans="1:15" outlineLevel="1">
      <c r="B342" s="200" t="s">
        <v>20</v>
      </c>
      <c r="C342" s="203"/>
      <c r="D342" s="190" t="s">
        <v>670</v>
      </c>
      <c r="E342" s="232"/>
      <c r="F342" s="232"/>
      <c r="G342" s="232"/>
      <c r="H342" s="232"/>
      <c r="I342" s="232"/>
      <c r="J342" s="232"/>
      <c r="K342" s="232"/>
      <c r="L342" s="232"/>
      <c r="M342" s="232"/>
      <c r="N342" s="233"/>
    </row>
    <row r="343" spans="1:15" outlineLevel="1">
      <c r="B343" s="200" t="s">
        <v>22</v>
      </c>
      <c r="C343" s="203"/>
      <c r="D343" s="191" t="s">
        <v>622</v>
      </c>
      <c r="E343" s="232"/>
      <c r="F343" s="232"/>
      <c r="G343" s="232"/>
      <c r="H343" s="232"/>
      <c r="I343" s="232"/>
      <c r="J343" s="232"/>
      <c r="K343" s="232"/>
      <c r="L343" s="232"/>
      <c r="M343" s="232"/>
      <c r="N343" s="234"/>
    </row>
    <row r="344" spans="1:15" outlineLevel="1">
      <c r="B344" s="200" t="s">
        <v>198</v>
      </c>
      <c r="C344" s="130"/>
      <c r="D344" s="131" t="s">
        <v>627</v>
      </c>
      <c r="E344" s="232"/>
      <c r="F344" s="232"/>
      <c r="G344" s="232"/>
      <c r="H344" s="232"/>
      <c r="I344" s="232"/>
      <c r="J344" s="232"/>
      <c r="K344" s="232"/>
      <c r="L344" s="232"/>
      <c r="M344" s="232"/>
      <c r="N344" s="234"/>
    </row>
    <row r="345" spans="1:15" ht="27" outlineLevel="1">
      <c r="B345" s="200" t="s">
        <v>201</v>
      </c>
      <c r="C345" s="130"/>
      <c r="D345" s="191" t="s">
        <v>633</v>
      </c>
      <c r="E345" s="232"/>
      <c r="F345" s="232"/>
      <c r="G345" s="232"/>
      <c r="H345" s="232"/>
      <c r="I345" s="232"/>
      <c r="J345" s="232"/>
      <c r="K345" s="232"/>
      <c r="L345" s="232"/>
      <c r="M345" s="232"/>
      <c r="N345" s="234"/>
    </row>
    <row r="346" spans="1:15" outlineLevel="1">
      <c r="B346" s="200" t="s">
        <v>204</v>
      </c>
      <c r="C346" s="130"/>
      <c r="D346" s="191" t="s">
        <v>623</v>
      </c>
      <c r="E346" s="232"/>
      <c r="F346" s="232"/>
      <c r="G346" s="232"/>
      <c r="H346" s="232"/>
      <c r="I346" s="232"/>
      <c r="J346" s="232"/>
      <c r="K346" s="232"/>
      <c r="L346" s="232"/>
      <c r="M346" s="232"/>
      <c r="N346" s="234"/>
    </row>
    <row r="347" spans="1:15" outlineLevel="1">
      <c r="B347" s="200" t="s">
        <v>28</v>
      </c>
      <c r="C347" s="130"/>
      <c r="D347" s="131" t="s">
        <v>627</v>
      </c>
      <c r="E347" s="232"/>
      <c r="F347" s="232"/>
      <c r="G347" s="232"/>
      <c r="H347" s="232"/>
      <c r="I347" s="232"/>
      <c r="J347" s="232"/>
      <c r="K347" s="232"/>
      <c r="L347" s="232"/>
      <c r="M347" s="232"/>
      <c r="N347" s="234"/>
    </row>
    <row r="348" spans="1:15" outlineLevel="1">
      <c r="B348" s="200" t="s">
        <v>30</v>
      </c>
      <c r="C348" s="130"/>
      <c r="D348" s="191" t="s">
        <v>628</v>
      </c>
      <c r="E348" s="232"/>
      <c r="F348" s="232"/>
      <c r="G348" s="232"/>
      <c r="H348" s="232"/>
      <c r="I348" s="232"/>
      <c r="J348" s="232"/>
      <c r="K348" s="232"/>
      <c r="L348" s="232"/>
      <c r="M348" s="232"/>
      <c r="N348" s="234"/>
    </row>
    <row r="349" spans="1:15" outlineLevel="1">
      <c r="B349" s="200" t="s">
        <v>32</v>
      </c>
      <c r="C349" s="130"/>
      <c r="D349" s="131" t="s">
        <v>627</v>
      </c>
      <c r="E349" s="232"/>
      <c r="F349" s="232"/>
      <c r="G349" s="232"/>
      <c r="H349" s="232"/>
      <c r="I349" s="232"/>
      <c r="J349" s="232"/>
      <c r="K349" s="232"/>
      <c r="L349" s="232"/>
      <c r="M349" s="232"/>
      <c r="N349" s="234"/>
    </row>
    <row r="350" spans="1:15" s="300" customFormat="1" ht="27" outlineLevel="1">
      <c r="A350" s="299"/>
      <c r="B350" s="200" t="s">
        <v>34</v>
      </c>
      <c r="C350" s="130"/>
      <c r="D350" s="191" t="s">
        <v>624</v>
      </c>
      <c r="E350" s="232"/>
      <c r="F350" s="232"/>
      <c r="G350" s="232"/>
      <c r="H350" s="232"/>
      <c r="I350" s="232"/>
      <c r="J350" s="232"/>
      <c r="K350" s="232"/>
      <c r="L350" s="232"/>
      <c r="M350" s="232"/>
      <c r="N350" s="234"/>
      <c r="O350" s="299"/>
    </row>
    <row r="351" spans="1:15" s="300" customFormat="1" ht="27" outlineLevel="1">
      <c r="A351" s="299"/>
      <c r="B351" s="200" t="s">
        <v>36</v>
      </c>
      <c r="C351" s="130"/>
      <c r="D351" s="191" t="s">
        <v>625</v>
      </c>
      <c r="E351" s="232"/>
      <c r="F351" s="232"/>
      <c r="G351" s="232"/>
      <c r="H351" s="232"/>
      <c r="I351" s="232"/>
      <c r="J351" s="232"/>
      <c r="K351" s="232"/>
      <c r="L351" s="232"/>
      <c r="M351" s="232"/>
      <c r="N351" s="234"/>
      <c r="O351" s="299"/>
    </row>
    <row r="352" spans="1:15" s="300" customFormat="1" ht="27" outlineLevel="1">
      <c r="A352" s="299"/>
      <c r="B352" s="200" t="s">
        <v>38</v>
      </c>
      <c r="C352" s="130"/>
      <c r="D352" s="191" t="s">
        <v>629</v>
      </c>
      <c r="E352" s="232"/>
      <c r="F352" s="232"/>
      <c r="G352" s="232"/>
      <c r="H352" s="232"/>
      <c r="I352" s="232"/>
      <c r="J352" s="232"/>
      <c r="K352" s="232"/>
      <c r="L352" s="232"/>
      <c r="M352" s="232"/>
      <c r="N352" s="234"/>
      <c r="O352" s="299"/>
    </row>
    <row r="353" spans="1:15" s="300" customFormat="1" ht="13.9" outlineLevel="1">
      <c r="A353" s="299"/>
      <c r="B353" s="200" t="s">
        <v>217</v>
      </c>
      <c r="C353" s="130"/>
      <c r="D353" s="204" t="s">
        <v>671</v>
      </c>
      <c r="E353" s="232"/>
      <c r="F353" s="232"/>
      <c r="G353" s="232"/>
      <c r="H353" s="232"/>
      <c r="I353" s="232"/>
      <c r="J353" s="232"/>
      <c r="K353" s="232"/>
      <c r="L353" s="232"/>
      <c r="M353" s="232"/>
      <c r="N353" s="234"/>
      <c r="O353" s="299"/>
    </row>
    <row r="354" spans="1:15" s="300" customFormat="1" ht="13.9" outlineLevel="1">
      <c r="A354" s="299"/>
      <c r="B354" s="200" t="s">
        <v>40</v>
      </c>
      <c r="C354" s="130"/>
      <c r="D354" s="204" t="s">
        <v>672</v>
      </c>
      <c r="E354" s="232"/>
      <c r="F354" s="232"/>
      <c r="G354" s="232"/>
      <c r="H354" s="232"/>
      <c r="I354" s="232"/>
      <c r="J354" s="232"/>
      <c r="K354" s="232"/>
      <c r="L354" s="232"/>
      <c r="M354" s="232"/>
      <c r="N354" s="283"/>
      <c r="O354" s="299"/>
    </row>
    <row r="355" spans="1:15" ht="13.9" outlineLevel="1">
      <c r="B355" s="196" t="s">
        <v>621</v>
      </c>
      <c r="C355" s="197"/>
      <c r="D355" s="198"/>
      <c r="E355" s="257"/>
      <c r="F355" s="258"/>
      <c r="G355" s="258"/>
      <c r="H355" s="258"/>
      <c r="I355" s="258"/>
      <c r="J355" s="258"/>
      <c r="K355" s="258"/>
      <c r="L355" s="258"/>
      <c r="M355" s="258"/>
      <c r="N355" s="259"/>
    </row>
    <row r="356" spans="1:15" outlineLevel="1">
      <c r="B356" s="200" t="s">
        <v>42</v>
      </c>
      <c r="C356" s="203"/>
      <c r="D356" s="190" t="s">
        <v>613</v>
      </c>
      <c r="E356" s="232"/>
      <c r="F356" s="232"/>
      <c r="G356" s="232"/>
      <c r="H356" s="232"/>
      <c r="I356" s="232"/>
      <c r="J356" s="232"/>
      <c r="K356" s="232"/>
      <c r="L356" s="232"/>
      <c r="M356" s="232"/>
      <c r="N356" s="233"/>
    </row>
    <row r="357" spans="1:15" outlineLevel="1">
      <c r="B357" s="200" t="s">
        <v>44</v>
      </c>
      <c r="C357" s="130"/>
      <c r="D357" s="191" t="s">
        <v>615</v>
      </c>
      <c r="E357" s="232"/>
      <c r="F357" s="232"/>
      <c r="G357" s="232"/>
      <c r="H357" s="232"/>
      <c r="I357" s="232"/>
      <c r="J357" s="232"/>
      <c r="K357" s="232"/>
      <c r="L357" s="232"/>
      <c r="M357" s="232"/>
      <c r="N357" s="234"/>
    </row>
    <row r="358" spans="1:15" outlineLevel="1">
      <c r="B358" s="200" t="s">
        <v>46</v>
      </c>
      <c r="C358" s="130"/>
      <c r="D358" s="191" t="s">
        <v>614</v>
      </c>
      <c r="E358" s="232"/>
      <c r="F358" s="232"/>
      <c r="G358" s="232"/>
      <c r="H358" s="232"/>
      <c r="I358" s="232"/>
      <c r="J358" s="232"/>
      <c r="K358" s="232"/>
      <c r="L358" s="232"/>
      <c r="M358" s="232"/>
      <c r="N358" s="283"/>
    </row>
    <row r="359" spans="1:15" ht="13.9" outlineLevel="1">
      <c r="B359" s="196" t="s">
        <v>619</v>
      </c>
      <c r="C359" s="197"/>
      <c r="D359" s="198"/>
      <c r="E359" s="257"/>
      <c r="F359" s="258"/>
      <c r="G359" s="258"/>
      <c r="H359" s="258"/>
      <c r="I359" s="258"/>
      <c r="J359" s="258"/>
      <c r="K359" s="258"/>
      <c r="L359" s="258"/>
      <c r="M359" s="258"/>
      <c r="N359" s="259"/>
    </row>
    <row r="360" spans="1:15" outlineLevel="1">
      <c r="B360" s="200" t="s">
        <v>48</v>
      </c>
      <c r="C360" s="130"/>
      <c r="D360" s="191" t="s">
        <v>616</v>
      </c>
      <c r="E360" s="232"/>
      <c r="F360" s="232"/>
      <c r="G360" s="232"/>
      <c r="H360" s="232"/>
      <c r="I360" s="232"/>
      <c r="J360" s="232"/>
      <c r="K360" s="232"/>
      <c r="L360" s="232"/>
      <c r="M360" s="232"/>
      <c r="N360" s="233"/>
      <c r="O360" s="108"/>
    </row>
    <row r="361" spans="1:15" outlineLevel="1">
      <c r="B361" s="200" t="s">
        <v>50</v>
      </c>
      <c r="C361" s="130"/>
      <c r="D361" s="191" t="s">
        <v>602</v>
      </c>
      <c r="E361" s="232"/>
      <c r="F361" s="232"/>
      <c r="G361" s="232"/>
      <c r="H361" s="232"/>
      <c r="I361" s="232"/>
      <c r="J361" s="232"/>
      <c r="K361" s="232"/>
      <c r="L361" s="232"/>
      <c r="M361" s="232"/>
      <c r="N361" s="283"/>
      <c r="O361" s="108"/>
    </row>
    <row r="362" spans="1:15" ht="13.9" outlineLevel="1">
      <c r="B362" s="196" t="s">
        <v>618</v>
      </c>
      <c r="C362" s="197"/>
      <c r="D362" s="198"/>
      <c r="E362" s="257"/>
      <c r="F362" s="258"/>
      <c r="G362" s="258"/>
      <c r="H362" s="258"/>
      <c r="I362" s="258"/>
      <c r="J362" s="258"/>
      <c r="K362" s="258"/>
      <c r="L362" s="258"/>
      <c r="M362" s="258"/>
      <c r="N362" s="259"/>
    </row>
    <row r="363" spans="1:15" ht="13.9" outlineLevel="1">
      <c r="B363" s="200" t="s">
        <v>52</v>
      </c>
      <c r="C363" s="123"/>
      <c r="D363" s="301" t="s">
        <v>634</v>
      </c>
      <c r="E363" s="232"/>
      <c r="F363" s="232"/>
      <c r="G363" s="232"/>
      <c r="H363" s="232"/>
      <c r="I363" s="232"/>
      <c r="J363" s="232"/>
      <c r="K363" s="232"/>
      <c r="L363" s="232"/>
      <c r="M363" s="232"/>
      <c r="N363" s="233"/>
    </row>
    <row r="364" spans="1:15" ht="13.9" outlineLevel="1">
      <c r="B364" s="200" t="s">
        <v>54</v>
      </c>
      <c r="C364" s="128"/>
      <c r="D364" s="191" t="s">
        <v>617</v>
      </c>
      <c r="E364" s="232"/>
      <c r="F364" s="232"/>
      <c r="G364" s="232"/>
      <c r="H364" s="232"/>
      <c r="I364" s="232"/>
      <c r="J364" s="232"/>
      <c r="K364" s="232"/>
      <c r="L364" s="232"/>
      <c r="M364" s="232"/>
      <c r="N364" s="234"/>
    </row>
    <row r="365" spans="1:15" ht="14.25" outlineLevel="1" thickBot="1">
      <c r="B365" s="212" t="s">
        <v>631</v>
      </c>
      <c r="C365" s="144"/>
      <c r="D365" s="192" t="s">
        <v>694</v>
      </c>
      <c r="E365" s="241"/>
      <c r="F365" s="241"/>
      <c r="G365" s="241"/>
      <c r="H365" s="241"/>
      <c r="I365" s="241"/>
      <c r="J365" s="241"/>
      <c r="K365" s="241"/>
      <c r="L365" s="241"/>
      <c r="M365" s="241"/>
      <c r="N365" s="252"/>
    </row>
    <row r="368" spans="1:15">
      <c r="M368" s="108"/>
      <c r="N368" s="108"/>
      <c r="O368" s="108"/>
    </row>
    <row r="369" spans="1:15">
      <c r="A369" s="108"/>
      <c r="B369" s="108"/>
      <c r="C369" s="108"/>
      <c r="D369" s="108"/>
      <c r="E369" s="108"/>
      <c r="F369" s="108"/>
      <c r="G369" s="225" t="s">
        <v>630</v>
      </c>
      <c r="M369" s="108"/>
      <c r="N369" s="108"/>
      <c r="O369" s="108"/>
    </row>
    <row r="370" spans="1:15">
      <c r="A370" s="108"/>
      <c r="B370" s="108"/>
      <c r="C370" s="108"/>
      <c r="D370" s="108"/>
      <c r="E370" s="108"/>
      <c r="F370" s="108"/>
      <c r="M370" s="108"/>
      <c r="N370" s="108"/>
      <c r="O370" s="108"/>
    </row>
    <row r="371" spans="1:15">
      <c r="A371" s="108"/>
      <c r="B371" s="108"/>
      <c r="C371" s="108"/>
      <c r="D371" s="108"/>
      <c r="E371" s="108"/>
      <c r="F371" s="108"/>
    </row>
    <row r="372" spans="1:15">
      <c r="A372" s="108"/>
      <c r="B372" s="108"/>
      <c r="C372" s="108"/>
      <c r="D372" s="108"/>
      <c r="E372" s="108"/>
      <c r="F372" s="108"/>
    </row>
  </sheetData>
  <sortState ref="C338:D377">
    <sortCondition ref="C338:C377"/>
  </sortState>
  <customSheetViews>
    <customSheetView guid="{04D827B9-40D2-49CA-A258-B689CFB3090B}" showPageBreaks="1" showGridLines="0" fitToPage="1" printArea="1" hiddenColumns="1" topLeftCell="A178">
      <selection activeCell="D6" sqref="D6"/>
      <pageMargins left="0.23622047244094491" right="0.23622047244094491" top="0.74803149606299213" bottom="0.74803149606299213" header="0.31496062992125984" footer="0.31496062992125984"/>
      <pageSetup paperSize="8" scale="55" fitToHeight="0" orientation="portrait" r:id="rId1"/>
      <headerFooter>
        <oddHeader>&amp;L&amp;A</oddHeader>
        <oddFooter>&amp;R&amp;P</oddFooter>
      </headerFooter>
    </customSheetView>
    <customSheetView guid="{4516B713-8164-4D6B-8B5D-3B5E6834753F}" showPageBreaks="1" showGridLines="0" fitToPage="1" printArea="1" hiddenColumns="1">
      <selection activeCell="E332" sqref="E332:N332"/>
      <pageMargins left="0.23622047244094491" right="0.23622047244094491" top="0.74803149606299213" bottom="0.74803149606299213" header="0.31496062992125984" footer="0.31496062992125984"/>
      <pageSetup paperSize="8" scale="55" fitToHeight="0" orientation="portrait" r:id="rId2"/>
      <headerFooter>
        <oddHeader>&amp;L&amp;A</oddHeader>
        <oddFooter>&amp;R&amp;P</oddFooter>
      </headerFooter>
    </customSheetView>
    <customSheetView guid="{CDA5F27B-075C-4AFE-911C-E8FF98972051}" showPageBreaks="1" showGridLines="0" fitToPage="1" printArea="1" hiddenColumns="1">
      <selection activeCell="D84" sqref="D84"/>
      <pageMargins left="0.23622047244094491" right="0.23622047244094491" top="0.74803149606299213" bottom="0.74803149606299213" header="0.31496062992125984" footer="0.31496062992125984"/>
      <pageSetup paperSize="8" scale="55" fitToHeight="0" orientation="portrait" r:id="rId3"/>
      <headerFooter>
        <oddHeader>&amp;L&amp;A</oddHeader>
        <oddFooter>&amp;R&amp;P</oddFooter>
      </headerFooter>
    </customSheetView>
    <customSheetView guid="{BF56562F-F4B1-4C59-839F-92DD0DBF9B74}" scale="70" showPageBreaks="1" showGridLines="0" fitToPage="1" printArea="1" hiddenColumns="1" topLeftCell="A337">
      <selection activeCell="B332" sqref="B332"/>
      <pageMargins left="0.23622047244094491" right="0.23622047244094491" top="0.74803149606299213" bottom="0.74803149606299213" header="0.31496062992125984" footer="0.31496062992125984"/>
      <pageSetup paperSize="8" scale="55" fitToHeight="0" orientation="portrait" r:id="rId4"/>
      <headerFooter>
        <oddHeader>&amp;L&amp;A</oddHeader>
        <oddFooter>&amp;R&amp;P</oddFooter>
      </headerFooter>
    </customSheetView>
    <customSheetView guid="{FB455D4F-439F-4345-BF34-00715229D75F}" showPageBreaks="1" showGridLines="0" fitToPage="1" printArea="1" hiddenColumns="1">
      <selection activeCell="D14" sqref="D14"/>
      <pageMargins left="0.23622047244094491" right="0.23622047244094491" top="0.74803149606299213" bottom="0.74803149606299213" header="0.31496062992125984" footer="0.31496062992125984"/>
      <pageSetup paperSize="8" scale="55" fitToHeight="0" orientation="portrait" r:id="rId5"/>
      <headerFooter>
        <oddHeader>&amp;L&amp;A</oddHeader>
        <oddFooter>&amp;R&amp;P</oddFooter>
      </headerFooter>
    </customSheetView>
  </customSheetViews>
  <conditionalFormatting sqref="E10">
    <cfRule type="expression" dxfId="12680" priority="11625">
      <formula>OR(AND(NOT(ISNUMBER(E10)),NOT(ISBLANK(E10))), E10&lt;-9999999999.99, E10&gt;9999999999.99)</formula>
    </cfRule>
    <cfRule type="expression" dxfId="12679" priority="11675">
      <formula>E10&lt;&gt;E12+E67+ E88</formula>
    </cfRule>
  </conditionalFormatting>
  <conditionalFormatting sqref="E34">
    <cfRule type="expression" dxfId="12678" priority="11317">
      <formula>OR(AND(NOT(ISNUMBER(E34)),NOT(ISBLANK(E34))), E34&lt;-9999999999.99, E34&gt;9999999999.99)</formula>
    </cfRule>
    <cfRule type="expression" dxfId="12677" priority="11662">
      <formula xml:space="preserve"> E34&lt;&gt;E35+E36+E37+E38+ E39</formula>
    </cfRule>
  </conditionalFormatting>
  <conditionalFormatting sqref="E54">
    <cfRule type="expression" dxfId="12676" priority="7630">
      <formula>E54&gt;0</formula>
    </cfRule>
    <cfRule type="expression" dxfId="12675" priority="11107">
      <formula>OR(AND(NOT(ISNUMBER(E54)),NOT(ISBLANK(E54))), E54&lt;-9999999999.99, E54&gt;9999999999.99)</formula>
    </cfRule>
    <cfRule type="expression" dxfId="12674" priority="11652">
      <formula>E54&lt;&gt;(-1)*E85</formula>
    </cfRule>
  </conditionalFormatting>
  <conditionalFormatting sqref="E11">
    <cfRule type="expression" dxfId="12673" priority="6467">
      <formula>E11&lt;&gt;E12+E67</formula>
    </cfRule>
    <cfRule type="expression" dxfId="12672" priority="11604">
      <formula>OR(AND(NOT(ISNUMBER(E11)),NOT(ISBLANK(E11))), E11&lt;-9999999999.99, E11&gt;9999999999.99)</formula>
    </cfRule>
  </conditionalFormatting>
  <conditionalFormatting sqref="E12">
    <cfRule type="expression" dxfId="12671" priority="11574">
      <formula xml:space="preserve"> E12 &lt;&gt; E13+E23+E28+E29+E30+E31+E32+E33+E34+E40+E44+E47+E48+E49+E53+E54+E55+E56+E57+E58+E59+E60+E61+E62+E63+E64+E65+E66</formula>
    </cfRule>
    <cfRule type="expression" dxfId="12670" priority="11594">
      <formula>OR(AND(NOT(ISNUMBER(E12)),NOT(ISBLANK(E12))), E12&lt;-9999999999.99, E12&gt;9999999999.99)</formula>
    </cfRule>
  </conditionalFormatting>
  <conditionalFormatting sqref="E13">
    <cfRule type="expression" dxfId="12669" priority="11555">
      <formula xml:space="preserve"> E13&lt;&gt;E14+E17+ E18+E22</formula>
    </cfRule>
    <cfRule type="expression" dxfId="12668" priority="11584">
      <formula>OR(AND(NOT(ISNUMBER(E13)),NOT(ISBLANK(E13))), E13&lt;-9999999999.99, E13&gt;9999999999.99)</formula>
    </cfRule>
  </conditionalFormatting>
  <conditionalFormatting sqref="E14:E15">
    <cfRule type="expression" dxfId="12667" priority="6212">
      <formula>E14&lt;0</formula>
    </cfRule>
    <cfRule type="expression" dxfId="12666" priority="11536">
      <formula>OR(AND(NOT(ISNUMBER(E14)),NOT(ISBLANK(E14))), E14&lt;-9999999999.99, E14&gt;9999999999.99)</formula>
    </cfRule>
  </conditionalFormatting>
  <conditionalFormatting sqref="E16">
    <cfRule type="expression" dxfId="12665" priority="6193">
      <formula>E16&lt;0</formula>
    </cfRule>
    <cfRule type="expression" dxfId="12664" priority="11534">
      <formula>OR(AND(NOT(ISNUMBER(E16)),NOT(ISBLANK(E16))), E16&lt;-9999999999.99, E16&gt;9999999999.99)</formula>
    </cfRule>
  </conditionalFormatting>
  <conditionalFormatting sqref="F14:F15">
    <cfRule type="expression" dxfId="12663" priority="6210">
      <formula>F14&lt;0</formula>
    </cfRule>
    <cfRule type="expression" dxfId="12662" priority="11532">
      <formula>OR(AND(NOT(ISNUMBER(F14)),NOT(ISBLANK(F14))), F14&lt;-9999999999.99, F14&gt;9999999999.99)</formula>
    </cfRule>
  </conditionalFormatting>
  <conditionalFormatting sqref="F17">
    <cfRule type="expression" dxfId="12661" priority="6174">
      <formula>F17&lt;0</formula>
    </cfRule>
    <cfRule type="expression" dxfId="12660" priority="11488">
      <formula>OR(AND(NOT(ISNUMBER(F17)),NOT(ISBLANK(F17))), F17&lt;-9999999999.99, F17&gt;9999999999.99)</formula>
    </cfRule>
  </conditionalFormatting>
  <conditionalFormatting sqref="F18">
    <cfRule type="expression" dxfId="12659" priority="7986">
      <formula>F18&gt;0</formula>
    </cfRule>
    <cfRule type="expression" dxfId="12658" priority="11479">
      <formula>OR(AND(NOT(ISNUMBER(F18)),NOT(ISBLANK(F18))), F18&lt;-9999999999.99, F18&gt;9999999999.99)</formula>
    </cfRule>
  </conditionalFormatting>
  <conditionalFormatting sqref="E17">
    <cfRule type="expression" dxfId="12657" priority="6211">
      <formula>E17&lt;0</formula>
    </cfRule>
    <cfRule type="expression" dxfId="12656" priority="11470">
      <formula>OR(AND(NOT(ISNUMBER(E17)),NOT(ISBLANK(E17))), E17&lt;-9999999999.99, E17&gt;9999999999.99)</formula>
    </cfRule>
  </conditionalFormatting>
  <conditionalFormatting sqref="E18">
    <cfRule type="expression" dxfId="12655" priority="7987">
      <formula>E18&gt;0</formula>
    </cfRule>
    <cfRule type="expression" dxfId="12654" priority="11469">
      <formula>OR(AND(NOT(ISNUMBER(E18)),NOT(ISBLANK(E18))), E18&lt;-9999999999.99, E18&gt;9999999999.99)</formula>
    </cfRule>
  </conditionalFormatting>
  <conditionalFormatting sqref="E19">
    <cfRule type="expression" dxfId="12653" priority="7969">
      <formula>E19&gt;0</formula>
    </cfRule>
    <cfRule type="expression" dxfId="12652" priority="11468">
      <formula>OR(AND(NOT(ISNUMBER(E19)),NOT(ISBLANK(E19))), E19&lt;-9999999999.99, E19&gt;9999999999.99)</formula>
    </cfRule>
  </conditionalFormatting>
  <conditionalFormatting sqref="E23">
    <cfRule type="expression" dxfId="12651" priority="11428">
      <formula>OR(AND(NOT(ISNUMBER(E23)),NOT(ISBLANK(E23))), E23&lt;-9999999999.99, E23&gt;9999999999.99)</formula>
    </cfRule>
  </conditionalFormatting>
  <conditionalFormatting sqref="E24">
    <cfRule type="expression" dxfId="12650" priority="11417">
      <formula>OR(AND(NOT(ISNUMBER(E24)),NOT(ISBLANK(E24))), E24&lt;-9999999999.99, E24&gt;9999999999.99)</formula>
    </cfRule>
  </conditionalFormatting>
  <conditionalFormatting sqref="E28">
    <cfRule type="expression" dxfId="12649" priority="11377">
      <formula>OR(AND(NOT(ISNUMBER(E28)),NOT(ISBLANK(E28))), E28&lt;-9999999999.99, E28&gt;9999999999.99)</formula>
    </cfRule>
  </conditionalFormatting>
  <conditionalFormatting sqref="E31">
    <cfRule type="expression" dxfId="12648" priority="6005">
      <formula>E31&lt;0</formula>
    </cfRule>
    <cfRule type="expression" dxfId="12647" priority="11347">
      <formula>OR(AND(NOT(ISNUMBER(E31)),NOT(ISBLANK(E31))), E31&lt;-9999999999.99, E31&gt;9999999999.99)</formula>
    </cfRule>
  </conditionalFormatting>
  <conditionalFormatting sqref="E32">
    <cfRule type="expression" dxfId="12646" priority="5968">
      <formula>E32&lt;0</formula>
    </cfRule>
    <cfRule type="expression" dxfId="12645" priority="11337">
      <formula>OR(AND(NOT(ISNUMBER(E32)),NOT(ISBLANK(E32))), E32&lt;-9999999999.99, E32&gt;9999999999.99)</formula>
    </cfRule>
  </conditionalFormatting>
  <conditionalFormatting sqref="E33">
    <cfRule type="expression" dxfId="12644" priority="5940">
      <formula>E33&lt;0</formula>
    </cfRule>
    <cfRule type="expression" dxfId="12643" priority="11327">
      <formula>OR(AND(NOT(ISNUMBER(E33)),NOT(ISBLANK(E33))), E33&lt;-9999999999.99, E33&gt;9999999999.99)</formula>
    </cfRule>
  </conditionalFormatting>
  <conditionalFormatting sqref="E36">
    <cfRule type="expression" dxfId="12642" priority="11288">
      <formula>OR(AND(NOT(ISNUMBER(E36)),NOT(ISBLANK(E36))), E36&lt;-9999999999.99, E36&gt;9999999999.99)</formula>
    </cfRule>
  </conditionalFormatting>
  <conditionalFormatting sqref="E37">
    <cfRule type="expression" dxfId="12641" priority="11278">
      <formula>OR(AND(NOT(ISNUMBER(E37)),NOT(ISBLANK(E37))), E37&lt;-9999999999.99, E37&gt;9999999999.99)</formula>
    </cfRule>
  </conditionalFormatting>
  <conditionalFormatting sqref="E43">
    <cfRule type="expression" dxfId="12640" priority="5826">
      <formula>E43&lt;0</formula>
    </cfRule>
    <cfRule type="expression" dxfId="12639" priority="11218">
      <formula>OR(AND(NOT(ISNUMBER(E43)),NOT(ISBLANK(E43))), E43&lt;-9999999999.99, E43&gt;9999999999.99)</formula>
    </cfRule>
  </conditionalFormatting>
  <conditionalFormatting sqref="E46">
    <cfRule type="expression" dxfId="12638" priority="5825">
      <formula>E46&lt;0</formula>
    </cfRule>
    <cfRule type="expression" dxfId="12637" priority="11188">
      <formula>OR(AND(NOT(ISNUMBER(E46)),NOT(ISBLANK(E46))), E46&lt;-9999999999.99, E46&gt;9999999999.99)</formula>
    </cfRule>
  </conditionalFormatting>
  <conditionalFormatting sqref="E51">
    <cfRule type="expression" dxfId="12636" priority="5806">
      <formula>E51&lt;0</formula>
    </cfRule>
    <cfRule type="expression" dxfId="12635" priority="11137">
      <formula>OR(AND(NOT(ISNUMBER(E51)),NOT(ISBLANK(E51))), E51&lt;-9999999999.99, E51&gt;9999999999.99)</formula>
    </cfRule>
  </conditionalFormatting>
  <conditionalFormatting sqref="E64">
    <cfRule type="expression" dxfId="12634" priority="10998">
      <formula>OR(AND(NOT(ISNUMBER(E64)),NOT(ISBLANK(E64))), E64&lt;-9999999999.99, E64&gt;9999999999.99)</formula>
    </cfRule>
  </conditionalFormatting>
  <conditionalFormatting sqref="E66">
    <cfRule type="expression" dxfId="12633" priority="10978">
      <formula>OR(AND(NOT(ISNUMBER(E66)),NOT(ISBLANK(E66))), E66&lt;-9999999999.99, E66&gt;9999999999.99)</formula>
    </cfRule>
  </conditionalFormatting>
  <conditionalFormatting sqref="E67">
    <cfRule type="expression" dxfId="12632" priority="5716">
      <formula>E67&lt;0</formula>
    </cfRule>
    <cfRule type="expression" dxfId="12631" priority="6661">
      <formula>E67 &lt;&gt; E68 + E77+ E78+E79+E80+E81+E82+E83+E84+E85+E86+E87</formula>
    </cfRule>
    <cfRule type="expression" dxfId="12630" priority="10968">
      <formula>OR(AND(NOT(ISNUMBER(E67)),NOT(ISBLANK(E67))), E67&lt;-9999999999.99, E67&gt;9999999999.99)</formula>
    </cfRule>
  </conditionalFormatting>
  <conditionalFormatting sqref="E68">
    <cfRule type="expression" dxfId="12629" priority="5688">
      <formula>E68&lt;0</formula>
    </cfRule>
    <cfRule type="expression" dxfId="12628" priority="6624">
      <formula>E68 &lt;&gt; E69+E71+E72+E76</formula>
    </cfRule>
    <cfRule type="expression" dxfId="12627" priority="10958">
      <formula>OR(AND(NOT(ISNUMBER(E68)),NOT(ISBLANK(E68))), E68&lt;-9999999999.99, E68&gt;9999999999.99)</formula>
    </cfRule>
  </conditionalFormatting>
  <conditionalFormatting sqref="E69">
    <cfRule type="expression" dxfId="12626" priority="5660">
      <formula>E69&lt;0</formula>
    </cfRule>
    <cfRule type="expression" dxfId="12625" priority="10948">
      <formula>OR(AND(NOT(ISNUMBER(E69)),NOT(ISBLANK(E69))), E69&lt;-9999999999.99, E69&gt;9999999999.99)</formula>
    </cfRule>
  </conditionalFormatting>
  <conditionalFormatting sqref="F69">
    <cfRule type="expression" dxfId="12624" priority="5659">
      <formula>F69&lt;0</formula>
    </cfRule>
    <cfRule type="expression" dxfId="12623" priority="10944">
      <formula>OR(AND(NOT(ISNUMBER(F69)),NOT(ISBLANK(F69))), F69&lt;-9999999999.99, F69&gt;9999999999.99)</formula>
    </cfRule>
  </conditionalFormatting>
  <conditionalFormatting sqref="E77">
    <cfRule type="expression" dxfId="12622" priority="5602">
      <formula>E77&lt;0</formula>
    </cfRule>
    <cfRule type="expression" dxfId="12621" priority="10868">
      <formula>OR(AND(NOT(ISNUMBER(E77)),NOT(ISBLANK(E77))), E77&lt;-9999999999.99, E77&gt;9999999999.99)</formula>
    </cfRule>
  </conditionalFormatting>
  <conditionalFormatting sqref="E78">
    <cfRule type="expression" dxfId="12620" priority="5565">
      <formula>E78&lt;0</formula>
    </cfRule>
    <cfRule type="expression" dxfId="12619" priority="10858">
      <formula>OR(AND(NOT(ISNUMBER(E78)),NOT(ISBLANK(E78))), E78&lt;-9999999999.99, E78&gt;9999999999.99)</formula>
    </cfRule>
  </conditionalFormatting>
  <conditionalFormatting sqref="E79">
    <cfRule type="expression" dxfId="12618" priority="5546">
      <formula>E79&lt;0</formula>
    </cfRule>
    <cfRule type="expression" dxfId="12617" priority="6369">
      <formula>AND(NOT(ISBLANK(E79)), NOT(ISBLANK(E340)),  E79&lt;&gt;E340)</formula>
    </cfRule>
    <cfRule type="expression" dxfId="12616" priority="10848">
      <formula>OR(AND(NOT(ISNUMBER(E79)),NOT(ISBLANK(E79))), E79&lt;-9999999999.99, E79&gt;9999999999.99)</formula>
    </cfRule>
  </conditionalFormatting>
  <conditionalFormatting sqref="F79">
    <cfRule type="expression" dxfId="12615" priority="5545">
      <formula>F79&lt;0</formula>
    </cfRule>
    <cfRule type="expression" dxfId="12614" priority="10847">
      <formula>OR(AND(NOT(ISNUMBER(F79)),NOT(ISBLANK(F79))), F79&lt;-9999999999.99, F79&gt;9999999999.99)</formula>
    </cfRule>
  </conditionalFormatting>
  <conditionalFormatting sqref="E84">
    <cfRule type="expression" dxfId="12613" priority="5528">
      <formula>E84&lt;0</formula>
    </cfRule>
    <cfRule type="expression" dxfId="12612" priority="10798">
      <formula>OR(AND(NOT(ISNUMBER(E84)),NOT(ISBLANK(E84))), E84&lt;-9999999999.99, E84&gt;9999999999.99)</formula>
    </cfRule>
  </conditionalFormatting>
  <conditionalFormatting sqref="E85">
    <cfRule type="expression" dxfId="12611" priority="5500">
      <formula>E85&lt;0</formula>
    </cfRule>
    <cfRule type="expression" dxfId="12610" priority="10788">
      <formula>OR(AND(NOT(ISNUMBER(E85)),NOT(ISBLANK(E85))), E85&lt;-9999999999.99, E85&gt;9999999999.99)</formula>
    </cfRule>
  </conditionalFormatting>
  <conditionalFormatting sqref="E87">
    <cfRule type="expression" dxfId="12609" priority="10768">
      <formula>OR(AND(NOT(ISNUMBER(E87)),NOT(ISBLANK(E87))), E87&lt;-9999999999.99, E87&gt;9999999999.99)</formula>
    </cfRule>
  </conditionalFormatting>
  <conditionalFormatting sqref="E88">
    <cfRule type="expression" dxfId="12608" priority="5462">
      <formula>E88&lt;0</formula>
    </cfRule>
    <cfRule type="expression" dxfId="12607" priority="6595">
      <formula>E88&lt;&gt;E89+E98+E99+E100+E101+E102+E103+E104+E105+E106+E107+E108+E109</formula>
    </cfRule>
    <cfRule type="expression" dxfId="12606" priority="10758">
      <formula>OR(AND(NOT(ISNUMBER(E88)),NOT(ISBLANK(E88))), E88&lt;-9999999999.99, E88&gt;9999999999.99)</formula>
    </cfRule>
  </conditionalFormatting>
  <conditionalFormatting sqref="E89">
    <cfRule type="expression" dxfId="12605" priority="5434">
      <formula>E89&lt;0</formula>
    </cfRule>
    <cfRule type="expression" dxfId="12604" priority="6576">
      <formula xml:space="preserve">  E89 &lt;&gt; E90 + E92 + E93+ E97</formula>
    </cfRule>
    <cfRule type="expression" dxfId="12603" priority="10748">
      <formula>OR(AND(NOT(ISNUMBER(E89)),NOT(ISBLANK(E89))), E89&lt;-9999999999.99, E89&gt;9999999999.99)</formula>
    </cfRule>
  </conditionalFormatting>
  <conditionalFormatting sqref="F89">
    <cfRule type="expression" dxfId="12602" priority="5433">
      <formula>F89&lt;0</formula>
    </cfRule>
    <cfRule type="expression" dxfId="12601" priority="10747">
      <formula>OR(AND(NOT(ISNUMBER(F89)),NOT(ISBLANK(F89))), F89&lt;-9999999999.99, F89&gt;9999999999.99)</formula>
    </cfRule>
  </conditionalFormatting>
  <conditionalFormatting sqref="E90 E224:N225">
    <cfRule type="expression" dxfId="12600" priority="5416">
      <formula>E90&lt;0</formula>
    </cfRule>
    <cfRule type="expression" dxfId="12599" priority="10738">
      <formula>OR(AND(NOT(ISNUMBER(E90)),NOT(ISBLANK(E90))), E90&lt;-9999999999.99, E90&gt;9999999999.99)</formula>
    </cfRule>
  </conditionalFormatting>
  <conditionalFormatting sqref="F90">
    <cfRule type="expression" dxfId="12598" priority="5411">
      <formula>F90&lt;0</formula>
    </cfRule>
    <cfRule type="expression" dxfId="12597" priority="10733">
      <formula>OR(AND(NOT(ISNUMBER(F90)),NOT(ISBLANK(F90))), F90&lt;-9999999999.99, F90&gt;9999999999.99)</formula>
    </cfRule>
  </conditionalFormatting>
  <conditionalFormatting sqref="E98">
    <cfRule type="expression" dxfId="12596" priority="5358">
      <formula>E98&lt;0</formula>
    </cfRule>
    <cfRule type="expression" dxfId="12595" priority="10661">
      <formula>OR(AND(NOT(ISNUMBER(E98)),NOT(ISBLANK(E98))), E98&lt;-9999999999.99, E98&gt;9999999999.99)</formula>
    </cfRule>
  </conditionalFormatting>
  <conditionalFormatting sqref="F98">
    <cfRule type="expression" dxfId="12594" priority="5357">
      <formula>F98&lt;0</formula>
    </cfRule>
    <cfRule type="expression" dxfId="12593" priority="10660">
      <formula>OR(AND(NOT(ISNUMBER(F98)),NOT(ISBLANK(F98))), F98&lt;-9999999999.99, F98&gt;9999999999.99)</formula>
    </cfRule>
  </conditionalFormatting>
  <conditionalFormatting sqref="E99">
    <cfRule type="expression" dxfId="12592" priority="5340">
      <formula>E99&lt;0</formula>
    </cfRule>
    <cfRule type="expression" dxfId="12591" priority="10651">
      <formula>OR(AND(NOT(ISNUMBER(E99)),NOT(ISBLANK(E99))), E99&lt;-9999999999.99, E99&gt;9999999999.99)</formula>
    </cfRule>
  </conditionalFormatting>
  <conditionalFormatting sqref="E100">
    <cfRule type="expression" dxfId="12590" priority="5321">
      <formula>E100&lt;0</formula>
    </cfRule>
    <cfRule type="expression" dxfId="12589" priority="6348">
      <formula>AND(NOT(ISBLANK(E100)), NOT(ISBLANK(E340)),  E100&lt;&gt;E340)</formula>
    </cfRule>
    <cfRule type="expression" dxfId="12588" priority="10641">
      <formula>OR(AND(NOT(ISNUMBER(E100)),NOT(ISBLANK(E100))), E100&lt;-9999999999.99, E100&gt;9999999999.99)</formula>
    </cfRule>
  </conditionalFormatting>
  <conditionalFormatting sqref="F100">
    <cfRule type="expression" dxfId="12587" priority="5320">
      <formula>F100&lt;0</formula>
    </cfRule>
    <cfRule type="expression" dxfId="12586" priority="10640">
      <formula>OR(AND(NOT(ISNUMBER(F100)),NOT(ISBLANK(F100))), F100&lt;-9999999999.99, F100&gt;9999999999.99)</formula>
    </cfRule>
  </conditionalFormatting>
  <conditionalFormatting sqref="E101">
    <cfRule type="expression" dxfId="12585" priority="5303">
      <formula>E101&lt;0</formula>
    </cfRule>
    <cfRule type="expression" dxfId="12584" priority="10631">
      <formula>OR(AND(NOT(ISNUMBER(E101)),NOT(ISBLANK(E101))), E101&lt;-9999999999.99, E101&gt;9999999999.99)</formula>
    </cfRule>
  </conditionalFormatting>
  <conditionalFormatting sqref="E106">
    <cfRule type="expression" dxfId="12583" priority="5264">
      <formula>E106&lt;0</formula>
    </cfRule>
    <cfRule type="expression" dxfId="12582" priority="10581">
      <formula>OR(AND(NOT(ISNUMBER(E106)),NOT(ISBLANK(E106))), E106&lt;-9999999999.99, E106&gt;9999999999.99)</formula>
    </cfRule>
  </conditionalFormatting>
  <conditionalFormatting sqref="E107">
    <cfRule type="expression" dxfId="12581" priority="5236">
      <formula>E107&lt;0</formula>
    </cfRule>
    <cfRule type="expression" dxfId="12580" priority="10571">
      <formula>OR(AND(NOT(ISNUMBER(E107)),NOT(ISBLANK(E107))), E107&lt;-9999999999.99, E107&gt;9999999999.99)</formula>
    </cfRule>
  </conditionalFormatting>
  <conditionalFormatting sqref="E109">
    <cfRule type="expression" dxfId="12579" priority="10551">
      <formula>OR(AND(NOT(ISNUMBER(E109)),NOT(ISBLANK(E109))), E109&lt;-9999999999.99, E109&gt;9999999999.99)</formula>
    </cfRule>
  </conditionalFormatting>
  <conditionalFormatting sqref="F119:F120">
    <cfRule type="expression" dxfId="12578" priority="5070">
      <formula>F119&lt;0</formula>
    </cfRule>
    <cfRule type="expression" dxfId="12577" priority="10484">
      <formula>OR(AND(NOT(ISNUMBER(F119)),NOT(ISBLANK(F119))), F119&lt;-9999999999.99, F119&gt;9999999999.99)</formula>
    </cfRule>
  </conditionalFormatting>
  <conditionalFormatting sqref="E121">
    <cfRule type="expression" dxfId="12576" priority="5052">
      <formula xml:space="preserve"> E121&lt;&gt;E122+E123+E124+E125+E126+E127+E128+E129+E130+E131+E132+E133+E134+E135+E136+E137</formula>
    </cfRule>
    <cfRule type="expression" dxfId="12575" priority="5053">
      <formula>E121&lt;0</formula>
    </cfRule>
    <cfRule type="expression" dxfId="12574" priority="10475">
      <formula>OR(AND(NOT(ISNUMBER(E121)),NOT(ISBLANK(E121))), E121&lt;-9999999999.99, E121&gt;9999999999.99)</formula>
    </cfRule>
  </conditionalFormatting>
  <conditionalFormatting sqref="E122">
    <cfRule type="expression" dxfId="12573" priority="5042">
      <formula>E122&lt;0</formula>
    </cfRule>
    <cfRule type="expression" dxfId="12572" priority="10474">
      <formula>OR(AND(NOT(ISNUMBER(E122)),NOT(ISBLANK(E122))), E122&lt;-9999999999.99, E122&gt;9999999999.99)</formula>
    </cfRule>
  </conditionalFormatting>
  <conditionalFormatting sqref="E123">
    <cfRule type="expression" dxfId="12571" priority="5041">
      <formula>E123&lt;0</formula>
    </cfRule>
    <cfRule type="expression" dxfId="12570" priority="10473">
      <formula>OR(AND(NOT(ISNUMBER(E123)),NOT(ISBLANK(E123))), E123&lt;-9999999999.99, E123&gt;9999999999.99)</formula>
    </cfRule>
  </conditionalFormatting>
  <conditionalFormatting sqref="E124">
    <cfRule type="expression" dxfId="12569" priority="5040">
      <formula>E124&lt;0</formula>
    </cfRule>
    <cfRule type="expression" dxfId="12568" priority="10472">
      <formula>OR(AND(NOT(ISNUMBER(E124)),NOT(ISBLANK(E124))), E124&lt;-9999999999.99, E124&gt;9999999999.99)</formula>
    </cfRule>
  </conditionalFormatting>
  <conditionalFormatting sqref="E125">
    <cfRule type="expression" dxfId="12567" priority="5039">
      <formula>E125&lt;0</formula>
    </cfRule>
    <cfRule type="expression" dxfId="12566" priority="10471">
      <formula>OR(AND(NOT(ISNUMBER(E125)),NOT(ISBLANK(E125))), E125&lt;-9999999999.99, E125&gt;9999999999.99)</formula>
    </cfRule>
  </conditionalFormatting>
  <conditionalFormatting sqref="E126">
    <cfRule type="expression" dxfId="12565" priority="5038">
      <formula>E126&lt;0</formula>
    </cfRule>
    <cfRule type="expression" dxfId="12564" priority="10470">
      <formula>OR(AND(NOT(ISNUMBER(E126)),NOT(ISBLANK(E126))), E126&lt;-9999999999.99, E126&gt;9999999999.99)</formula>
    </cfRule>
  </conditionalFormatting>
  <conditionalFormatting sqref="E127">
    <cfRule type="expression" dxfId="12563" priority="5037">
      <formula>E127&lt;0</formula>
    </cfRule>
    <cfRule type="expression" dxfId="12562" priority="10469">
      <formula>OR(AND(NOT(ISNUMBER(E127)),NOT(ISBLANK(E127))), E127&lt;-9999999999.99, E127&gt;9999999999.99)</formula>
    </cfRule>
  </conditionalFormatting>
  <conditionalFormatting sqref="E128">
    <cfRule type="expression" dxfId="12561" priority="5036">
      <formula>E128&lt;0</formula>
    </cfRule>
    <cfRule type="expression" dxfId="12560" priority="10468">
      <formula>OR(AND(NOT(ISNUMBER(E128)),NOT(ISBLANK(E128))), E128&lt;-9999999999.99, E128&gt;9999999999.99)</formula>
    </cfRule>
  </conditionalFormatting>
  <conditionalFormatting sqref="E129">
    <cfRule type="expression" dxfId="12559" priority="5035">
      <formula>E129&lt;0</formula>
    </cfRule>
    <cfRule type="expression" dxfId="12558" priority="10467">
      <formula>OR(AND(NOT(ISNUMBER(E129)),NOT(ISBLANK(E129))), E129&lt;-9999999999.99, E129&gt;9999999999.99)</formula>
    </cfRule>
  </conditionalFormatting>
  <conditionalFormatting sqref="E130">
    <cfRule type="expression" dxfId="12557" priority="5034">
      <formula>E130&lt;0</formula>
    </cfRule>
    <cfRule type="expression" dxfId="12556" priority="10466">
      <formula>OR(AND(NOT(ISNUMBER(E130)),NOT(ISBLANK(E130))), E130&lt;-9999999999.99, E130&gt;9999999999.99)</formula>
    </cfRule>
  </conditionalFormatting>
  <conditionalFormatting sqref="E131">
    <cfRule type="expression" dxfId="12555" priority="5033">
      <formula>E131&lt;0</formula>
    </cfRule>
    <cfRule type="expression" dxfId="12554" priority="10465">
      <formula>OR(AND(NOT(ISNUMBER(E131)),NOT(ISBLANK(E131))), E131&lt;-9999999999.99, E131&gt;9999999999.99)</formula>
    </cfRule>
  </conditionalFormatting>
  <conditionalFormatting sqref="E132">
    <cfRule type="expression" dxfId="12553" priority="5032">
      <formula>E132&lt;0</formula>
    </cfRule>
    <cfRule type="expression" dxfId="12552" priority="10464">
      <formula>OR(AND(NOT(ISNUMBER(E132)),NOT(ISBLANK(E132))), E132&lt;-9999999999.99, E132&gt;9999999999.99)</formula>
    </cfRule>
  </conditionalFormatting>
  <conditionalFormatting sqref="E133">
    <cfRule type="expression" dxfId="12551" priority="5031">
      <formula>E133&lt;0</formula>
    </cfRule>
    <cfRule type="expression" dxfId="12550" priority="10463">
      <formula>OR(AND(NOT(ISNUMBER(E133)),NOT(ISBLANK(E133))), E133&lt;-9999999999.99, E133&gt;9999999999.99)</formula>
    </cfRule>
  </conditionalFormatting>
  <conditionalFormatting sqref="E134">
    <cfRule type="expression" dxfId="12549" priority="5030">
      <formula>E134&lt;0</formula>
    </cfRule>
    <cfRule type="expression" dxfId="12548" priority="10462">
      <formula>OR(AND(NOT(ISNUMBER(E134)),NOT(ISBLANK(E134))), E134&lt;-9999999999.99, E134&gt;9999999999.99)</formula>
    </cfRule>
  </conditionalFormatting>
  <conditionalFormatting sqref="E135">
    <cfRule type="expression" dxfId="12547" priority="5029">
      <formula>E135&lt;0</formula>
    </cfRule>
    <cfRule type="expression" dxfId="12546" priority="10461">
      <formula>OR(AND(NOT(ISNUMBER(E135)),NOT(ISBLANK(E135))), E135&lt;-9999999999.99, E135&gt;9999999999.99)</formula>
    </cfRule>
  </conditionalFormatting>
  <conditionalFormatting sqref="F121">
    <cfRule type="expression" dxfId="12545" priority="4575">
      <formula>F121&lt;0</formula>
    </cfRule>
    <cfRule type="expression" dxfId="12544" priority="10456">
      <formula>OR(AND(NOT(ISNUMBER(F121)),NOT(ISBLANK(F121))), F121&lt;-9999999999.99, F121&gt;9999999999.99)</formula>
    </cfRule>
  </conditionalFormatting>
  <conditionalFormatting sqref="F122">
    <cfRule type="expression" dxfId="12543" priority="4558">
      <formula>F122&lt;0</formula>
    </cfRule>
    <cfRule type="expression" dxfId="12542" priority="10447">
      <formula>OR(AND(NOT(ISNUMBER(F122)),NOT(ISBLANK(F122))), F122&lt;-9999999999.99, F122&gt;9999999999.99)</formula>
    </cfRule>
  </conditionalFormatting>
  <conditionalFormatting sqref="E141">
    <cfRule type="expression" dxfId="12541" priority="5046">
      <formula>E141&lt;&gt;E142+E143+E144+E145+E146</formula>
    </cfRule>
    <cfRule type="expression" dxfId="12540" priority="5047">
      <formula>E141&lt;0</formula>
    </cfRule>
    <cfRule type="expression" dxfId="12539" priority="10086">
      <formula>OR(AND(NOT(ISNUMBER(E141)),NOT(ISBLANK(E141))), E141&lt;-9999999999.99, E141&gt;9999999999.99)</formula>
    </cfRule>
  </conditionalFormatting>
  <conditionalFormatting sqref="E142">
    <cfRule type="expression" dxfId="12538" priority="5043">
      <formula>E142&lt;0</formula>
    </cfRule>
    <cfRule type="expression" dxfId="12537" priority="10085">
      <formula>OR(AND(NOT(ISNUMBER(E142)),NOT(ISBLANK(E142))), E142&lt;-9999999999.99, E142&gt;9999999999.99)</formula>
    </cfRule>
  </conditionalFormatting>
  <conditionalFormatting sqref="E147">
    <cfRule type="expression" dxfId="12536" priority="5044">
      <formula xml:space="preserve"> E147&lt;&gt; E148+E149+E150+E151+E152+E153+E154+E155+E156+E157</formula>
    </cfRule>
    <cfRule type="expression" dxfId="12535" priority="5045">
      <formula>E147&lt;0</formula>
    </cfRule>
    <cfRule type="expression" dxfId="12534" priority="10080">
      <formula>OR(AND(NOT(ISNUMBER(E147)),NOT(ISBLANK(E147))), E147&lt;-9999999999.99, E147&gt;9999999999.99)</formula>
    </cfRule>
  </conditionalFormatting>
  <conditionalFormatting sqref="E148">
    <cfRule type="expression" dxfId="12533" priority="5012">
      <formula>E148&lt;0</formula>
    </cfRule>
    <cfRule type="expression" dxfId="12532" priority="10079">
      <formula>OR(AND(NOT(ISNUMBER(E148)),NOT(ISBLANK(E148))), E148&lt;-9999999999.99, E148&gt;9999999999.99)</formula>
    </cfRule>
  </conditionalFormatting>
  <conditionalFormatting sqref="E166">
    <cfRule type="expression" dxfId="12531" priority="4920">
      <formula>E166&lt;0</formula>
    </cfRule>
    <cfRule type="expression" dxfId="12530" priority="10015">
      <formula>OR(AND(NOT(ISNUMBER(E166)),NOT(ISBLANK(E166))), E166&lt;-9999999999.99, E166&gt;9999999999.99)</formula>
    </cfRule>
  </conditionalFormatting>
  <conditionalFormatting sqref="E174">
    <cfRule type="expression" dxfId="12529" priority="4899">
      <formula>E174&lt;0</formula>
    </cfRule>
    <cfRule type="expression" dxfId="12528" priority="9919">
      <formula>OR(AND(NOT(ISNUMBER(E174)),NOT(ISBLANK(E174))), E174&lt;-9999999999.99, E174&gt;9999999999.99)</formula>
    </cfRule>
  </conditionalFormatting>
  <conditionalFormatting sqref="E175">
    <cfRule type="expression" dxfId="12527" priority="4900">
      <formula>E175&lt;&gt; E176+E177+E178</formula>
    </cfRule>
    <cfRule type="expression" dxfId="12526" priority="4901">
      <formula>E175&lt;0</formula>
    </cfRule>
    <cfRule type="expression" dxfId="12525" priority="9909">
      <formula>OR(AND(NOT(ISNUMBER(E175)),NOT(ISBLANK(E175))), E175&lt;-9999999999.99, E175&gt;9999999999.99)</formula>
    </cfRule>
  </conditionalFormatting>
  <conditionalFormatting sqref="E180">
    <cfRule type="expression" dxfId="12524" priority="4853">
      <formula xml:space="preserve"> E180&lt;&gt;E181+ E182+E183</formula>
    </cfRule>
    <cfRule type="expression" dxfId="12523" priority="4854">
      <formula>E180&lt;0</formula>
    </cfRule>
    <cfRule type="expression" dxfId="12522" priority="9865">
      <formula>OR(AND(NOT(ISNUMBER(E180)),NOT(ISBLANK(E180))), E180&lt;-9999999999.99, E180&gt;9999999999.99)</formula>
    </cfRule>
  </conditionalFormatting>
  <conditionalFormatting sqref="E186">
    <cfRule type="expression" dxfId="12521" priority="4851">
      <formula xml:space="preserve"> E186&lt;E187+E188+E189</formula>
    </cfRule>
    <cfRule type="expression" dxfId="12520" priority="4852">
      <formula>E186&lt;0</formula>
    </cfRule>
    <cfRule type="expression" dxfId="12519" priority="9805">
      <formula>OR(AND(NOT(ISNUMBER(E186)),NOT(ISBLANK(E186))), E186&lt;-9999999999.99, E186&gt;9999999999.99)</formula>
    </cfRule>
  </conditionalFormatting>
  <conditionalFormatting sqref="F208">
    <cfRule type="expression" dxfId="12518" priority="9635">
      <formula>OR(AND(NOT(ISNUMBER(F208)),NOT(ISBLANK(F208))), F208&lt;-9999999999.99, F208&gt;9999999999.99)</formula>
    </cfRule>
  </conditionalFormatting>
  <conditionalFormatting sqref="G208">
    <cfRule type="expression" dxfId="12517" priority="9634">
      <formula>OR(AND(NOT(ISNUMBER(G208)),NOT(ISBLANK(G208))), G208&lt;-9999999999.99, G208&gt;9999999999.99)</formula>
    </cfRule>
  </conditionalFormatting>
  <conditionalFormatting sqref="H208">
    <cfRule type="expression" dxfId="12516" priority="9633">
      <formula>OR(AND(NOT(ISNUMBER(H208)),NOT(ISBLANK(H208))), H208&lt;-9999999999.99, H208&gt;9999999999.99)</formula>
    </cfRule>
  </conditionalFormatting>
  <conditionalFormatting sqref="I208">
    <cfRule type="expression" dxfId="12515" priority="9632">
      <formula>OR(AND(NOT(ISNUMBER(I208)),NOT(ISBLANK(I208))), I208&lt;-9999999999.99, I208&gt;9999999999.99)</formula>
    </cfRule>
  </conditionalFormatting>
  <conditionalFormatting sqref="J208">
    <cfRule type="expression" dxfId="12514" priority="9631">
      <formula>OR(AND(NOT(ISNUMBER(J208)),NOT(ISBLANK(J208))), J208&lt;-9999999999.99, J208&gt;9999999999.99)</formula>
    </cfRule>
  </conditionalFormatting>
  <conditionalFormatting sqref="K208">
    <cfRule type="expression" dxfId="12513" priority="9630">
      <formula>OR(AND(NOT(ISNUMBER(K208)),NOT(ISBLANK(K208))), K208&lt;-9999999999.99, K208&gt;9999999999.99)</formula>
    </cfRule>
  </conditionalFormatting>
  <conditionalFormatting sqref="L208">
    <cfRule type="expression" dxfId="12512" priority="9629">
      <formula>OR(AND(NOT(ISNUMBER(L208)),NOT(ISBLANK(L208))), L208&lt;-9999999999.99, L208&gt;9999999999.99)</formula>
    </cfRule>
  </conditionalFormatting>
  <conditionalFormatting sqref="M208">
    <cfRule type="expression" dxfId="12511" priority="9628">
      <formula>OR(AND(NOT(ISNUMBER(M208)),NOT(ISBLANK(M208))), M208&lt;-9999999999.99, M208&gt;9999999999.99)</formula>
    </cfRule>
  </conditionalFormatting>
  <conditionalFormatting sqref="N208">
    <cfRule type="expression" dxfId="12510" priority="9627">
      <formula>OR(AND(NOT(ISNUMBER(N208)),NOT(ISBLANK(N208))), N208&lt;-9999999999.99, N208&gt;9999999999.99)</formula>
    </cfRule>
  </conditionalFormatting>
  <conditionalFormatting sqref="G214">
    <cfRule type="expression" dxfId="12509" priority="9554">
      <formula>OR(AND(NOT(ISNUMBER(G214)),NOT(ISBLANK(G214))), G214&lt;-9999999999.99, G214&gt;9999999999.99)</formula>
    </cfRule>
  </conditionalFormatting>
  <conditionalFormatting sqref="H214">
    <cfRule type="expression" dxfId="12508" priority="9553">
      <formula>OR(AND(NOT(ISNUMBER(H214)),NOT(ISBLANK(H214))), H214&lt;-9999999999.99, H214&gt;9999999999.99)</formula>
    </cfRule>
  </conditionalFormatting>
  <conditionalFormatting sqref="I214">
    <cfRule type="expression" dxfId="12507" priority="9552">
      <formula>OR(AND(NOT(ISNUMBER(I214)),NOT(ISBLANK(I214))), I214&lt;-9999999999.99, I214&gt;9999999999.99)</formula>
    </cfRule>
  </conditionalFormatting>
  <conditionalFormatting sqref="J214">
    <cfRule type="expression" dxfId="12506" priority="9551">
      <formula>OR(AND(NOT(ISNUMBER(J214)),NOT(ISBLANK(J214))), J214&lt;-9999999999.99, J214&gt;9999999999.99)</formula>
    </cfRule>
  </conditionalFormatting>
  <conditionalFormatting sqref="K214">
    <cfRule type="expression" dxfId="12505" priority="9550">
      <formula>OR(AND(NOT(ISNUMBER(K214)),NOT(ISBLANK(K214))), K214&lt;-9999999999.99, K214&gt;9999999999.99)</formula>
    </cfRule>
  </conditionalFormatting>
  <conditionalFormatting sqref="L214">
    <cfRule type="expression" dxfId="12504" priority="9549">
      <formula>OR(AND(NOT(ISNUMBER(L214)),NOT(ISBLANK(L214))), L214&lt;-9999999999.99, L214&gt;9999999999.99)</formula>
    </cfRule>
  </conditionalFormatting>
  <conditionalFormatting sqref="M214">
    <cfRule type="expression" dxfId="12503" priority="9548">
      <formula>OR(AND(NOT(ISNUMBER(M214)),NOT(ISBLANK(M214))), M214&lt;-9999999999.99, M214&gt;9999999999.99)</formula>
    </cfRule>
  </conditionalFormatting>
  <conditionalFormatting sqref="N214">
    <cfRule type="expression" dxfId="12502" priority="9547">
      <formula>OR(AND(NOT(ISNUMBER(N214)),NOT(ISBLANK(N214))), N214&lt;-9999999999.99, N214&gt;9999999999.99)</formula>
    </cfRule>
  </conditionalFormatting>
  <conditionalFormatting sqref="G18">
    <cfRule type="expression" dxfId="12501" priority="7984">
      <formula>G18&gt;0</formula>
    </cfRule>
    <cfRule type="expression" dxfId="12500" priority="7985">
      <formula>OR(AND(NOT(ISNUMBER(G18)),NOT(ISBLANK(G18))), G18&lt;-9999999999.99, G18&gt;9999999999.99)</formula>
    </cfRule>
  </conditionalFormatting>
  <conditionalFormatting sqref="H18">
    <cfRule type="expression" dxfId="12499" priority="7982">
      <formula>H18&gt;0</formula>
    </cfRule>
    <cfRule type="expression" dxfId="12498" priority="7983">
      <formula>OR(AND(NOT(ISNUMBER(H18)),NOT(ISBLANK(H18))), H18&lt;-9999999999.99, H18&gt;9999999999.99)</formula>
    </cfRule>
  </conditionalFormatting>
  <conditionalFormatting sqref="I18">
    <cfRule type="expression" dxfId="12497" priority="7980">
      <formula>I18&gt;0</formula>
    </cfRule>
    <cfRule type="expression" dxfId="12496" priority="7981">
      <formula>OR(AND(NOT(ISNUMBER(I18)),NOT(ISBLANK(I18))), I18&lt;-9999999999.99, I18&gt;9999999999.99)</formula>
    </cfRule>
  </conditionalFormatting>
  <conditionalFormatting sqref="J18">
    <cfRule type="expression" dxfId="12495" priority="7978">
      <formula>J18&gt;0</formula>
    </cfRule>
    <cfRule type="expression" dxfId="12494" priority="7979">
      <formula>OR(AND(NOT(ISNUMBER(J18)),NOT(ISBLANK(J18))), J18&lt;-9999999999.99, J18&gt;9999999999.99)</formula>
    </cfRule>
  </conditionalFormatting>
  <conditionalFormatting sqref="K18">
    <cfRule type="expression" dxfId="12493" priority="7976">
      <formula>K18&gt;0</formula>
    </cfRule>
    <cfRule type="expression" dxfId="12492" priority="7977">
      <formula>OR(AND(NOT(ISNUMBER(K18)),NOT(ISBLANK(K18))), K18&lt;-9999999999.99, K18&gt;9999999999.99)</formula>
    </cfRule>
  </conditionalFormatting>
  <conditionalFormatting sqref="L18">
    <cfRule type="expression" dxfId="12491" priority="7974">
      <formula>L18&gt;0</formula>
    </cfRule>
    <cfRule type="expression" dxfId="12490" priority="7975">
      <formula>OR(AND(NOT(ISNUMBER(L18)),NOT(ISBLANK(L18))), L18&lt;-9999999999.99, L18&gt;9999999999.99)</formula>
    </cfRule>
  </conditionalFormatting>
  <conditionalFormatting sqref="M18">
    <cfRule type="expression" dxfId="12489" priority="7972">
      <formula>M18&gt;0</formula>
    </cfRule>
    <cfRule type="expression" dxfId="12488" priority="7973">
      <formula>OR(AND(NOT(ISNUMBER(M18)),NOT(ISBLANK(M18))), M18&lt;-9999999999.99, M18&gt;9999999999.99)</formula>
    </cfRule>
  </conditionalFormatting>
  <conditionalFormatting sqref="N18">
    <cfRule type="expression" dxfId="12487" priority="7970">
      <formula>N18&gt;0</formula>
    </cfRule>
    <cfRule type="expression" dxfId="12486" priority="7971">
      <formula>OR(AND(NOT(ISNUMBER(N18)),NOT(ISBLANK(N18))), N18&lt;-9999999999.99, N18&gt;9999999999.99)</formula>
    </cfRule>
  </conditionalFormatting>
  <conditionalFormatting sqref="F19">
    <cfRule type="expression" dxfId="12485" priority="7967">
      <formula>F19&gt;0</formula>
    </cfRule>
    <cfRule type="expression" dxfId="12484" priority="7968">
      <formula>OR(AND(NOT(ISNUMBER(F19)),NOT(ISBLANK(F19))), F19&lt;-9999999999.99, F19&gt;9999999999.99)</formula>
    </cfRule>
  </conditionalFormatting>
  <conditionalFormatting sqref="G19">
    <cfRule type="expression" dxfId="12483" priority="7965">
      <formula>G19&gt;0</formula>
    </cfRule>
    <cfRule type="expression" dxfId="12482" priority="7966">
      <formula>OR(AND(NOT(ISNUMBER(G19)),NOT(ISBLANK(G19))), G19&lt;-9999999999.99, G19&gt;9999999999.99)</formula>
    </cfRule>
  </conditionalFormatting>
  <conditionalFormatting sqref="H19">
    <cfRule type="expression" dxfId="12481" priority="7963">
      <formula>H19&gt;0</formula>
    </cfRule>
    <cfRule type="expression" dxfId="12480" priority="7964">
      <formula>OR(AND(NOT(ISNUMBER(H19)),NOT(ISBLANK(H19))), H19&lt;-9999999999.99, H19&gt;9999999999.99)</formula>
    </cfRule>
  </conditionalFormatting>
  <conditionalFormatting sqref="I19">
    <cfRule type="expression" dxfId="12479" priority="7961">
      <formula>I19&gt;0</formula>
    </cfRule>
    <cfRule type="expression" dxfId="12478" priority="7962">
      <formula>OR(AND(NOT(ISNUMBER(I19)),NOT(ISBLANK(I19))), I19&lt;-9999999999.99, I19&gt;9999999999.99)</formula>
    </cfRule>
  </conditionalFormatting>
  <conditionalFormatting sqref="J19">
    <cfRule type="expression" dxfId="12477" priority="7959">
      <formula>J19&gt;0</formula>
    </cfRule>
    <cfRule type="expression" dxfId="12476" priority="7960">
      <formula>OR(AND(NOT(ISNUMBER(J19)),NOT(ISBLANK(J19))), J19&lt;-9999999999.99, J19&gt;9999999999.99)</formula>
    </cfRule>
  </conditionalFormatting>
  <conditionalFormatting sqref="K19">
    <cfRule type="expression" dxfId="12475" priority="7957">
      <formula>K19&gt;0</formula>
    </cfRule>
    <cfRule type="expression" dxfId="12474" priority="7958">
      <formula>OR(AND(NOT(ISNUMBER(K19)),NOT(ISBLANK(K19))), K19&lt;-9999999999.99, K19&gt;9999999999.99)</formula>
    </cfRule>
  </conditionalFormatting>
  <conditionalFormatting sqref="L19">
    <cfRule type="expression" dxfId="12473" priority="7955">
      <formula>L19&gt;0</formula>
    </cfRule>
    <cfRule type="expression" dxfId="12472" priority="7956">
      <formula>OR(AND(NOT(ISNUMBER(L19)),NOT(ISBLANK(L19))), L19&lt;-9999999999.99, L19&gt;9999999999.99)</formula>
    </cfRule>
  </conditionalFormatting>
  <conditionalFormatting sqref="M19">
    <cfRule type="expression" dxfId="12471" priority="7953">
      <formula>M19&gt;0</formula>
    </cfRule>
    <cfRule type="expression" dxfId="12470" priority="7954">
      <formula>OR(AND(NOT(ISNUMBER(M19)),NOT(ISBLANK(M19))), M19&lt;-9999999999.99, M19&gt;9999999999.99)</formula>
    </cfRule>
  </conditionalFormatting>
  <conditionalFormatting sqref="N19">
    <cfRule type="expression" dxfId="12469" priority="7951">
      <formula>N19&gt;0</formula>
    </cfRule>
    <cfRule type="expression" dxfId="12468" priority="7952">
      <formula>OR(AND(NOT(ISNUMBER(N19)),NOT(ISBLANK(N19))), N19&lt;-9999999999.99, N19&gt;9999999999.99)</formula>
    </cfRule>
  </conditionalFormatting>
  <conditionalFormatting sqref="E20">
    <cfRule type="expression" dxfId="12467" priority="7949">
      <formula>E20&gt;0</formula>
    </cfRule>
    <cfRule type="expression" dxfId="12466" priority="7950">
      <formula>OR(AND(NOT(ISNUMBER(E20)),NOT(ISBLANK(E20))), E20&lt;-9999999999.99, E20&gt;9999999999.99)</formula>
    </cfRule>
  </conditionalFormatting>
  <conditionalFormatting sqref="F20">
    <cfRule type="expression" dxfId="12465" priority="7947">
      <formula>F20&gt;0</formula>
    </cfRule>
    <cfRule type="expression" dxfId="12464" priority="7948">
      <formula>OR(AND(NOT(ISNUMBER(F20)),NOT(ISBLANK(F20))), F20&lt;-9999999999.99, F20&gt;9999999999.99)</formula>
    </cfRule>
  </conditionalFormatting>
  <conditionalFormatting sqref="G20">
    <cfRule type="expression" dxfId="12463" priority="7945">
      <formula>G20&gt;0</formula>
    </cfRule>
    <cfRule type="expression" dxfId="12462" priority="7946">
      <formula>OR(AND(NOT(ISNUMBER(G20)),NOT(ISBLANK(G20))), G20&lt;-9999999999.99, G20&gt;9999999999.99)</formula>
    </cfRule>
  </conditionalFormatting>
  <conditionalFormatting sqref="H20">
    <cfRule type="expression" dxfId="12461" priority="7943">
      <formula>H20&gt;0</formula>
    </cfRule>
    <cfRule type="expression" dxfId="12460" priority="7944">
      <formula>OR(AND(NOT(ISNUMBER(H20)),NOT(ISBLANK(H20))), H20&lt;-9999999999.99, H20&gt;9999999999.99)</formula>
    </cfRule>
  </conditionalFormatting>
  <conditionalFormatting sqref="I20">
    <cfRule type="expression" dxfId="12459" priority="7941">
      <formula>I20&gt;0</formula>
    </cfRule>
    <cfRule type="expression" dxfId="12458" priority="7942">
      <formula>OR(AND(NOT(ISNUMBER(I20)),NOT(ISBLANK(I20))), I20&lt;-9999999999.99, I20&gt;9999999999.99)</formula>
    </cfRule>
  </conditionalFormatting>
  <conditionalFormatting sqref="J20">
    <cfRule type="expression" dxfId="12457" priority="7939">
      <formula>J20&gt;0</formula>
    </cfRule>
    <cfRule type="expression" dxfId="12456" priority="7940">
      <formula>OR(AND(NOT(ISNUMBER(J20)),NOT(ISBLANK(J20))), J20&lt;-9999999999.99, J20&gt;9999999999.99)</formula>
    </cfRule>
  </conditionalFormatting>
  <conditionalFormatting sqref="K20">
    <cfRule type="expression" dxfId="12455" priority="7937">
      <formula>K20&gt;0</formula>
    </cfRule>
    <cfRule type="expression" dxfId="12454" priority="7938">
      <formula>OR(AND(NOT(ISNUMBER(K20)),NOT(ISBLANK(K20))), K20&lt;-9999999999.99, K20&gt;9999999999.99)</formula>
    </cfRule>
  </conditionalFormatting>
  <conditionalFormatting sqref="L20">
    <cfRule type="expression" dxfId="12453" priority="7935">
      <formula>L20&gt;0</formula>
    </cfRule>
    <cfRule type="expression" dxfId="12452" priority="7936">
      <formula>OR(AND(NOT(ISNUMBER(L20)),NOT(ISBLANK(L20))), L20&lt;-9999999999.99, L20&gt;9999999999.99)</formula>
    </cfRule>
  </conditionalFormatting>
  <conditionalFormatting sqref="M20">
    <cfRule type="expression" dxfId="12451" priority="7933">
      <formula>M20&gt;0</formula>
    </cfRule>
    <cfRule type="expression" dxfId="12450" priority="7934">
      <formula>OR(AND(NOT(ISNUMBER(M20)),NOT(ISBLANK(M20))), M20&lt;-9999999999.99, M20&gt;9999999999.99)</formula>
    </cfRule>
  </conditionalFormatting>
  <conditionalFormatting sqref="N20">
    <cfRule type="expression" dxfId="12449" priority="7931">
      <formula>N20&gt;0</formula>
    </cfRule>
    <cfRule type="expression" dxfId="12448" priority="7932">
      <formula>OR(AND(NOT(ISNUMBER(N20)),NOT(ISBLANK(N20))), N20&lt;-9999999999.99, N20&gt;9999999999.99)</formula>
    </cfRule>
  </conditionalFormatting>
  <conditionalFormatting sqref="E21">
    <cfRule type="expression" dxfId="12447" priority="7929">
      <formula>E21&gt;0</formula>
    </cfRule>
    <cfRule type="expression" dxfId="12446" priority="7930">
      <formula>OR(AND(NOT(ISNUMBER(E21)),NOT(ISBLANK(E21))), E21&lt;-9999999999.99, E21&gt;9999999999.99)</formula>
    </cfRule>
  </conditionalFormatting>
  <conditionalFormatting sqref="F21">
    <cfRule type="expression" dxfId="12445" priority="7927">
      <formula>F21&gt;0</formula>
    </cfRule>
    <cfRule type="expression" dxfId="12444" priority="7928">
      <formula>OR(AND(NOT(ISNUMBER(F21)),NOT(ISBLANK(F21))), F21&lt;-9999999999.99, F21&gt;9999999999.99)</formula>
    </cfRule>
  </conditionalFormatting>
  <conditionalFormatting sqref="G21">
    <cfRule type="expression" dxfId="12443" priority="7925">
      <formula>G21&gt;0</formula>
    </cfRule>
    <cfRule type="expression" dxfId="12442" priority="7926">
      <formula>OR(AND(NOT(ISNUMBER(G21)),NOT(ISBLANK(G21))), G21&lt;-9999999999.99, G21&gt;9999999999.99)</formula>
    </cfRule>
  </conditionalFormatting>
  <conditionalFormatting sqref="H21">
    <cfRule type="expression" dxfId="12441" priority="7923">
      <formula>H21&gt;0</formula>
    </cfRule>
    <cfRule type="expression" dxfId="12440" priority="7924">
      <formula>OR(AND(NOT(ISNUMBER(H21)),NOT(ISBLANK(H21))), H21&lt;-9999999999.99, H21&gt;9999999999.99)</formula>
    </cfRule>
  </conditionalFormatting>
  <conditionalFormatting sqref="I21">
    <cfRule type="expression" dxfId="12439" priority="7921">
      <formula>I21&gt;0</formula>
    </cfRule>
    <cfRule type="expression" dxfId="12438" priority="7922">
      <formula>OR(AND(NOT(ISNUMBER(I21)),NOT(ISBLANK(I21))), I21&lt;-9999999999.99, I21&gt;9999999999.99)</formula>
    </cfRule>
  </conditionalFormatting>
  <conditionalFormatting sqref="J21">
    <cfRule type="expression" dxfId="12437" priority="7919">
      <formula>J21&gt;0</formula>
    </cfRule>
    <cfRule type="expression" dxfId="12436" priority="7920">
      <formula>OR(AND(NOT(ISNUMBER(J21)),NOT(ISBLANK(J21))), J21&lt;-9999999999.99, J21&gt;9999999999.99)</formula>
    </cfRule>
  </conditionalFormatting>
  <conditionalFormatting sqref="K21">
    <cfRule type="expression" dxfId="12435" priority="7917">
      <formula>K21&gt;0</formula>
    </cfRule>
    <cfRule type="expression" dxfId="12434" priority="7918">
      <formula>OR(AND(NOT(ISNUMBER(K21)),NOT(ISBLANK(K21))), K21&lt;-9999999999.99, K21&gt;9999999999.99)</formula>
    </cfRule>
  </conditionalFormatting>
  <conditionalFormatting sqref="L21">
    <cfRule type="expression" dxfId="12433" priority="7915">
      <formula>L21&gt;0</formula>
    </cfRule>
    <cfRule type="expression" dxfId="12432" priority="7916">
      <formula>OR(AND(NOT(ISNUMBER(L21)),NOT(ISBLANK(L21))), L21&lt;-9999999999.99, L21&gt;9999999999.99)</formula>
    </cfRule>
  </conditionalFormatting>
  <conditionalFormatting sqref="M21">
    <cfRule type="expression" dxfId="12431" priority="7913">
      <formula>M21&gt;0</formula>
    </cfRule>
    <cfRule type="expression" dxfId="12430" priority="7914">
      <formula>OR(AND(NOT(ISNUMBER(M21)),NOT(ISBLANK(M21))), M21&lt;-9999999999.99, M21&gt;9999999999.99)</formula>
    </cfRule>
  </conditionalFormatting>
  <conditionalFormatting sqref="N21">
    <cfRule type="expression" dxfId="12429" priority="7911">
      <formula>N21&gt;0</formula>
    </cfRule>
    <cfRule type="expression" dxfId="12428" priority="7912">
      <formula>OR(AND(NOT(ISNUMBER(N21)),NOT(ISBLANK(N21))), N21&lt;-9999999999.99, N21&gt;9999999999.99)</formula>
    </cfRule>
  </conditionalFormatting>
  <conditionalFormatting sqref="F22">
    <cfRule type="expression" dxfId="12427" priority="7909">
      <formula>F22&gt;0</formula>
    </cfRule>
    <cfRule type="expression" dxfId="12426" priority="7910">
      <formula>OR(AND(NOT(ISNUMBER(F22)),NOT(ISBLANK(F22))), F22&lt;-9999999999.99, F22&gt;9999999999.99)</formula>
    </cfRule>
  </conditionalFormatting>
  <conditionalFormatting sqref="G22">
    <cfRule type="expression" dxfId="12425" priority="7907">
      <formula>G22&gt;0</formula>
    </cfRule>
    <cfRule type="expression" dxfId="12424" priority="7908">
      <formula>OR(AND(NOT(ISNUMBER(G22)),NOT(ISBLANK(G22))), G22&lt;-9999999999.99, G22&gt;9999999999.99)</formula>
    </cfRule>
  </conditionalFormatting>
  <conditionalFormatting sqref="H22">
    <cfRule type="expression" dxfId="12423" priority="7905">
      <formula>H22&gt;0</formula>
    </cfRule>
    <cfRule type="expression" dxfId="12422" priority="7906">
      <formula>OR(AND(NOT(ISNUMBER(H22)),NOT(ISBLANK(H22))), H22&lt;-9999999999.99, H22&gt;9999999999.99)</formula>
    </cfRule>
  </conditionalFormatting>
  <conditionalFormatting sqref="I22">
    <cfRule type="expression" dxfId="12421" priority="7903">
      <formula>I22&gt;0</formula>
    </cfRule>
    <cfRule type="expression" dxfId="12420" priority="7904">
      <formula>OR(AND(NOT(ISNUMBER(I22)),NOT(ISBLANK(I22))), I22&lt;-9999999999.99, I22&gt;9999999999.99)</formula>
    </cfRule>
  </conditionalFormatting>
  <conditionalFormatting sqref="J22">
    <cfRule type="expression" dxfId="12419" priority="7901">
      <formula>J22&gt;0</formula>
    </cfRule>
    <cfRule type="expression" dxfId="12418" priority="7902">
      <formula>OR(AND(NOT(ISNUMBER(J22)),NOT(ISBLANK(J22))), J22&lt;-9999999999.99, J22&gt;9999999999.99)</formula>
    </cfRule>
  </conditionalFormatting>
  <conditionalFormatting sqref="K22">
    <cfRule type="expression" dxfId="12417" priority="7899">
      <formula>K22&gt;0</formula>
    </cfRule>
    <cfRule type="expression" dxfId="12416" priority="7900">
      <formula>OR(AND(NOT(ISNUMBER(K22)),NOT(ISBLANK(K22))), K22&lt;-9999999999.99, K22&gt;9999999999.99)</formula>
    </cfRule>
  </conditionalFormatting>
  <conditionalFormatting sqref="L22">
    <cfRule type="expression" dxfId="12415" priority="7897">
      <formula>L22&gt;0</formula>
    </cfRule>
    <cfRule type="expression" dxfId="12414" priority="7898">
      <formula>OR(AND(NOT(ISNUMBER(L22)),NOT(ISBLANK(L22))), L22&lt;-9999999999.99, L22&gt;9999999999.99)</formula>
    </cfRule>
  </conditionalFormatting>
  <conditionalFormatting sqref="M22">
    <cfRule type="expression" dxfId="12413" priority="7895">
      <formula>M22&gt;0</formula>
    </cfRule>
    <cfRule type="expression" dxfId="12412" priority="7896">
      <formula>OR(AND(NOT(ISNUMBER(M22)),NOT(ISBLANK(M22))), M22&lt;-9999999999.99, M22&gt;9999999999.99)</formula>
    </cfRule>
  </conditionalFormatting>
  <conditionalFormatting sqref="N22">
    <cfRule type="expression" dxfId="12411" priority="7893">
      <formula>N22&gt;0</formula>
    </cfRule>
    <cfRule type="expression" dxfId="12410" priority="7894">
      <formula>OR(AND(NOT(ISNUMBER(N22)),NOT(ISBLANK(N22))), N22&lt;-9999999999.99, N22&gt;9999999999.99)</formula>
    </cfRule>
  </conditionalFormatting>
  <conditionalFormatting sqref="E22">
    <cfRule type="expression" dxfId="12409" priority="7891">
      <formula>E22&gt;0</formula>
    </cfRule>
    <cfRule type="expression" dxfId="12408" priority="7892">
      <formula>OR(AND(NOT(ISNUMBER(E22)),NOT(ISBLANK(E22))), E22&lt;-9999999999.99, E22&gt;9999999999.99)</formula>
    </cfRule>
  </conditionalFormatting>
  <conditionalFormatting sqref="E27">
    <cfRule type="expression" dxfId="12407" priority="7889">
      <formula>E27&gt;0</formula>
    </cfRule>
    <cfRule type="expression" dxfId="12406" priority="7890">
      <formula>OR(AND(NOT(ISNUMBER(E27)),NOT(ISBLANK(E27))), E27&lt;-9999999999.99, E27&gt;9999999999.99)</formula>
    </cfRule>
  </conditionalFormatting>
  <conditionalFormatting sqref="F27">
    <cfRule type="expression" dxfId="12405" priority="7887">
      <formula>F27&gt;0</formula>
    </cfRule>
    <cfRule type="expression" dxfId="12404" priority="7888">
      <formula>OR(AND(NOT(ISNUMBER(F27)),NOT(ISBLANK(F27))), F27&lt;-9999999999.99, F27&gt;9999999999.99)</formula>
    </cfRule>
  </conditionalFormatting>
  <conditionalFormatting sqref="G27">
    <cfRule type="expression" dxfId="12403" priority="7885">
      <formula>G27&gt;0</formula>
    </cfRule>
    <cfRule type="expression" dxfId="12402" priority="7886">
      <formula>OR(AND(NOT(ISNUMBER(G27)),NOT(ISBLANK(G27))), G27&lt;-9999999999.99, G27&gt;9999999999.99)</formula>
    </cfRule>
  </conditionalFormatting>
  <conditionalFormatting sqref="H27">
    <cfRule type="expression" dxfId="12401" priority="7883">
      <formula>H27&gt;0</formula>
    </cfRule>
    <cfRule type="expression" dxfId="12400" priority="7884">
      <formula>OR(AND(NOT(ISNUMBER(H27)),NOT(ISBLANK(H27))), H27&lt;-9999999999.99, H27&gt;9999999999.99)</formula>
    </cfRule>
  </conditionalFormatting>
  <conditionalFormatting sqref="I27">
    <cfRule type="expression" dxfId="12399" priority="7881">
      <formula>I27&gt;0</formula>
    </cfRule>
    <cfRule type="expression" dxfId="12398" priority="7882">
      <formula>OR(AND(NOT(ISNUMBER(I27)),NOT(ISBLANK(I27))), I27&lt;-9999999999.99, I27&gt;9999999999.99)</formula>
    </cfRule>
  </conditionalFormatting>
  <conditionalFormatting sqref="J27">
    <cfRule type="expression" dxfId="12397" priority="7879">
      <formula>J27&gt;0</formula>
    </cfRule>
    <cfRule type="expression" dxfId="12396" priority="7880">
      <formula>OR(AND(NOT(ISNUMBER(J27)),NOT(ISBLANK(J27))), J27&lt;-9999999999.99, J27&gt;9999999999.99)</formula>
    </cfRule>
  </conditionalFormatting>
  <conditionalFormatting sqref="K27">
    <cfRule type="expression" dxfId="12395" priority="7877">
      <formula>K27&gt;0</formula>
    </cfRule>
    <cfRule type="expression" dxfId="12394" priority="7878">
      <formula>OR(AND(NOT(ISNUMBER(K27)),NOT(ISBLANK(K27))), K27&lt;-9999999999.99, K27&gt;9999999999.99)</formula>
    </cfRule>
  </conditionalFormatting>
  <conditionalFormatting sqref="L27">
    <cfRule type="expression" dxfId="12393" priority="7875">
      <formula>L27&gt;0</formula>
    </cfRule>
    <cfRule type="expression" dxfId="12392" priority="7876">
      <formula>OR(AND(NOT(ISNUMBER(L27)),NOT(ISBLANK(L27))), L27&lt;-9999999999.99, L27&gt;9999999999.99)</formula>
    </cfRule>
  </conditionalFormatting>
  <conditionalFormatting sqref="M27">
    <cfRule type="expression" dxfId="12391" priority="7873">
      <formula>M27&gt;0</formula>
    </cfRule>
    <cfRule type="expression" dxfId="12390" priority="7874">
      <formula>OR(AND(NOT(ISNUMBER(M27)),NOT(ISBLANK(M27))), M27&lt;-9999999999.99, M27&gt;9999999999.99)</formula>
    </cfRule>
  </conditionalFormatting>
  <conditionalFormatting sqref="N27">
    <cfRule type="expression" dxfId="12389" priority="7871">
      <formula>N27&gt;0</formula>
    </cfRule>
    <cfRule type="expression" dxfId="12388" priority="7872">
      <formula>OR(AND(NOT(ISNUMBER(N27)),NOT(ISBLANK(N27))), N27&lt;-9999999999.99, N27&gt;9999999999.99)</formula>
    </cfRule>
  </conditionalFormatting>
  <conditionalFormatting sqref="E35">
    <cfRule type="expression" dxfId="12387" priority="7869">
      <formula>E35&gt;0</formula>
    </cfRule>
    <cfRule type="expression" dxfId="12386" priority="7870">
      <formula>OR(AND(NOT(ISNUMBER(E35)),NOT(ISBLANK(E35))), E35&lt;-9999999999.99, E35&gt;9999999999.99)</formula>
    </cfRule>
  </conditionalFormatting>
  <conditionalFormatting sqref="F35">
    <cfRule type="expression" dxfId="12385" priority="7867">
      <formula>F35&gt;0</formula>
    </cfRule>
    <cfRule type="expression" dxfId="12384" priority="7868">
      <formula>OR(AND(NOT(ISNUMBER(F35)),NOT(ISBLANK(F35))), F35&lt;-9999999999.99, F35&gt;9999999999.99)</formula>
    </cfRule>
  </conditionalFormatting>
  <conditionalFormatting sqref="G35">
    <cfRule type="expression" dxfId="12383" priority="7865">
      <formula>G35&gt;0</formula>
    </cfRule>
    <cfRule type="expression" dxfId="12382" priority="7866">
      <formula>OR(AND(NOT(ISNUMBER(G35)),NOT(ISBLANK(G35))), G35&lt;-9999999999.99, G35&gt;9999999999.99)</formula>
    </cfRule>
  </conditionalFormatting>
  <conditionalFormatting sqref="H35">
    <cfRule type="expression" dxfId="12381" priority="7863">
      <formula>H35&gt;0</formula>
    </cfRule>
    <cfRule type="expression" dxfId="12380" priority="7864">
      <formula>OR(AND(NOT(ISNUMBER(H35)),NOT(ISBLANK(H35))), H35&lt;-9999999999.99, H35&gt;9999999999.99)</formula>
    </cfRule>
  </conditionalFormatting>
  <conditionalFormatting sqref="I35">
    <cfRule type="expression" dxfId="12379" priority="7861">
      <formula>I35&gt;0</formula>
    </cfRule>
    <cfRule type="expression" dxfId="12378" priority="7862">
      <formula>OR(AND(NOT(ISNUMBER(I35)),NOT(ISBLANK(I35))), I35&lt;-9999999999.99, I35&gt;9999999999.99)</formula>
    </cfRule>
  </conditionalFormatting>
  <conditionalFormatting sqref="J35">
    <cfRule type="expression" dxfId="12377" priority="7859">
      <formula>J35&gt;0</formula>
    </cfRule>
    <cfRule type="expression" dxfId="12376" priority="7860">
      <formula>OR(AND(NOT(ISNUMBER(J35)),NOT(ISBLANK(J35))), J35&lt;-9999999999.99, J35&gt;9999999999.99)</formula>
    </cfRule>
  </conditionalFormatting>
  <conditionalFormatting sqref="K35">
    <cfRule type="expression" dxfId="12375" priority="7857">
      <formula>K35&gt;0</formula>
    </cfRule>
    <cfRule type="expression" dxfId="12374" priority="7858">
      <formula>OR(AND(NOT(ISNUMBER(K35)),NOT(ISBLANK(K35))), K35&lt;-9999999999.99, K35&gt;9999999999.99)</formula>
    </cfRule>
  </conditionalFormatting>
  <conditionalFormatting sqref="L35">
    <cfRule type="expression" dxfId="12373" priority="7855">
      <formula>L35&gt;0</formula>
    </cfRule>
    <cfRule type="expression" dxfId="12372" priority="7856">
      <formula>OR(AND(NOT(ISNUMBER(L35)),NOT(ISBLANK(L35))), L35&lt;-9999999999.99, L35&gt;9999999999.99)</formula>
    </cfRule>
  </conditionalFormatting>
  <conditionalFormatting sqref="M35">
    <cfRule type="expression" dxfId="12371" priority="7853">
      <formula>M35&gt;0</formula>
    </cfRule>
    <cfRule type="expression" dxfId="12370" priority="7854">
      <formula>OR(AND(NOT(ISNUMBER(M35)),NOT(ISBLANK(M35))), M35&lt;-9999999999.99, M35&gt;9999999999.99)</formula>
    </cfRule>
  </conditionalFormatting>
  <conditionalFormatting sqref="N35">
    <cfRule type="expression" dxfId="12369" priority="7851">
      <formula>N35&gt;0</formula>
    </cfRule>
    <cfRule type="expression" dxfId="12368" priority="7852">
      <formula>OR(AND(NOT(ISNUMBER(N35)),NOT(ISBLANK(N35))), N35&lt;-9999999999.99, N35&gt;9999999999.99)</formula>
    </cfRule>
  </conditionalFormatting>
  <conditionalFormatting sqref="E39">
    <cfRule type="expression" dxfId="12367" priority="7849">
      <formula>E39&gt;0</formula>
    </cfRule>
    <cfRule type="expression" dxfId="12366" priority="7850">
      <formula>OR(AND(NOT(ISNUMBER(E39)),NOT(ISBLANK(E39))), E39&lt;-9999999999.99, E39&gt;9999999999.99)</formula>
    </cfRule>
  </conditionalFormatting>
  <conditionalFormatting sqref="F39">
    <cfRule type="expression" dxfId="12365" priority="7847">
      <formula>F39&gt;0</formula>
    </cfRule>
    <cfRule type="expression" dxfId="12364" priority="7848">
      <formula>OR(AND(NOT(ISNUMBER(F39)),NOT(ISBLANK(F39))), F39&lt;-9999999999.99, F39&gt;9999999999.99)</formula>
    </cfRule>
  </conditionalFormatting>
  <conditionalFormatting sqref="G39">
    <cfRule type="expression" dxfId="12363" priority="7845">
      <formula>G39&gt;0</formula>
    </cfRule>
    <cfRule type="expression" dxfId="12362" priority="7846">
      <formula>OR(AND(NOT(ISNUMBER(G39)),NOT(ISBLANK(G39))), G39&lt;-9999999999.99, G39&gt;9999999999.99)</formula>
    </cfRule>
  </conditionalFormatting>
  <conditionalFormatting sqref="H39">
    <cfRule type="expression" dxfId="12361" priority="7843">
      <formula>H39&gt;0</formula>
    </cfRule>
    <cfRule type="expression" dxfId="12360" priority="7844">
      <formula>OR(AND(NOT(ISNUMBER(H39)),NOT(ISBLANK(H39))), H39&lt;-9999999999.99, H39&gt;9999999999.99)</formula>
    </cfRule>
  </conditionalFormatting>
  <conditionalFormatting sqref="I39">
    <cfRule type="expression" dxfId="12359" priority="7841">
      <formula>I39&gt;0</formula>
    </cfRule>
    <cfRule type="expression" dxfId="12358" priority="7842">
      <formula>OR(AND(NOT(ISNUMBER(I39)),NOT(ISBLANK(I39))), I39&lt;-9999999999.99, I39&gt;9999999999.99)</formula>
    </cfRule>
  </conditionalFormatting>
  <conditionalFormatting sqref="J39">
    <cfRule type="expression" dxfId="12357" priority="7839">
      <formula>J39&gt;0</formula>
    </cfRule>
    <cfRule type="expression" dxfId="12356" priority="7840">
      <formula>OR(AND(NOT(ISNUMBER(J39)),NOT(ISBLANK(J39))), J39&lt;-9999999999.99, J39&gt;9999999999.99)</formula>
    </cfRule>
  </conditionalFormatting>
  <conditionalFormatting sqref="K39">
    <cfRule type="expression" dxfId="12355" priority="7837">
      <formula>K39&gt;0</formula>
    </cfRule>
    <cfRule type="expression" dxfId="12354" priority="7838">
      <formula>OR(AND(NOT(ISNUMBER(K39)),NOT(ISBLANK(K39))), K39&lt;-9999999999.99, K39&gt;9999999999.99)</formula>
    </cfRule>
  </conditionalFormatting>
  <conditionalFormatting sqref="L39">
    <cfRule type="expression" dxfId="12353" priority="7835">
      <formula>L39&gt;0</formula>
    </cfRule>
    <cfRule type="expression" dxfId="12352" priority="7836">
      <formula>OR(AND(NOT(ISNUMBER(L39)),NOT(ISBLANK(L39))), L39&lt;-9999999999.99, L39&gt;9999999999.99)</formula>
    </cfRule>
  </conditionalFormatting>
  <conditionalFormatting sqref="M39">
    <cfRule type="expression" dxfId="12351" priority="7833">
      <formula>M39&gt;0</formula>
    </cfRule>
    <cfRule type="expression" dxfId="12350" priority="7834">
      <formula>OR(AND(NOT(ISNUMBER(M39)),NOT(ISBLANK(M39))), M39&lt;-9999999999.99, M39&gt;9999999999.99)</formula>
    </cfRule>
  </conditionalFormatting>
  <conditionalFormatting sqref="N39">
    <cfRule type="expression" dxfId="12349" priority="7831">
      <formula>N39&gt;0</formula>
    </cfRule>
    <cfRule type="expression" dxfId="12348" priority="7832">
      <formula>OR(AND(NOT(ISNUMBER(N39)),NOT(ISBLANK(N39))), N39&lt;-9999999999.99, N39&gt;9999999999.99)</formula>
    </cfRule>
  </conditionalFormatting>
  <conditionalFormatting sqref="E40">
    <cfRule type="expression" dxfId="12347" priority="7829">
      <formula>E40&gt;0</formula>
    </cfRule>
    <cfRule type="expression" dxfId="12346" priority="7830">
      <formula>OR(AND(NOT(ISNUMBER(E40)),NOT(ISBLANK(E40))), E40&lt;-9999999999.99, E40&gt;9999999999.99)</formula>
    </cfRule>
  </conditionalFormatting>
  <conditionalFormatting sqref="F40">
    <cfRule type="expression" dxfId="12345" priority="7827">
      <formula>F40&gt;0</formula>
    </cfRule>
    <cfRule type="expression" dxfId="12344" priority="7828">
      <formula>OR(AND(NOT(ISNUMBER(F40)),NOT(ISBLANK(F40))), F40&lt;-9999999999.99, F40&gt;9999999999.99)</formula>
    </cfRule>
  </conditionalFormatting>
  <conditionalFormatting sqref="G40">
    <cfRule type="expression" dxfId="12343" priority="7825">
      <formula>G40&gt;0</formula>
    </cfRule>
    <cfRule type="expression" dxfId="12342" priority="7826">
      <formula>OR(AND(NOT(ISNUMBER(G40)),NOT(ISBLANK(G40))), G40&lt;-9999999999.99, G40&gt;9999999999.99)</formula>
    </cfRule>
  </conditionalFormatting>
  <conditionalFormatting sqref="H40">
    <cfRule type="expression" dxfId="12341" priority="7823">
      <formula>H40&gt;0</formula>
    </cfRule>
    <cfRule type="expression" dxfId="12340" priority="7824">
      <formula>OR(AND(NOT(ISNUMBER(H40)),NOT(ISBLANK(H40))), H40&lt;-9999999999.99, H40&gt;9999999999.99)</formula>
    </cfRule>
  </conditionalFormatting>
  <conditionalFormatting sqref="I40">
    <cfRule type="expression" dxfId="12339" priority="7821">
      <formula>I40&gt;0</formula>
    </cfRule>
    <cfRule type="expression" dxfId="12338" priority="7822">
      <formula>OR(AND(NOT(ISNUMBER(I40)),NOT(ISBLANK(I40))), I40&lt;-9999999999.99, I40&gt;9999999999.99)</formula>
    </cfRule>
  </conditionalFormatting>
  <conditionalFormatting sqref="J40">
    <cfRule type="expression" dxfId="12337" priority="7819">
      <formula>J40&gt;0</formula>
    </cfRule>
    <cfRule type="expression" dxfId="12336" priority="7820">
      <formula>OR(AND(NOT(ISNUMBER(J40)),NOT(ISBLANK(J40))), J40&lt;-9999999999.99, J40&gt;9999999999.99)</formula>
    </cfRule>
  </conditionalFormatting>
  <conditionalFormatting sqref="K40">
    <cfRule type="expression" dxfId="12335" priority="7817">
      <formula>K40&gt;0</formula>
    </cfRule>
    <cfRule type="expression" dxfId="12334" priority="7818">
      <formula>OR(AND(NOT(ISNUMBER(K40)),NOT(ISBLANK(K40))), K40&lt;-9999999999.99, K40&gt;9999999999.99)</formula>
    </cfRule>
  </conditionalFormatting>
  <conditionalFormatting sqref="L40">
    <cfRule type="expression" dxfId="12333" priority="7815">
      <formula>L40&gt;0</formula>
    </cfRule>
    <cfRule type="expression" dxfId="12332" priority="7816">
      <formula>OR(AND(NOT(ISNUMBER(L40)),NOT(ISBLANK(L40))), L40&lt;-9999999999.99, L40&gt;9999999999.99)</formula>
    </cfRule>
  </conditionalFormatting>
  <conditionalFormatting sqref="M40">
    <cfRule type="expression" dxfId="12331" priority="7813">
      <formula>M40&gt;0</formula>
    </cfRule>
    <cfRule type="expression" dxfId="12330" priority="7814">
      <formula>OR(AND(NOT(ISNUMBER(M40)),NOT(ISBLANK(M40))), M40&lt;-9999999999.99, M40&gt;9999999999.99)</formula>
    </cfRule>
  </conditionalFormatting>
  <conditionalFormatting sqref="N40">
    <cfRule type="expression" dxfId="12329" priority="7811">
      <formula>N40&gt;0</formula>
    </cfRule>
    <cfRule type="expression" dxfId="12328" priority="7812">
      <formula>OR(AND(NOT(ISNUMBER(N40)),NOT(ISBLANK(N40))), N40&lt;-9999999999.99, N40&gt;9999999999.99)</formula>
    </cfRule>
  </conditionalFormatting>
  <conditionalFormatting sqref="E41">
    <cfRule type="expression" dxfId="12327" priority="7809">
      <formula>E41&gt;0</formula>
    </cfRule>
    <cfRule type="expression" dxfId="12326" priority="7810">
      <formula>OR(AND(NOT(ISNUMBER(E41)),NOT(ISBLANK(E41))), E41&lt;-9999999999.99, E41&gt;9999999999.99)</formula>
    </cfRule>
  </conditionalFormatting>
  <conditionalFormatting sqref="F41">
    <cfRule type="expression" dxfId="12325" priority="7807">
      <formula>F41&gt;0</formula>
    </cfRule>
    <cfRule type="expression" dxfId="12324" priority="7808">
      <formula>OR(AND(NOT(ISNUMBER(F41)),NOT(ISBLANK(F41))), F41&lt;-9999999999.99, F41&gt;9999999999.99)</formula>
    </cfRule>
  </conditionalFormatting>
  <conditionalFormatting sqref="G41">
    <cfRule type="expression" dxfId="12323" priority="7805">
      <formula>G41&gt;0</formula>
    </cfRule>
    <cfRule type="expression" dxfId="12322" priority="7806">
      <formula>OR(AND(NOT(ISNUMBER(G41)),NOT(ISBLANK(G41))), G41&lt;-9999999999.99, G41&gt;9999999999.99)</formula>
    </cfRule>
  </conditionalFormatting>
  <conditionalFormatting sqref="H41">
    <cfRule type="expression" dxfId="12321" priority="7803">
      <formula>H41&gt;0</formula>
    </cfRule>
    <cfRule type="expression" dxfId="12320" priority="7804">
      <formula>OR(AND(NOT(ISNUMBER(H41)),NOT(ISBLANK(H41))), H41&lt;-9999999999.99, H41&gt;9999999999.99)</formula>
    </cfRule>
  </conditionalFormatting>
  <conditionalFormatting sqref="I41">
    <cfRule type="expression" dxfId="12319" priority="7801">
      <formula>I41&gt;0</formula>
    </cfRule>
    <cfRule type="expression" dxfId="12318" priority="7802">
      <formula>OR(AND(NOT(ISNUMBER(I41)),NOT(ISBLANK(I41))), I41&lt;-9999999999.99, I41&gt;9999999999.99)</formula>
    </cfRule>
  </conditionalFormatting>
  <conditionalFormatting sqref="J41">
    <cfRule type="expression" dxfId="12317" priority="7799">
      <formula>J41&gt;0</formula>
    </cfRule>
    <cfRule type="expression" dxfId="12316" priority="7800">
      <formula>OR(AND(NOT(ISNUMBER(J41)),NOT(ISBLANK(J41))), J41&lt;-9999999999.99, J41&gt;9999999999.99)</formula>
    </cfRule>
  </conditionalFormatting>
  <conditionalFormatting sqref="K41">
    <cfRule type="expression" dxfId="12315" priority="7797">
      <formula>K41&gt;0</formula>
    </cfRule>
    <cfRule type="expression" dxfId="12314" priority="7798">
      <formula>OR(AND(NOT(ISNUMBER(K41)),NOT(ISBLANK(K41))), K41&lt;-9999999999.99, K41&gt;9999999999.99)</formula>
    </cfRule>
  </conditionalFormatting>
  <conditionalFormatting sqref="L41">
    <cfRule type="expression" dxfId="12313" priority="7795">
      <formula>L41&gt;0</formula>
    </cfRule>
    <cfRule type="expression" dxfId="12312" priority="7796">
      <formula>OR(AND(NOT(ISNUMBER(L41)),NOT(ISBLANK(L41))), L41&lt;-9999999999.99, L41&gt;9999999999.99)</formula>
    </cfRule>
  </conditionalFormatting>
  <conditionalFormatting sqref="M41">
    <cfRule type="expression" dxfId="12311" priority="7793">
      <formula>M41&gt;0</formula>
    </cfRule>
    <cfRule type="expression" dxfId="12310" priority="7794">
      <formula>OR(AND(NOT(ISNUMBER(M41)),NOT(ISBLANK(M41))), M41&lt;-9999999999.99, M41&gt;9999999999.99)</formula>
    </cfRule>
  </conditionalFormatting>
  <conditionalFormatting sqref="N41">
    <cfRule type="expression" dxfId="12309" priority="7791">
      <formula>N41&gt;0</formula>
    </cfRule>
    <cfRule type="expression" dxfId="12308" priority="7792">
      <formula>OR(AND(NOT(ISNUMBER(N41)),NOT(ISBLANK(N41))), N41&lt;-9999999999.99, N41&gt;9999999999.99)</formula>
    </cfRule>
  </conditionalFormatting>
  <conditionalFormatting sqref="E42">
    <cfRule type="expression" dxfId="12307" priority="7789">
      <formula>E42&gt;0</formula>
    </cfRule>
    <cfRule type="expression" dxfId="12306" priority="7790">
      <formula>OR(AND(NOT(ISNUMBER(E42)),NOT(ISBLANK(E42))), E42&lt;-9999999999.99, E42&gt;9999999999.99)</formula>
    </cfRule>
  </conditionalFormatting>
  <conditionalFormatting sqref="F42">
    <cfRule type="expression" dxfId="12305" priority="7787">
      <formula>F42&gt;0</formula>
    </cfRule>
    <cfRule type="expression" dxfId="12304" priority="7788">
      <formula>OR(AND(NOT(ISNUMBER(F42)),NOT(ISBLANK(F42))), F42&lt;-9999999999.99, F42&gt;9999999999.99)</formula>
    </cfRule>
  </conditionalFormatting>
  <conditionalFormatting sqref="G42">
    <cfRule type="expression" dxfId="12303" priority="7785">
      <formula>G42&gt;0</formula>
    </cfRule>
    <cfRule type="expression" dxfId="12302" priority="7786">
      <formula>OR(AND(NOT(ISNUMBER(G42)),NOT(ISBLANK(G42))), G42&lt;-9999999999.99, G42&gt;9999999999.99)</formula>
    </cfRule>
  </conditionalFormatting>
  <conditionalFormatting sqref="H42">
    <cfRule type="expression" dxfId="12301" priority="7783">
      <formula>H42&gt;0</formula>
    </cfRule>
    <cfRule type="expression" dxfId="12300" priority="7784">
      <formula>OR(AND(NOT(ISNUMBER(H42)),NOT(ISBLANK(H42))), H42&lt;-9999999999.99, H42&gt;9999999999.99)</formula>
    </cfRule>
  </conditionalFormatting>
  <conditionalFormatting sqref="I42">
    <cfRule type="expression" dxfId="12299" priority="7781">
      <formula>I42&gt;0</formula>
    </cfRule>
    <cfRule type="expression" dxfId="12298" priority="7782">
      <formula>OR(AND(NOT(ISNUMBER(I42)),NOT(ISBLANK(I42))), I42&lt;-9999999999.99, I42&gt;9999999999.99)</formula>
    </cfRule>
  </conditionalFormatting>
  <conditionalFormatting sqref="J42">
    <cfRule type="expression" dxfId="12297" priority="7779">
      <formula>J42&gt;0</formula>
    </cfRule>
    <cfRule type="expression" dxfId="12296" priority="7780">
      <formula>OR(AND(NOT(ISNUMBER(J42)),NOT(ISBLANK(J42))), J42&lt;-9999999999.99, J42&gt;9999999999.99)</formula>
    </cfRule>
  </conditionalFormatting>
  <conditionalFormatting sqref="K42">
    <cfRule type="expression" dxfId="12295" priority="7777">
      <formula>K42&gt;0</formula>
    </cfRule>
    <cfRule type="expression" dxfId="12294" priority="7778">
      <formula>OR(AND(NOT(ISNUMBER(K42)),NOT(ISBLANK(K42))), K42&lt;-9999999999.99, K42&gt;9999999999.99)</formula>
    </cfRule>
  </conditionalFormatting>
  <conditionalFormatting sqref="L42">
    <cfRule type="expression" dxfId="12293" priority="7775">
      <formula>L42&gt;0</formula>
    </cfRule>
    <cfRule type="expression" dxfId="12292" priority="7776">
      <formula>OR(AND(NOT(ISNUMBER(L42)),NOT(ISBLANK(L42))), L42&lt;-9999999999.99, L42&gt;9999999999.99)</formula>
    </cfRule>
  </conditionalFormatting>
  <conditionalFormatting sqref="M42">
    <cfRule type="expression" dxfId="12291" priority="7773">
      <formula>M42&gt;0</formula>
    </cfRule>
    <cfRule type="expression" dxfId="12290" priority="7774">
      <formula>OR(AND(NOT(ISNUMBER(M42)),NOT(ISBLANK(M42))), M42&lt;-9999999999.99, M42&gt;9999999999.99)</formula>
    </cfRule>
  </conditionalFormatting>
  <conditionalFormatting sqref="N42">
    <cfRule type="expression" dxfId="12289" priority="7771">
      <formula>N42&gt;0</formula>
    </cfRule>
    <cfRule type="expression" dxfId="12288" priority="7772">
      <formula>OR(AND(NOT(ISNUMBER(N42)),NOT(ISBLANK(N42))), N42&lt;-9999999999.99, N42&gt;9999999999.99)</formula>
    </cfRule>
  </conditionalFormatting>
  <conditionalFormatting sqref="E44">
    <cfRule type="expression" dxfId="12287" priority="7769">
      <formula>E44&gt;0</formula>
    </cfRule>
    <cfRule type="expression" dxfId="12286" priority="7770">
      <formula>OR(AND(NOT(ISNUMBER(E44)),NOT(ISBLANK(E44))), E44&lt;-9999999999.99, E44&gt;9999999999.99)</formula>
    </cfRule>
  </conditionalFormatting>
  <conditionalFormatting sqref="F44">
    <cfRule type="expression" dxfId="12285" priority="7767">
      <formula>F44&gt;0</formula>
    </cfRule>
    <cfRule type="expression" dxfId="12284" priority="7768">
      <formula>OR(AND(NOT(ISNUMBER(F44)),NOT(ISBLANK(F44))), F44&lt;-9999999999.99, F44&gt;9999999999.99)</formula>
    </cfRule>
  </conditionalFormatting>
  <conditionalFormatting sqref="G44">
    <cfRule type="expression" dxfId="12283" priority="7765">
      <formula>G44&gt;0</formula>
    </cfRule>
    <cfRule type="expression" dxfId="12282" priority="7766">
      <formula>OR(AND(NOT(ISNUMBER(G44)),NOT(ISBLANK(G44))), G44&lt;-9999999999.99, G44&gt;9999999999.99)</formula>
    </cfRule>
  </conditionalFormatting>
  <conditionalFormatting sqref="H44">
    <cfRule type="expression" dxfId="12281" priority="7763">
      <formula>H44&gt;0</formula>
    </cfRule>
    <cfRule type="expression" dxfId="12280" priority="7764">
      <formula>OR(AND(NOT(ISNUMBER(H44)),NOT(ISBLANK(H44))), H44&lt;-9999999999.99, H44&gt;9999999999.99)</formula>
    </cfRule>
  </conditionalFormatting>
  <conditionalFormatting sqref="I44">
    <cfRule type="expression" dxfId="12279" priority="7761">
      <formula>I44&gt;0</formula>
    </cfRule>
    <cfRule type="expression" dxfId="12278" priority="7762">
      <formula>OR(AND(NOT(ISNUMBER(I44)),NOT(ISBLANK(I44))), I44&lt;-9999999999.99, I44&gt;9999999999.99)</formula>
    </cfRule>
  </conditionalFormatting>
  <conditionalFormatting sqref="J44">
    <cfRule type="expression" dxfId="12277" priority="7759">
      <formula>J44&gt;0</formula>
    </cfRule>
    <cfRule type="expression" dxfId="12276" priority="7760">
      <formula>OR(AND(NOT(ISNUMBER(J44)),NOT(ISBLANK(J44))), J44&lt;-9999999999.99, J44&gt;9999999999.99)</formula>
    </cfRule>
  </conditionalFormatting>
  <conditionalFormatting sqref="K44">
    <cfRule type="expression" dxfId="12275" priority="7757">
      <formula>K44&gt;0</formula>
    </cfRule>
    <cfRule type="expression" dxfId="12274" priority="7758">
      <formula>OR(AND(NOT(ISNUMBER(K44)),NOT(ISBLANK(K44))), K44&lt;-9999999999.99, K44&gt;9999999999.99)</formula>
    </cfRule>
  </conditionalFormatting>
  <conditionalFormatting sqref="L44">
    <cfRule type="expression" dxfId="12273" priority="7755">
      <formula>L44&gt;0</formula>
    </cfRule>
    <cfRule type="expression" dxfId="12272" priority="7756">
      <formula>OR(AND(NOT(ISNUMBER(L44)),NOT(ISBLANK(L44))), L44&lt;-9999999999.99, L44&gt;9999999999.99)</formula>
    </cfRule>
  </conditionalFormatting>
  <conditionalFormatting sqref="M44">
    <cfRule type="expression" dxfId="12271" priority="7753">
      <formula>M44&gt;0</formula>
    </cfRule>
    <cfRule type="expression" dxfId="12270" priority="7754">
      <formula>OR(AND(NOT(ISNUMBER(M44)),NOT(ISBLANK(M44))), M44&lt;-9999999999.99, M44&gt;9999999999.99)</formula>
    </cfRule>
  </conditionalFormatting>
  <conditionalFormatting sqref="N44">
    <cfRule type="expression" dxfId="12269" priority="7751">
      <formula>N44&gt;0</formula>
    </cfRule>
    <cfRule type="expression" dxfId="12268" priority="7752">
      <formula>OR(AND(NOT(ISNUMBER(N44)),NOT(ISBLANK(N44))), N44&lt;-9999999999.99, N44&gt;9999999999.99)</formula>
    </cfRule>
  </conditionalFormatting>
  <conditionalFormatting sqref="E45">
    <cfRule type="expression" dxfId="12267" priority="7749">
      <formula>E45&gt;0</formula>
    </cfRule>
    <cfRule type="expression" dxfId="12266" priority="7750">
      <formula>OR(AND(NOT(ISNUMBER(E45)),NOT(ISBLANK(E45))), E45&lt;-9999999999.99, E45&gt;9999999999.99)</formula>
    </cfRule>
  </conditionalFormatting>
  <conditionalFormatting sqref="F45">
    <cfRule type="expression" dxfId="12265" priority="7747">
      <formula>F45&gt;0</formula>
    </cfRule>
    <cfRule type="expression" dxfId="12264" priority="7748">
      <formula>OR(AND(NOT(ISNUMBER(F45)),NOT(ISBLANK(F45))), F45&lt;-9999999999.99, F45&gt;9999999999.99)</formula>
    </cfRule>
  </conditionalFormatting>
  <conditionalFormatting sqref="G45">
    <cfRule type="expression" dxfId="12263" priority="7745">
      <formula>G45&gt;0</formula>
    </cfRule>
    <cfRule type="expression" dxfId="12262" priority="7746">
      <formula>OR(AND(NOT(ISNUMBER(G45)),NOT(ISBLANK(G45))), G45&lt;-9999999999.99, G45&gt;9999999999.99)</formula>
    </cfRule>
  </conditionalFormatting>
  <conditionalFormatting sqref="H45">
    <cfRule type="expression" dxfId="12261" priority="7743">
      <formula>H45&gt;0</formula>
    </cfRule>
    <cfRule type="expression" dxfId="12260" priority="7744">
      <formula>OR(AND(NOT(ISNUMBER(H45)),NOT(ISBLANK(H45))), H45&lt;-9999999999.99, H45&gt;9999999999.99)</formula>
    </cfRule>
  </conditionalFormatting>
  <conditionalFormatting sqref="I45">
    <cfRule type="expression" dxfId="12259" priority="7741">
      <formula>I45&gt;0</formula>
    </cfRule>
    <cfRule type="expression" dxfId="12258" priority="7742">
      <formula>OR(AND(NOT(ISNUMBER(I45)),NOT(ISBLANK(I45))), I45&lt;-9999999999.99, I45&gt;9999999999.99)</formula>
    </cfRule>
  </conditionalFormatting>
  <conditionalFormatting sqref="J45">
    <cfRule type="expression" dxfId="12257" priority="7739">
      <formula>J45&gt;0</formula>
    </cfRule>
    <cfRule type="expression" dxfId="12256" priority="7740">
      <formula>OR(AND(NOT(ISNUMBER(J45)),NOT(ISBLANK(J45))), J45&lt;-9999999999.99, J45&gt;9999999999.99)</formula>
    </cfRule>
  </conditionalFormatting>
  <conditionalFormatting sqref="K45">
    <cfRule type="expression" dxfId="12255" priority="7737">
      <formula>K45&gt;0</formula>
    </cfRule>
    <cfRule type="expression" dxfId="12254" priority="7738">
      <formula>OR(AND(NOT(ISNUMBER(K45)),NOT(ISBLANK(K45))), K45&lt;-9999999999.99, K45&gt;9999999999.99)</formula>
    </cfRule>
  </conditionalFormatting>
  <conditionalFormatting sqref="L45">
    <cfRule type="expression" dxfId="12253" priority="7735">
      <formula>L45&gt;0</formula>
    </cfRule>
    <cfRule type="expression" dxfId="12252" priority="7736">
      <formula>OR(AND(NOT(ISNUMBER(L45)),NOT(ISBLANK(L45))), L45&lt;-9999999999.99, L45&gt;9999999999.99)</formula>
    </cfRule>
  </conditionalFormatting>
  <conditionalFormatting sqref="M45">
    <cfRule type="expression" dxfId="12251" priority="7733">
      <formula>M45&gt;0</formula>
    </cfRule>
    <cfRule type="expression" dxfId="12250" priority="7734">
      <formula>OR(AND(NOT(ISNUMBER(M45)),NOT(ISBLANK(M45))), M45&lt;-9999999999.99, M45&gt;9999999999.99)</formula>
    </cfRule>
  </conditionalFormatting>
  <conditionalFormatting sqref="N45">
    <cfRule type="expression" dxfId="12249" priority="7731">
      <formula>N45&gt;0</formula>
    </cfRule>
    <cfRule type="expression" dxfId="12248" priority="7732">
      <formula>OR(AND(NOT(ISNUMBER(N45)),NOT(ISBLANK(N45))), N45&lt;-9999999999.99, N45&gt;9999999999.99)</formula>
    </cfRule>
  </conditionalFormatting>
  <conditionalFormatting sqref="E47">
    <cfRule type="expression" dxfId="12247" priority="7729">
      <formula>E47&gt;0</formula>
    </cfRule>
    <cfRule type="expression" dxfId="12246" priority="7730">
      <formula>OR(AND(NOT(ISNUMBER(E47)),NOT(ISBLANK(E47))), E47&lt;-9999999999.99, E47&gt;9999999999.99)</formula>
    </cfRule>
  </conditionalFormatting>
  <conditionalFormatting sqref="E48">
    <cfRule type="expression" dxfId="12245" priority="7709">
      <formula>E48&gt;0</formula>
    </cfRule>
    <cfRule type="expression" dxfId="12244" priority="7710">
      <formula>OR(AND(NOT(ISNUMBER(E48)),NOT(ISBLANK(E48))), E48&lt;-9999999999.99, E48&gt;9999999999.99)</formula>
    </cfRule>
  </conditionalFormatting>
  <conditionalFormatting sqref="E49">
    <cfRule type="expression" dxfId="12243" priority="7689">
      <formula>E49&gt;0</formula>
    </cfRule>
    <cfRule type="expression" dxfId="12242" priority="7690">
      <formula>OR(AND(NOT(ISNUMBER(E49)),NOT(ISBLANK(E49))), E49&lt;-9999999999.99, E49&gt;9999999999.99)</formula>
    </cfRule>
  </conditionalFormatting>
  <conditionalFormatting sqref="E50">
    <cfRule type="expression" dxfId="12241" priority="7669">
      <formula>E50&gt;0</formula>
    </cfRule>
    <cfRule type="expression" dxfId="12240" priority="7670">
      <formula>OR(AND(NOT(ISNUMBER(E50)),NOT(ISBLANK(E50))), E50&lt;-9999999999.99, E50&gt;9999999999.99)</formula>
    </cfRule>
  </conditionalFormatting>
  <conditionalFormatting sqref="F50">
    <cfRule type="expression" dxfId="12239" priority="7667">
      <formula>F50&gt;0</formula>
    </cfRule>
    <cfRule type="expression" dxfId="12238" priority="7668">
      <formula>OR(AND(NOT(ISNUMBER(F50)),NOT(ISBLANK(F50))), F50&lt;-9999999999.99, F50&gt;9999999999.99)</formula>
    </cfRule>
  </conditionalFormatting>
  <conditionalFormatting sqref="G50">
    <cfRule type="expression" dxfId="12237" priority="7665">
      <formula>G50&gt;0</formula>
    </cfRule>
    <cfRule type="expression" dxfId="12236" priority="7666">
      <formula>OR(AND(NOT(ISNUMBER(G50)),NOT(ISBLANK(G50))), G50&lt;-9999999999.99, G50&gt;9999999999.99)</formula>
    </cfRule>
  </conditionalFormatting>
  <conditionalFormatting sqref="H50">
    <cfRule type="expression" dxfId="12235" priority="7663">
      <formula>H50&gt;0</formula>
    </cfRule>
    <cfRule type="expression" dxfId="12234" priority="7664">
      <formula>OR(AND(NOT(ISNUMBER(H50)),NOT(ISBLANK(H50))), H50&lt;-9999999999.99, H50&gt;9999999999.99)</formula>
    </cfRule>
  </conditionalFormatting>
  <conditionalFormatting sqref="I50">
    <cfRule type="expression" dxfId="12233" priority="7661">
      <formula>I50&gt;0</formula>
    </cfRule>
    <cfRule type="expression" dxfId="12232" priority="7662">
      <formula>OR(AND(NOT(ISNUMBER(I50)),NOT(ISBLANK(I50))), I50&lt;-9999999999.99, I50&gt;9999999999.99)</formula>
    </cfRule>
  </conditionalFormatting>
  <conditionalFormatting sqref="J50">
    <cfRule type="expression" dxfId="12231" priority="7659">
      <formula>J50&gt;0</formula>
    </cfRule>
    <cfRule type="expression" dxfId="12230" priority="7660">
      <formula>OR(AND(NOT(ISNUMBER(J50)),NOT(ISBLANK(J50))), J50&lt;-9999999999.99, J50&gt;9999999999.99)</formula>
    </cfRule>
  </conditionalFormatting>
  <conditionalFormatting sqref="K50">
    <cfRule type="expression" dxfId="12229" priority="7657">
      <formula>K50&gt;0</formula>
    </cfRule>
    <cfRule type="expression" dxfId="12228" priority="7658">
      <formula>OR(AND(NOT(ISNUMBER(K50)),NOT(ISBLANK(K50))), K50&lt;-9999999999.99, K50&gt;9999999999.99)</formula>
    </cfRule>
  </conditionalFormatting>
  <conditionalFormatting sqref="L50">
    <cfRule type="expression" dxfId="12227" priority="7655">
      <formula>L50&gt;0</formula>
    </cfRule>
    <cfRule type="expression" dxfId="12226" priority="7656">
      <formula>OR(AND(NOT(ISNUMBER(L50)),NOT(ISBLANK(L50))), L50&lt;-9999999999.99, L50&gt;9999999999.99)</formula>
    </cfRule>
  </conditionalFormatting>
  <conditionalFormatting sqref="M50">
    <cfRule type="expression" dxfId="12225" priority="7653">
      <formula>M50&gt;0</formula>
    </cfRule>
    <cfRule type="expression" dxfId="12224" priority="7654">
      <formula>OR(AND(NOT(ISNUMBER(M50)),NOT(ISBLANK(M50))), M50&lt;-9999999999.99, M50&gt;9999999999.99)</formula>
    </cfRule>
  </conditionalFormatting>
  <conditionalFormatting sqref="N50">
    <cfRule type="expression" dxfId="12223" priority="7651">
      <formula>N50&gt;0</formula>
    </cfRule>
    <cfRule type="expression" dxfId="12222" priority="7652">
      <formula>OR(AND(NOT(ISNUMBER(N50)),NOT(ISBLANK(N50))), N50&lt;-9999999999.99, N50&gt;9999999999.99)</formula>
    </cfRule>
  </conditionalFormatting>
  <conditionalFormatting sqref="E53">
    <cfRule type="expression" dxfId="12221" priority="7649">
      <formula>E53&gt;0</formula>
    </cfRule>
    <cfRule type="expression" dxfId="12220" priority="7650">
      <formula>OR(AND(NOT(ISNUMBER(E53)),NOT(ISBLANK(E53))), E53&lt;-9999999999.99, E53&gt;9999999999.99)</formula>
    </cfRule>
  </conditionalFormatting>
  <conditionalFormatting sqref="F53">
    <cfRule type="expression" dxfId="12219" priority="7647">
      <formula>F53&gt;0</formula>
    </cfRule>
    <cfRule type="expression" dxfId="12218" priority="7648">
      <formula>OR(AND(NOT(ISNUMBER(F53)),NOT(ISBLANK(F53))), F53&lt;-9999999999.99, F53&gt;9999999999.99)</formula>
    </cfRule>
  </conditionalFormatting>
  <conditionalFormatting sqref="G53">
    <cfRule type="expression" dxfId="12217" priority="7645">
      <formula>G53&gt;0</formula>
    </cfRule>
    <cfRule type="expression" dxfId="12216" priority="7646">
      <formula>OR(AND(NOT(ISNUMBER(G53)),NOT(ISBLANK(G53))), G53&lt;-9999999999.99, G53&gt;9999999999.99)</formula>
    </cfRule>
  </conditionalFormatting>
  <conditionalFormatting sqref="H53">
    <cfRule type="expression" dxfId="12215" priority="7643">
      <formula>H53&gt;0</formula>
    </cfRule>
    <cfRule type="expression" dxfId="12214" priority="7644">
      <formula>OR(AND(NOT(ISNUMBER(H53)),NOT(ISBLANK(H53))), H53&lt;-9999999999.99, H53&gt;9999999999.99)</formula>
    </cfRule>
  </conditionalFormatting>
  <conditionalFormatting sqref="I53">
    <cfRule type="expression" dxfId="12213" priority="7641">
      <formula>I53&gt;0</formula>
    </cfRule>
    <cfRule type="expression" dxfId="12212" priority="7642">
      <formula>OR(AND(NOT(ISNUMBER(I53)),NOT(ISBLANK(I53))), I53&lt;-9999999999.99, I53&gt;9999999999.99)</formula>
    </cfRule>
  </conditionalFormatting>
  <conditionalFormatting sqref="J53">
    <cfRule type="expression" dxfId="12211" priority="7639">
      <formula>J53&gt;0</formula>
    </cfRule>
    <cfRule type="expression" dxfId="12210" priority="7640">
      <formula>OR(AND(NOT(ISNUMBER(J53)),NOT(ISBLANK(J53))), J53&lt;-9999999999.99, J53&gt;9999999999.99)</formula>
    </cfRule>
  </conditionalFormatting>
  <conditionalFormatting sqref="K53">
    <cfRule type="expression" dxfId="12209" priority="7637">
      <formula>K53&gt;0</formula>
    </cfRule>
    <cfRule type="expression" dxfId="12208" priority="7638">
      <formula>OR(AND(NOT(ISNUMBER(K53)),NOT(ISBLANK(K53))), K53&lt;-9999999999.99, K53&gt;9999999999.99)</formula>
    </cfRule>
  </conditionalFormatting>
  <conditionalFormatting sqref="L53">
    <cfRule type="expression" dxfId="12207" priority="7635">
      <formula>L53&gt;0</formula>
    </cfRule>
    <cfRule type="expression" dxfId="12206" priority="7636">
      <formula>OR(AND(NOT(ISNUMBER(L53)),NOT(ISBLANK(L53))), L53&lt;-9999999999.99, L53&gt;9999999999.99)</formula>
    </cfRule>
  </conditionalFormatting>
  <conditionalFormatting sqref="M53">
    <cfRule type="expression" dxfId="12205" priority="7633">
      <formula>M53&gt;0</formula>
    </cfRule>
    <cfRule type="expression" dxfId="12204" priority="7634">
      <formula>OR(AND(NOT(ISNUMBER(M53)),NOT(ISBLANK(M53))), M53&lt;-9999999999.99, M53&gt;9999999999.99)</formula>
    </cfRule>
  </conditionalFormatting>
  <conditionalFormatting sqref="N53">
    <cfRule type="expression" dxfId="12203" priority="7631">
      <formula>N53&gt;0</formula>
    </cfRule>
    <cfRule type="expression" dxfId="12202" priority="7632">
      <formula>OR(AND(NOT(ISNUMBER(N53)),NOT(ISBLANK(N53))), N53&lt;-9999999999.99, N53&gt;9999999999.99)</formula>
    </cfRule>
  </conditionalFormatting>
  <conditionalFormatting sqref="F54">
    <cfRule type="expression" dxfId="12201" priority="7627">
      <formula>F54&gt;0</formula>
    </cfRule>
    <cfRule type="expression" dxfId="12200" priority="7628">
      <formula>OR(AND(NOT(ISNUMBER(F54)),NOT(ISBLANK(F54))), F54&lt;-9999999999.99, F54&gt;9999999999.99)</formula>
    </cfRule>
    <cfRule type="expression" dxfId="12199" priority="7629">
      <formula>F54&lt;&gt;(-1)*F85</formula>
    </cfRule>
  </conditionalFormatting>
  <conditionalFormatting sqref="G54">
    <cfRule type="expression" dxfId="12198" priority="7624">
      <formula>G54&gt;0</formula>
    </cfRule>
    <cfRule type="expression" dxfId="12197" priority="7625">
      <formula>OR(AND(NOT(ISNUMBER(G54)),NOT(ISBLANK(G54))), G54&lt;-9999999999.99, G54&gt;9999999999.99)</formula>
    </cfRule>
    <cfRule type="expression" dxfId="12196" priority="7626">
      <formula>G54&lt;&gt;(-1)*G85</formula>
    </cfRule>
  </conditionalFormatting>
  <conditionalFormatting sqref="H54">
    <cfRule type="expression" dxfId="12195" priority="7621">
      <formula>H54&gt;0</formula>
    </cfRule>
    <cfRule type="expression" dxfId="12194" priority="7622">
      <formula>OR(AND(NOT(ISNUMBER(H54)),NOT(ISBLANK(H54))), H54&lt;-9999999999.99, H54&gt;9999999999.99)</formula>
    </cfRule>
    <cfRule type="expression" dxfId="12193" priority="7623">
      <formula>H54&lt;&gt;(-1)*H85</formula>
    </cfRule>
  </conditionalFormatting>
  <conditionalFormatting sqref="I54">
    <cfRule type="expression" dxfId="12192" priority="7618">
      <formula>I54&gt;0</formula>
    </cfRule>
    <cfRule type="expression" dxfId="12191" priority="7619">
      <formula>OR(AND(NOT(ISNUMBER(I54)),NOT(ISBLANK(I54))), I54&lt;-9999999999.99, I54&gt;9999999999.99)</formula>
    </cfRule>
    <cfRule type="expression" dxfId="12190" priority="7620">
      <formula>I54&lt;&gt;(-1)*I85</formula>
    </cfRule>
  </conditionalFormatting>
  <conditionalFormatting sqref="J54">
    <cfRule type="expression" dxfId="12189" priority="7615">
      <formula>J54&gt;0</formula>
    </cfRule>
    <cfRule type="expression" dxfId="12188" priority="7616">
      <formula>OR(AND(NOT(ISNUMBER(J54)),NOT(ISBLANK(J54))), J54&lt;-9999999999.99, J54&gt;9999999999.99)</formula>
    </cfRule>
    <cfRule type="expression" dxfId="12187" priority="7617">
      <formula>J54&lt;&gt;(-1)*J85</formula>
    </cfRule>
  </conditionalFormatting>
  <conditionalFormatting sqref="K54">
    <cfRule type="expression" dxfId="12186" priority="7612">
      <formula>K54&gt;0</formula>
    </cfRule>
    <cfRule type="expression" dxfId="12185" priority="7613">
      <formula>OR(AND(NOT(ISNUMBER(K54)),NOT(ISBLANK(K54))), K54&lt;-9999999999.99, K54&gt;9999999999.99)</formula>
    </cfRule>
    <cfRule type="expression" dxfId="12184" priority="7614">
      <formula>K54&lt;&gt;(-1)*K85</formula>
    </cfRule>
  </conditionalFormatting>
  <conditionalFormatting sqref="L54">
    <cfRule type="expression" dxfId="12183" priority="7609">
      <formula>L54&gt;0</formula>
    </cfRule>
    <cfRule type="expression" dxfId="12182" priority="7610">
      <formula>OR(AND(NOT(ISNUMBER(L54)),NOT(ISBLANK(L54))), L54&lt;-9999999999.99, L54&gt;9999999999.99)</formula>
    </cfRule>
    <cfRule type="expression" dxfId="12181" priority="7611">
      <formula>L54&lt;&gt;(-1)*L85</formula>
    </cfRule>
  </conditionalFormatting>
  <conditionalFormatting sqref="M54">
    <cfRule type="expression" dxfId="12180" priority="7606">
      <formula>M54&gt;0</formula>
    </cfRule>
    <cfRule type="expression" dxfId="12179" priority="7607">
      <formula>OR(AND(NOT(ISNUMBER(M54)),NOT(ISBLANK(M54))), M54&lt;-9999999999.99, M54&gt;9999999999.99)</formula>
    </cfRule>
    <cfRule type="expression" dxfId="12178" priority="7608">
      <formula>M54&lt;&gt;(-1)*M85</formula>
    </cfRule>
  </conditionalFormatting>
  <conditionalFormatting sqref="N54">
    <cfRule type="expression" dxfId="12177" priority="7603">
      <formula>N54&gt;0</formula>
    </cfRule>
    <cfRule type="expression" dxfId="12176" priority="7604">
      <formula>OR(AND(NOT(ISNUMBER(N54)),NOT(ISBLANK(N54))), N54&lt;-9999999999.99, N54&gt;9999999999.99)</formula>
    </cfRule>
    <cfRule type="expression" dxfId="12175" priority="7605">
      <formula>N54&lt;&gt;(-1)*N85</formula>
    </cfRule>
  </conditionalFormatting>
  <conditionalFormatting sqref="E55">
    <cfRule type="expression" dxfId="12174" priority="7601">
      <formula>E55&gt;0</formula>
    </cfRule>
    <cfRule type="expression" dxfId="12173" priority="7602">
      <formula>OR(AND(NOT(ISNUMBER(E55)),NOT(ISBLANK(E55))), E55&lt;-9999999999.99, E55&gt;9999999999.99)</formula>
    </cfRule>
  </conditionalFormatting>
  <conditionalFormatting sqref="F55">
    <cfRule type="expression" dxfId="12172" priority="7599">
      <formula>F55&gt;0</formula>
    </cfRule>
    <cfRule type="expression" dxfId="12171" priority="7600">
      <formula>OR(AND(NOT(ISNUMBER(F55)),NOT(ISBLANK(F55))), F55&lt;-9999999999.99, F55&gt;9999999999.99)</formula>
    </cfRule>
  </conditionalFormatting>
  <conditionalFormatting sqref="G55">
    <cfRule type="expression" dxfId="12170" priority="7597">
      <formula>G55&gt;0</formula>
    </cfRule>
    <cfRule type="expression" dxfId="12169" priority="7598">
      <formula>OR(AND(NOT(ISNUMBER(G55)),NOT(ISBLANK(G55))), G55&lt;-9999999999.99, G55&gt;9999999999.99)</formula>
    </cfRule>
  </conditionalFormatting>
  <conditionalFormatting sqref="H55">
    <cfRule type="expression" dxfId="12168" priority="7595">
      <formula>H55&gt;0</formula>
    </cfRule>
    <cfRule type="expression" dxfId="12167" priority="7596">
      <formula>OR(AND(NOT(ISNUMBER(H55)),NOT(ISBLANK(H55))), H55&lt;-9999999999.99, H55&gt;9999999999.99)</formula>
    </cfRule>
  </conditionalFormatting>
  <conditionalFormatting sqref="I55">
    <cfRule type="expression" dxfId="12166" priority="7593">
      <formula>I55&gt;0</formula>
    </cfRule>
    <cfRule type="expression" dxfId="12165" priority="7594">
      <formula>OR(AND(NOT(ISNUMBER(I55)),NOT(ISBLANK(I55))), I55&lt;-9999999999.99, I55&gt;9999999999.99)</formula>
    </cfRule>
  </conditionalFormatting>
  <conditionalFormatting sqref="J55">
    <cfRule type="expression" dxfId="12164" priority="7591">
      <formula>J55&gt;0</formula>
    </cfRule>
    <cfRule type="expression" dxfId="12163" priority="7592">
      <formula>OR(AND(NOT(ISNUMBER(J55)),NOT(ISBLANK(J55))), J55&lt;-9999999999.99, J55&gt;9999999999.99)</formula>
    </cfRule>
  </conditionalFormatting>
  <conditionalFormatting sqref="K55">
    <cfRule type="expression" dxfId="12162" priority="7589">
      <formula>K55&gt;0</formula>
    </cfRule>
    <cfRule type="expression" dxfId="12161" priority="7590">
      <formula>OR(AND(NOT(ISNUMBER(K55)),NOT(ISBLANK(K55))), K55&lt;-9999999999.99, K55&gt;9999999999.99)</formula>
    </cfRule>
  </conditionalFormatting>
  <conditionalFormatting sqref="L55">
    <cfRule type="expression" dxfId="12160" priority="7587">
      <formula>L55&gt;0</formula>
    </cfRule>
    <cfRule type="expression" dxfId="12159" priority="7588">
      <formula>OR(AND(NOT(ISNUMBER(L55)),NOT(ISBLANK(L55))), L55&lt;-9999999999.99, L55&gt;9999999999.99)</formula>
    </cfRule>
  </conditionalFormatting>
  <conditionalFormatting sqref="M55">
    <cfRule type="expression" dxfId="12158" priority="7585">
      <formula>M55&gt;0</formula>
    </cfRule>
    <cfRule type="expression" dxfId="12157" priority="7586">
      <formula>OR(AND(NOT(ISNUMBER(M55)),NOT(ISBLANK(M55))), M55&lt;-9999999999.99, M55&gt;9999999999.99)</formula>
    </cfRule>
  </conditionalFormatting>
  <conditionalFormatting sqref="N55">
    <cfRule type="expression" dxfId="12156" priority="7583">
      <formula>N55&gt;0</formula>
    </cfRule>
    <cfRule type="expression" dxfId="12155" priority="7584">
      <formula>OR(AND(NOT(ISNUMBER(N55)),NOT(ISBLANK(N55))), N55&lt;-9999999999.99, N55&gt;9999999999.99)</formula>
    </cfRule>
  </conditionalFormatting>
  <conditionalFormatting sqref="E56">
    <cfRule type="expression" dxfId="12154" priority="7581">
      <formula>E56&gt;0</formula>
    </cfRule>
    <cfRule type="expression" dxfId="12153" priority="7582">
      <formula>OR(AND(NOT(ISNUMBER(E56)),NOT(ISBLANK(E56))), E56&lt;-9999999999.99, E56&gt;9999999999.99)</formula>
    </cfRule>
  </conditionalFormatting>
  <conditionalFormatting sqref="F56">
    <cfRule type="expression" dxfId="12152" priority="7579">
      <formula>F56&gt;0</formula>
    </cfRule>
    <cfRule type="expression" dxfId="12151" priority="7580">
      <formula>OR(AND(NOT(ISNUMBER(F56)),NOT(ISBLANK(F56))), F56&lt;-9999999999.99, F56&gt;9999999999.99)</formula>
    </cfRule>
  </conditionalFormatting>
  <conditionalFormatting sqref="G56">
    <cfRule type="expression" dxfId="12150" priority="7577">
      <formula>G56&gt;0</formula>
    </cfRule>
    <cfRule type="expression" dxfId="12149" priority="7578">
      <formula>OR(AND(NOT(ISNUMBER(G56)),NOT(ISBLANK(G56))), G56&lt;-9999999999.99, G56&gt;9999999999.99)</formula>
    </cfRule>
  </conditionalFormatting>
  <conditionalFormatting sqref="H56">
    <cfRule type="expression" dxfId="12148" priority="7575">
      <formula>H56&gt;0</formula>
    </cfRule>
    <cfRule type="expression" dxfId="12147" priority="7576">
      <formula>OR(AND(NOT(ISNUMBER(H56)),NOT(ISBLANK(H56))), H56&lt;-9999999999.99, H56&gt;9999999999.99)</formula>
    </cfRule>
  </conditionalFormatting>
  <conditionalFormatting sqref="I56">
    <cfRule type="expression" dxfId="12146" priority="7573">
      <formula>I56&gt;0</formula>
    </cfRule>
    <cfRule type="expression" dxfId="12145" priority="7574">
      <formula>OR(AND(NOT(ISNUMBER(I56)),NOT(ISBLANK(I56))), I56&lt;-9999999999.99, I56&gt;9999999999.99)</formula>
    </cfRule>
  </conditionalFormatting>
  <conditionalFormatting sqref="J56">
    <cfRule type="expression" dxfId="12144" priority="7571">
      <formula>J56&gt;0</formula>
    </cfRule>
    <cfRule type="expression" dxfId="12143" priority="7572">
      <formula>OR(AND(NOT(ISNUMBER(J56)),NOT(ISBLANK(J56))), J56&lt;-9999999999.99, J56&gt;9999999999.99)</formula>
    </cfRule>
  </conditionalFormatting>
  <conditionalFormatting sqref="K56">
    <cfRule type="expression" dxfId="12142" priority="7569">
      <formula>K56&gt;0</formula>
    </cfRule>
    <cfRule type="expression" dxfId="12141" priority="7570">
      <formula>OR(AND(NOT(ISNUMBER(K56)),NOT(ISBLANK(K56))), K56&lt;-9999999999.99, K56&gt;9999999999.99)</formula>
    </cfRule>
  </conditionalFormatting>
  <conditionalFormatting sqref="L56">
    <cfRule type="expression" dxfId="12140" priority="7567">
      <formula>L56&gt;0</formula>
    </cfRule>
    <cfRule type="expression" dxfId="12139" priority="7568">
      <formula>OR(AND(NOT(ISNUMBER(L56)),NOT(ISBLANK(L56))), L56&lt;-9999999999.99, L56&gt;9999999999.99)</formula>
    </cfRule>
  </conditionalFormatting>
  <conditionalFormatting sqref="M56">
    <cfRule type="expression" dxfId="12138" priority="7565">
      <formula>M56&gt;0</formula>
    </cfRule>
    <cfRule type="expression" dxfId="12137" priority="7566">
      <formula>OR(AND(NOT(ISNUMBER(M56)),NOT(ISBLANK(M56))), M56&lt;-9999999999.99, M56&gt;9999999999.99)</formula>
    </cfRule>
  </conditionalFormatting>
  <conditionalFormatting sqref="N56">
    <cfRule type="expression" dxfId="12136" priority="7563">
      <formula>N56&gt;0</formula>
    </cfRule>
    <cfRule type="expression" dxfId="12135" priority="7564">
      <formula>OR(AND(NOT(ISNUMBER(N56)),NOT(ISBLANK(N56))), N56&lt;-9999999999.99, N56&gt;9999999999.99)</formula>
    </cfRule>
  </conditionalFormatting>
  <conditionalFormatting sqref="E57">
    <cfRule type="expression" dxfId="12134" priority="7561">
      <formula>E57&gt;0</formula>
    </cfRule>
    <cfRule type="expression" dxfId="12133" priority="7562">
      <formula>OR(AND(NOT(ISNUMBER(E57)),NOT(ISBLANK(E57))), E57&lt;-9999999999.99, E57&gt;9999999999.99)</formula>
    </cfRule>
  </conditionalFormatting>
  <conditionalFormatting sqref="F57">
    <cfRule type="expression" dxfId="12132" priority="7559">
      <formula>F57&gt;0</formula>
    </cfRule>
    <cfRule type="expression" dxfId="12131" priority="7560">
      <formula>OR(AND(NOT(ISNUMBER(F57)),NOT(ISBLANK(F57))), F57&lt;-9999999999.99, F57&gt;9999999999.99)</formula>
    </cfRule>
  </conditionalFormatting>
  <conditionalFormatting sqref="G57">
    <cfRule type="expression" dxfId="12130" priority="7557">
      <formula>G57&gt;0</formula>
    </cfRule>
    <cfRule type="expression" dxfId="12129" priority="7558">
      <formula>OR(AND(NOT(ISNUMBER(G57)),NOT(ISBLANK(G57))), G57&lt;-9999999999.99, G57&gt;9999999999.99)</formula>
    </cfRule>
  </conditionalFormatting>
  <conditionalFormatting sqref="H57">
    <cfRule type="expression" dxfId="12128" priority="7555">
      <formula>H57&gt;0</formula>
    </cfRule>
    <cfRule type="expression" dxfId="12127" priority="7556">
      <formula>OR(AND(NOT(ISNUMBER(H57)),NOT(ISBLANK(H57))), H57&lt;-9999999999.99, H57&gt;9999999999.99)</formula>
    </cfRule>
  </conditionalFormatting>
  <conditionalFormatting sqref="I57">
    <cfRule type="expression" dxfId="12126" priority="7553">
      <formula>I57&gt;0</formula>
    </cfRule>
    <cfRule type="expression" dxfId="12125" priority="7554">
      <formula>OR(AND(NOT(ISNUMBER(I57)),NOT(ISBLANK(I57))), I57&lt;-9999999999.99, I57&gt;9999999999.99)</formula>
    </cfRule>
  </conditionalFormatting>
  <conditionalFormatting sqref="J57">
    <cfRule type="expression" dxfId="12124" priority="7551">
      <formula>J57&gt;0</formula>
    </cfRule>
    <cfRule type="expression" dxfId="12123" priority="7552">
      <formula>OR(AND(NOT(ISNUMBER(J57)),NOT(ISBLANK(J57))), J57&lt;-9999999999.99, J57&gt;9999999999.99)</formula>
    </cfRule>
  </conditionalFormatting>
  <conditionalFormatting sqref="K57">
    <cfRule type="expression" dxfId="12122" priority="7549">
      <formula>K57&gt;0</formula>
    </cfRule>
    <cfRule type="expression" dxfId="12121" priority="7550">
      <formula>OR(AND(NOT(ISNUMBER(K57)),NOT(ISBLANK(K57))), K57&lt;-9999999999.99, K57&gt;9999999999.99)</formula>
    </cfRule>
  </conditionalFormatting>
  <conditionalFormatting sqref="L57">
    <cfRule type="expression" dxfId="12120" priority="7547">
      <formula>L57&gt;0</formula>
    </cfRule>
    <cfRule type="expression" dxfId="12119" priority="7548">
      <formula>OR(AND(NOT(ISNUMBER(L57)),NOT(ISBLANK(L57))), L57&lt;-9999999999.99, L57&gt;9999999999.99)</formula>
    </cfRule>
  </conditionalFormatting>
  <conditionalFormatting sqref="M57">
    <cfRule type="expression" dxfId="12118" priority="7545">
      <formula>M57&gt;0</formula>
    </cfRule>
    <cfRule type="expression" dxfId="12117" priority="7546">
      <formula>OR(AND(NOT(ISNUMBER(M57)),NOT(ISBLANK(M57))), M57&lt;-9999999999.99, M57&gt;9999999999.99)</formula>
    </cfRule>
  </conditionalFormatting>
  <conditionalFormatting sqref="N57">
    <cfRule type="expression" dxfId="12116" priority="7543">
      <formula>N57&gt;0</formula>
    </cfRule>
    <cfRule type="expression" dxfId="12115" priority="7544">
      <formula>OR(AND(NOT(ISNUMBER(N57)),NOT(ISBLANK(N57))), N57&lt;-9999999999.99, N57&gt;9999999999.99)</formula>
    </cfRule>
  </conditionalFormatting>
  <conditionalFormatting sqref="E58">
    <cfRule type="expression" dxfId="12114" priority="7541">
      <formula>E58&gt;0</formula>
    </cfRule>
    <cfRule type="expression" dxfId="12113" priority="7542">
      <formula>OR(AND(NOT(ISNUMBER(E58)),NOT(ISBLANK(E58))), E58&lt;-9999999999.99, E58&gt;9999999999.99)</formula>
    </cfRule>
  </conditionalFormatting>
  <conditionalFormatting sqref="F58">
    <cfRule type="expression" dxfId="12112" priority="7539">
      <formula>F58&gt;0</formula>
    </cfRule>
    <cfRule type="expression" dxfId="12111" priority="7540">
      <formula>OR(AND(NOT(ISNUMBER(F58)),NOT(ISBLANK(F58))), F58&lt;-9999999999.99, F58&gt;9999999999.99)</formula>
    </cfRule>
  </conditionalFormatting>
  <conditionalFormatting sqref="G58">
    <cfRule type="expression" dxfId="12110" priority="7537">
      <formula>G58&gt;0</formula>
    </cfRule>
    <cfRule type="expression" dxfId="12109" priority="7538">
      <formula>OR(AND(NOT(ISNUMBER(G58)),NOT(ISBLANK(G58))), G58&lt;-9999999999.99, G58&gt;9999999999.99)</formula>
    </cfRule>
  </conditionalFormatting>
  <conditionalFormatting sqref="H58">
    <cfRule type="expression" dxfId="12108" priority="7535">
      <formula>H58&gt;0</formula>
    </cfRule>
    <cfRule type="expression" dxfId="12107" priority="7536">
      <formula>OR(AND(NOT(ISNUMBER(H58)),NOT(ISBLANK(H58))), H58&lt;-9999999999.99, H58&gt;9999999999.99)</formula>
    </cfRule>
  </conditionalFormatting>
  <conditionalFormatting sqref="I58">
    <cfRule type="expression" dxfId="12106" priority="7533">
      <formula>I58&gt;0</formula>
    </cfRule>
    <cfRule type="expression" dxfId="12105" priority="7534">
      <formula>OR(AND(NOT(ISNUMBER(I58)),NOT(ISBLANK(I58))), I58&lt;-9999999999.99, I58&gt;9999999999.99)</formula>
    </cfRule>
  </conditionalFormatting>
  <conditionalFormatting sqref="J58">
    <cfRule type="expression" dxfId="12104" priority="7531">
      <formula>J58&gt;0</formula>
    </cfRule>
    <cfRule type="expression" dxfId="12103" priority="7532">
      <formula>OR(AND(NOT(ISNUMBER(J58)),NOT(ISBLANK(J58))), J58&lt;-9999999999.99, J58&gt;9999999999.99)</formula>
    </cfRule>
  </conditionalFormatting>
  <conditionalFormatting sqref="K58">
    <cfRule type="expression" dxfId="12102" priority="7529">
      <formula>K58&gt;0</formula>
    </cfRule>
    <cfRule type="expression" dxfId="12101" priority="7530">
      <formula>OR(AND(NOT(ISNUMBER(K58)),NOT(ISBLANK(K58))), K58&lt;-9999999999.99, K58&gt;9999999999.99)</formula>
    </cfRule>
  </conditionalFormatting>
  <conditionalFormatting sqref="L58">
    <cfRule type="expression" dxfId="12100" priority="7527">
      <formula>L58&gt;0</formula>
    </cfRule>
    <cfRule type="expression" dxfId="12099" priority="7528">
      <formula>OR(AND(NOT(ISNUMBER(L58)),NOT(ISBLANK(L58))), L58&lt;-9999999999.99, L58&gt;9999999999.99)</formula>
    </cfRule>
  </conditionalFormatting>
  <conditionalFormatting sqref="M58">
    <cfRule type="expression" dxfId="12098" priority="7525">
      <formula>M58&gt;0</formula>
    </cfRule>
    <cfRule type="expression" dxfId="12097" priority="7526">
      <formula>OR(AND(NOT(ISNUMBER(M58)),NOT(ISBLANK(M58))), M58&lt;-9999999999.99, M58&gt;9999999999.99)</formula>
    </cfRule>
  </conditionalFormatting>
  <conditionalFormatting sqref="N58">
    <cfRule type="expression" dxfId="12096" priority="7523">
      <formula>N58&gt;0</formula>
    </cfRule>
    <cfRule type="expression" dxfId="12095" priority="7524">
      <formula>OR(AND(NOT(ISNUMBER(N58)),NOT(ISBLANK(N58))), N58&lt;-9999999999.99, N58&gt;9999999999.99)</formula>
    </cfRule>
  </conditionalFormatting>
  <conditionalFormatting sqref="E59">
    <cfRule type="expression" dxfId="12094" priority="7521">
      <formula>E59&gt;0</formula>
    </cfRule>
    <cfRule type="expression" dxfId="12093" priority="7522">
      <formula>OR(AND(NOT(ISNUMBER(E59)),NOT(ISBLANK(E59))), E59&lt;-9999999999.99, E59&gt;9999999999.99)</formula>
    </cfRule>
  </conditionalFormatting>
  <conditionalFormatting sqref="F59">
    <cfRule type="expression" dxfId="12092" priority="7519">
      <formula>F59&gt;0</formula>
    </cfRule>
    <cfRule type="expression" dxfId="12091" priority="7520">
      <formula>OR(AND(NOT(ISNUMBER(F59)),NOT(ISBLANK(F59))), F59&lt;-9999999999.99, F59&gt;9999999999.99)</formula>
    </cfRule>
  </conditionalFormatting>
  <conditionalFormatting sqref="G59">
    <cfRule type="expression" dxfId="12090" priority="7517">
      <formula>G59&gt;0</formula>
    </cfRule>
    <cfRule type="expression" dxfId="12089" priority="7518">
      <formula>OR(AND(NOT(ISNUMBER(G59)),NOT(ISBLANK(G59))), G59&lt;-9999999999.99, G59&gt;9999999999.99)</formula>
    </cfRule>
  </conditionalFormatting>
  <conditionalFormatting sqref="H59">
    <cfRule type="expression" dxfId="12088" priority="7515">
      <formula>H59&gt;0</formula>
    </cfRule>
    <cfRule type="expression" dxfId="12087" priority="7516">
      <formula>OR(AND(NOT(ISNUMBER(H59)),NOT(ISBLANK(H59))), H59&lt;-9999999999.99, H59&gt;9999999999.99)</formula>
    </cfRule>
  </conditionalFormatting>
  <conditionalFormatting sqref="I59">
    <cfRule type="expression" dxfId="12086" priority="7513">
      <formula>I59&gt;0</formula>
    </cfRule>
    <cfRule type="expression" dxfId="12085" priority="7514">
      <formula>OR(AND(NOT(ISNUMBER(I59)),NOT(ISBLANK(I59))), I59&lt;-9999999999.99, I59&gt;9999999999.99)</formula>
    </cfRule>
  </conditionalFormatting>
  <conditionalFormatting sqref="J59">
    <cfRule type="expression" dxfId="12084" priority="7511">
      <formula>J59&gt;0</formula>
    </cfRule>
    <cfRule type="expression" dxfId="12083" priority="7512">
      <formula>OR(AND(NOT(ISNUMBER(J59)),NOT(ISBLANK(J59))), J59&lt;-9999999999.99, J59&gt;9999999999.99)</formula>
    </cfRule>
  </conditionalFormatting>
  <conditionalFormatting sqref="K59">
    <cfRule type="expression" dxfId="12082" priority="7509">
      <formula>K59&gt;0</formula>
    </cfRule>
    <cfRule type="expression" dxfId="12081" priority="7510">
      <formula>OR(AND(NOT(ISNUMBER(K59)),NOT(ISBLANK(K59))), K59&lt;-9999999999.99, K59&gt;9999999999.99)</formula>
    </cfRule>
  </conditionalFormatting>
  <conditionalFormatting sqref="L59">
    <cfRule type="expression" dxfId="12080" priority="7507">
      <formula>L59&gt;0</formula>
    </cfRule>
    <cfRule type="expression" dxfId="12079" priority="7508">
      <formula>OR(AND(NOT(ISNUMBER(L59)),NOT(ISBLANK(L59))), L59&lt;-9999999999.99, L59&gt;9999999999.99)</formula>
    </cfRule>
  </conditionalFormatting>
  <conditionalFormatting sqref="M59">
    <cfRule type="expression" dxfId="12078" priority="7505">
      <formula>M59&gt;0</formula>
    </cfRule>
    <cfRule type="expression" dxfId="12077" priority="7506">
      <formula>OR(AND(NOT(ISNUMBER(M59)),NOT(ISBLANK(M59))), M59&lt;-9999999999.99, M59&gt;9999999999.99)</formula>
    </cfRule>
  </conditionalFormatting>
  <conditionalFormatting sqref="N59">
    <cfRule type="expression" dxfId="12076" priority="7503">
      <formula>N59&gt;0</formula>
    </cfRule>
    <cfRule type="expression" dxfId="12075" priority="7504">
      <formula>OR(AND(NOT(ISNUMBER(N59)),NOT(ISBLANK(N59))), N59&lt;-9999999999.99, N59&gt;9999999999.99)</formula>
    </cfRule>
  </conditionalFormatting>
  <conditionalFormatting sqref="E60">
    <cfRule type="expression" dxfId="12074" priority="7501">
      <formula>E60&gt;0</formula>
    </cfRule>
    <cfRule type="expression" dxfId="12073" priority="7502">
      <formula>OR(AND(NOT(ISNUMBER(E60)),NOT(ISBLANK(E60))), E60&lt;-9999999999.99, E60&gt;9999999999.99)</formula>
    </cfRule>
  </conditionalFormatting>
  <conditionalFormatting sqref="F60">
    <cfRule type="expression" dxfId="12072" priority="7499">
      <formula>F60&gt;0</formula>
    </cfRule>
    <cfRule type="expression" dxfId="12071" priority="7500">
      <formula>OR(AND(NOT(ISNUMBER(F60)),NOT(ISBLANK(F60))), F60&lt;-9999999999.99, F60&gt;9999999999.99)</formula>
    </cfRule>
  </conditionalFormatting>
  <conditionalFormatting sqref="G60">
    <cfRule type="expression" dxfId="12070" priority="7497">
      <formula>G60&gt;0</formula>
    </cfRule>
    <cfRule type="expression" dxfId="12069" priority="7498">
      <formula>OR(AND(NOT(ISNUMBER(G60)),NOT(ISBLANK(G60))), G60&lt;-9999999999.99, G60&gt;9999999999.99)</formula>
    </cfRule>
  </conditionalFormatting>
  <conditionalFormatting sqref="H60">
    <cfRule type="expression" dxfId="12068" priority="7495">
      <formula>H60&gt;0</formula>
    </cfRule>
    <cfRule type="expression" dxfId="12067" priority="7496">
      <formula>OR(AND(NOT(ISNUMBER(H60)),NOT(ISBLANK(H60))), H60&lt;-9999999999.99, H60&gt;9999999999.99)</formula>
    </cfRule>
  </conditionalFormatting>
  <conditionalFormatting sqref="I60">
    <cfRule type="expression" dxfId="12066" priority="7493">
      <formula>I60&gt;0</formula>
    </cfRule>
    <cfRule type="expression" dxfId="12065" priority="7494">
      <formula>OR(AND(NOT(ISNUMBER(I60)),NOT(ISBLANK(I60))), I60&lt;-9999999999.99, I60&gt;9999999999.99)</formula>
    </cfRule>
  </conditionalFormatting>
  <conditionalFormatting sqref="J60">
    <cfRule type="expression" dxfId="12064" priority="7491">
      <formula>J60&gt;0</formula>
    </cfRule>
    <cfRule type="expression" dxfId="12063" priority="7492">
      <formula>OR(AND(NOT(ISNUMBER(J60)),NOT(ISBLANK(J60))), J60&lt;-9999999999.99, J60&gt;9999999999.99)</formula>
    </cfRule>
  </conditionalFormatting>
  <conditionalFormatting sqref="K60">
    <cfRule type="expression" dxfId="12062" priority="7489">
      <formula>K60&gt;0</formula>
    </cfRule>
    <cfRule type="expression" dxfId="12061" priority="7490">
      <formula>OR(AND(NOT(ISNUMBER(K60)),NOT(ISBLANK(K60))), K60&lt;-9999999999.99, K60&gt;9999999999.99)</formula>
    </cfRule>
  </conditionalFormatting>
  <conditionalFormatting sqref="L60">
    <cfRule type="expression" dxfId="12060" priority="7487">
      <formula>L60&gt;0</formula>
    </cfRule>
    <cfRule type="expression" dxfId="12059" priority="7488">
      <formula>OR(AND(NOT(ISNUMBER(L60)),NOT(ISBLANK(L60))), L60&lt;-9999999999.99, L60&gt;9999999999.99)</formula>
    </cfRule>
  </conditionalFormatting>
  <conditionalFormatting sqref="M60">
    <cfRule type="expression" dxfId="12058" priority="7485">
      <formula>M60&gt;0</formula>
    </cfRule>
    <cfRule type="expression" dxfId="12057" priority="7486">
      <formula>OR(AND(NOT(ISNUMBER(M60)),NOT(ISBLANK(M60))), M60&lt;-9999999999.99, M60&gt;9999999999.99)</formula>
    </cfRule>
  </conditionalFormatting>
  <conditionalFormatting sqref="N60">
    <cfRule type="expression" dxfId="12056" priority="7483">
      <formula>N60&gt;0</formula>
    </cfRule>
    <cfRule type="expression" dxfId="12055" priority="7484">
      <formula>OR(AND(NOT(ISNUMBER(N60)),NOT(ISBLANK(N60))), N60&lt;-9999999999.99, N60&gt;9999999999.99)</formula>
    </cfRule>
  </conditionalFormatting>
  <conditionalFormatting sqref="E61">
    <cfRule type="expression" dxfId="12054" priority="7481">
      <formula>E61&gt;0</formula>
    </cfRule>
    <cfRule type="expression" dxfId="12053" priority="7482">
      <formula>OR(AND(NOT(ISNUMBER(E61)),NOT(ISBLANK(E61))), E61&lt;-9999999999.99, E61&gt;9999999999.99)</formula>
    </cfRule>
  </conditionalFormatting>
  <conditionalFormatting sqref="F61">
    <cfRule type="expression" dxfId="12052" priority="7479">
      <formula>F61&gt;0</formula>
    </cfRule>
    <cfRule type="expression" dxfId="12051" priority="7480">
      <formula>OR(AND(NOT(ISNUMBER(F61)),NOT(ISBLANK(F61))), F61&lt;-9999999999.99, F61&gt;9999999999.99)</formula>
    </cfRule>
  </conditionalFormatting>
  <conditionalFormatting sqref="G61">
    <cfRule type="expression" dxfId="12050" priority="7477">
      <formula>G61&gt;0</formula>
    </cfRule>
    <cfRule type="expression" dxfId="12049" priority="7478">
      <formula>OR(AND(NOT(ISNUMBER(G61)),NOT(ISBLANK(G61))), G61&lt;-9999999999.99, G61&gt;9999999999.99)</formula>
    </cfRule>
  </conditionalFormatting>
  <conditionalFormatting sqref="H61">
    <cfRule type="expression" dxfId="12048" priority="7475">
      <formula>H61&gt;0</formula>
    </cfRule>
    <cfRule type="expression" dxfId="12047" priority="7476">
      <formula>OR(AND(NOT(ISNUMBER(H61)),NOT(ISBLANK(H61))), H61&lt;-9999999999.99, H61&gt;9999999999.99)</formula>
    </cfRule>
  </conditionalFormatting>
  <conditionalFormatting sqref="I61">
    <cfRule type="expression" dxfId="12046" priority="7473">
      <formula>I61&gt;0</formula>
    </cfRule>
    <cfRule type="expression" dxfId="12045" priority="7474">
      <formula>OR(AND(NOT(ISNUMBER(I61)),NOT(ISBLANK(I61))), I61&lt;-9999999999.99, I61&gt;9999999999.99)</formula>
    </cfRule>
  </conditionalFormatting>
  <conditionalFormatting sqref="J61">
    <cfRule type="expression" dxfId="12044" priority="7471">
      <formula>J61&gt;0</formula>
    </cfRule>
    <cfRule type="expression" dxfId="12043" priority="7472">
      <formula>OR(AND(NOT(ISNUMBER(J61)),NOT(ISBLANK(J61))), J61&lt;-9999999999.99, J61&gt;9999999999.99)</formula>
    </cfRule>
  </conditionalFormatting>
  <conditionalFormatting sqref="K61">
    <cfRule type="expression" dxfId="12042" priority="7469">
      <formula>K61&gt;0</formula>
    </cfRule>
    <cfRule type="expression" dxfId="12041" priority="7470">
      <formula>OR(AND(NOT(ISNUMBER(K61)),NOT(ISBLANK(K61))), K61&lt;-9999999999.99, K61&gt;9999999999.99)</formula>
    </cfRule>
  </conditionalFormatting>
  <conditionalFormatting sqref="L61">
    <cfRule type="expression" dxfId="12040" priority="7467">
      <formula>L61&gt;0</formula>
    </cfRule>
    <cfRule type="expression" dxfId="12039" priority="7468">
      <formula>OR(AND(NOT(ISNUMBER(L61)),NOT(ISBLANK(L61))), L61&lt;-9999999999.99, L61&gt;9999999999.99)</formula>
    </cfRule>
  </conditionalFormatting>
  <conditionalFormatting sqref="M61">
    <cfRule type="expression" dxfId="12038" priority="7465">
      <formula>M61&gt;0</formula>
    </cfRule>
    <cfRule type="expression" dxfId="12037" priority="7466">
      <formula>OR(AND(NOT(ISNUMBER(M61)),NOT(ISBLANK(M61))), M61&lt;-9999999999.99, M61&gt;9999999999.99)</formula>
    </cfRule>
  </conditionalFormatting>
  <conditionalFormatting sqref="N61">
    <cfRule type="expression" dxfId="12036" priority="7463">
      <formula>N61&gt;0</formula>
    </cfRule>
    <cfRule type="expression" dxfId="12035" priority="7464">
      <formula>OR(AND(NOT(ISNUMBER(N61)),NOT(ISBLANK(N61))), N61&lt;-9999999999.99, N61&gt;9999999999.99)</formula>
    </cfRule>
  </conditionalFormatting>
  <conditionalFormatting sqref="E62">
    <cfRule type="expression" dxfId="12034" priority="7461">
      <formula>E62&gt;0</formula>
    </cfRule>
    <cfRule type="expression" dxfId="12033" priority="7462">
      <formula>OR(AND(NOT(ISNUMBER(E62)),NOT(ISBLANK(E62))), E62&lt;-9999999999.99, E62&gt;9999999999.99)</formula>
    </cfRule>
  </conditionalFormatting>
  <conditionalFormatting sqref="F62">
    <cfRule type="expression" dxfId="12032" priority="7459">
      <formula>F62&gt;0</formula>
    </cfRule>
    <cfRule type="expression" dxfId="12031" priority="7460">
      <formula>OR(AND(NOT(ISNUMBER(F62)),NOT(ISBLANK(F62))), F62&lt;-9999999999.99, F62&gt;9999999999.99)</formula>
    </cfRule>
  </conditionalFormatting>
  <conditionalFormatting sqref="G62">
    <cfRule type="expression" dxfId="12030" priority="7457">
      <formula>G62&gt;0</formula>
    </cfRule>
    <cfRule type="expression" dxfId="12029" priority="7458">
      <formula>OR(AND(NOT(ISNUMBER(G62)),NOT(ISBLANK(G62))), G62&lt;-9999999999.99, G62&gt;9999999999.99)</formula>
    </cfRule>
  </conditionalFormatting>
  <conditionalFormatting sqref="H62">
    <cfRule type="expression" dxfId="12028" priority="7455">
      <formula>H62&gt;0</formula>
    </cfRule>
    <cfRule type="expression" dxfId="12027" priority="7456">
      <formula>OR(AND(NOT(ISNUMBER(H62)),NOT(ISBLANK(H62))), H62&lt;-9999999999.99, H62&gt;9999999999.99)</formula>
    </cfRule>
  </conditionalFormatting>
  <conditionalFormatting sqref="I62">
    <cfRule type="expression" dxfId="12026" priority="7453">
      <formula>I62&gt;0</formula>
    </cfRule>
    <cfRule type="expression" dxfId="12025" priority="7454">
      <formula>OR(AND(NOT(ISNUMBER(I62)),NOT(ISBLANK(I62))), I62&lt;-9999999999.99, I62&gt;9999999999.99)</formula>
    </cfRule>
  </conditionalFormatting>
  <conditionalFormatting sqref="J62">
    <cfRule type="expression" dxfId="12024" priority="7451">
      <formula>J62&gt;0</formula>
    </cfRule>
    <cfRule type="expression" dxfId="12023" priority="7452">
      <formula>OR(AND(NOT(ISNUMBER(J62)),NOT(ISBLANK(J62))), J62&lt;-9999999999.99, J62&gt;9999999999.99)</formula>
    </cfRule>
  </conditionalFormatting>
  <conditionalFormatting sqref="K62">
    <cfRule type="expression" dxfId="12022" priority="7449">
      <formula>K62&gt;0</formula>
    </cfRule>
    <cfRule type="expression" dxfId="12021" priority="7450">
      <formula>OR(AND(NOT(ISNUMBER(K62)),NOT(ISBLANK(K62))), K62&lt;-9999999999.99, K62&gt;9999999999.99)</formula>
    </cfRule>
  </conditionalFormatting>
  <conditionalFormatting sqref="L62">
    <cfRule type="expression" dxfId="12020" priority="7447">
      <formula>L62&gt;0</formula>
    </cfRule>
    <cfRule type="expression" dxfId="12019" priority="7448">
      <formula>OR(AND(NOT(ISNUMBER(L62)),NOT(ISBLANK(L62))), L62&lt;-9999999999.99, L62&gt;9999999999.99)</formula>
    </cfRule>
  </conditionalFormatting>
  <conditionalFormatting sqref="M62">
    <cfRule type="expression" dxfId="12018" priority="7445">
      <formula>M62&gt;0</formula>
    </cfRule>
    <cfRule type="expression" dxfId="12017" priority="7446">
      <formula>OR(AND(NOT(ISNUMBER(M62)),NOT(ISBLANK(M62))), M62&lt;-9999999999.99, M62&gt;9999999999.99)</formula>
    </cfRule>
  </conditionalFormatting>
  <conditionalFormatting sqref="N62">
    <cfRule type="expression" dxfId="12016" priority="7443">
      <formula>N62&gt;0</formula>
    </cfRule>
    <cfRule type="expression" dxfId="12015" priority="7444">
      <formula>OR(AND(NOT(ISNUMBER(N62)),NOT(ISBLANK(N62))), N62&lt;-9999999999.99, N62&gt;9999999999.99)</formula>
    </cfRule>
  </conditionalFormatting>
  <conditionalFormatting sqref="E63">
    <cfRule type="expression" dxfId="12014" priority="7441">
      <formula>E63&gt;0</formula>
    </cfRule>
    <cfRule type="expression" dxfId="12013" priority="7442">
      <formula>OR(AND(NOT(ISNUMBER(E63)),NOT(ISBLANK(E63))), E63&lt;-9999999999.99, E63&gt;9999999999.99)</formula>
    </cfRule>
  </conditionalFormatting>
  <conditionalFormatting sqref="F63">
    <cfRule type="expression" dxfId="12012" priority="7439">
      <formula>F63&gt;0</formula>
    </cfRule>
    <cfRule type="expression" dxfId="12011" priority="7440">
      <formula>OR(AND(NOT(ISNUMBER(F63)),NOT(ISBLANK(F63))), F63&lt;-9999999999.99, F63&gt;9999999999.99)</formula>
    </cfRule>
  </conditionalFormatting>
  <conditionalFormatting sqref="G63">
    <cfRule type="expression" dxfId="12010" priority="7437">
      <formula>G63&gt;0</formula>
    </cfRule>
    <cfRule type="expression" dxfId="12009" priority="7438">
      <formula>OR(AND(NOT(ISNUMBER(G63)),NOT(ISBLANK(G63))), G63&lt;-9999999999.99, G63&gt;9999999999.99)</formula>
    </cfRule>
  </conditionalFormatting>
  <conditionalFormatting sqref="H63">
    <cfRule type="expression" dxfId="12008" priority="7435">
      <formula>H63&gt;0</formula>
    </cfRule>
    <cfRule type="expression" dxfId="12007" priority="7436">
      <formula>OR(AND(NOT(ISNUMBER(H63)),NOT(ISBLANK(H63))), H63&lt;-9999999999.99, H63&gt;9999999999.99)</formula>
    </cfRule>
  </conditionalFormatting>
  <conditionalFormatting sqref="I63">
    <cfRule type="expression" dxfId="12006" priority="7433">
      <formula>I63&gt;0</formula>
    </cfRule>
    <cfRule type="expression" dxfId="12005" priority="7434">
      <formula>OR(AND(NOT(ISNUMBER(I63)),NOT(ISBLANK(I63))), I63&lt;-9999999999.99, I63&gt;9999999999.99)</formula>
    </cfRule>
  </conditionalFormatting>
  <conditionalFormatting sqref="J63">
    <cfRule type="expression" dxfId="12004" priority="7431">
      <formula>J63&gt;0</formula>
    </cfRule>
    <cfRule type="expression" dxfId="12003" priority="7432">
      <formula>OR(AND(NOT(ISNUMBER(J63)),NOT(ISBLANK(J63))), J63&lt;-9999999999.99, J63&gt;9999999999.99)</formula>
    </cfRule>
  </conditionalFormatting>
  <conditionalFormatting sqref="K63">
    <cfRule type="expression" dxfId="12002" priority="7429">
      <formula>K63&gt;0</formula>
    </cfRule>
    <cfRule type="expression" dxfId="12001" priority="7430">
      <formula>OR(AND(NOT(ISNUMBER(K63)),NOT(ISBLANK(K63))), K63&lt;-9999999999.99, K63&gt;9999999999.99)</formula>
    </cfRule>
  </conditionalFormatting>
  <conditionalFormatting sqref="L63">
    <cfRule type="expression" dxfId="12000" priority="7427">
      <formula>L63&gt;0</formula>
    </cfRule>
    <cfRule type="expression" dxfId="11999" priority="7428">
      <formula>OR(AND(NOT(ISNUMBER(L63)),NOT(ISBLANK(L63))), L63&lt;-9999999999.99, L63&gt;9999999999.99)</formula>
    </cfRule>
  </conditionalFormatting>
  <conditionalFormatting sqref="M63">
    <cfRule type="expression" dxfId="11998" priority="7425">
      <formula>M63&gt;0</formula>
    </cfRule>
    <cfRule type="expression" dxfId="11997" priority="7426">
      <formula>OR(AND(NOT(ISNUMBER(M63)),NOT(ISBLANK(M63))), M63&lt;-9999999999.99, M63&gt;9999999999.99)</formula>
    </cfRule>
  </conditionalFormatting>
  <conditionalFormatting sqref="N63">
    <cfRule type="expression" dxfId="11996" priority="7423">
      <formula>N63&gt;0</formula>
    </cfRule>
    <cfRule type="expression" dxfId="11995" priority="7424">
      <formula>OR(AND(NOT(ISNUMBER(N63)),NOT(ISBLANK(N63))), N63&lt;-9999999999.99, N63&gt;9999999999.99)</formula>
    </cfRule>
  </conditionalFormatting>
  <conditionalFormatting sqref="E65">
    <cfRule type="expression" dxfId="11994" priority="7421">
      <formula>E65&gt;0</formula>
    </cfRule>
    <cfRule type="expression" dxfId="11993" priority="7422">
      <formula>OR(AND(NOT(ISNUMBER(E65)),NOT(ISBLANK(E65))), E65&lt;-9999999999.99, E65&gt;9999999999.99)</formula>
    </cfRule>
  </conditionalFormatting>
  <conditionalFormatting sqref="F65">
    <cfRule type="expression" dxfId="11992" priority="7419">
      <formula>F65&gt;0</formula>
    </cfRule>
    <cfRule type="expression" dxfId="11991" priority="7420">
      <formula>OR(AND(NOT(ISNUMBER(F65)),NOT(ISBLANK(F65))), F65&lt;-9999999999.99, F65&gt;9999999999.99)</formula>
    </cfRule>
  </conditionalFormatting>
  <conditionalFormatting sqref="G65">
    <cfRule type="expression" dxfId="11990" priority="7417">
      <formula>G65&gt;0</formula>
    </cfRule>
    <cfRule type="expression" dxfId="11989" priority="7418">
      <formula>OR(AND(NOT(ISNUMBER(G65)),NOT(ISBLANK(G65))), G65&lt;-9999999999.99, G65&gt;9999999999.99)</formula>
    </cfRule>
  </conditionalFormatting>
  <conditionalFormatting sqref="H65">
    <cfRule type="expression" dxfId="11988" priority="7415">
      <formula>H65&gt;0</formula>
    </cfRule>
    <cfRule type="expression" dxfId="11987" priority="7416">
      <formula>OR(AND(NOT(ISNUMBER(H65)),NOT(ISBLANK(H65))), H65&lt;-9999999999.99, H65&gt;9999999999.99)</formula>
    </cfRule>
  </conditionalFormatting>
  <conditionalFormatting sqref="I65">
    <cfRule type="expression" dxfId="11986" priority="7413">
      <formula>I65&gt;0</formula>
    </cfRule>
    <cfRule type="expression" dxfId="11985" priority="7414">
      <formula>OR(AND(NOT(ISNUMBER(I65)),NOT(ISBLANK(I65))), I65&lt;-9999999999.99, I65&gt;9999999999.99)</formula>
    </cfRule>
  </conditionalFormatting>
  <conditionalFormatting sqref="J65">
    <cfRule type="expression" dxfId="11984" priority="7411">
      <formula>J65&gt;0</formula>
    </cfRule>
    <cfRule type="expression" dxfId="11983" priority="7412">
      <formula>OR(AND(NOT(ISNUMBER(J65)),NOT(ISBLANK(J65))), J65&lt;-9999999999.99, J65&gt;9999999999.99)</formula>
    </cfRule>
  </conditionalFormatting>
  <conditionalFormatting sqref="K65">
    <cfRule type="expression" dxfId="11982" priority="7409">
      <formula>K65&gt;0</formula>
    </cfRule>
    <cfRule type="expression" dxfId="11981" priority="7410">
      <formula>OR(AND(NOT(ISNUMBER(K65)),NOT(ISBLANK(K65))), K65&lt;-9999999999.99, K65&gt;9999999999.99)</formula>
    </cfRule>
  </conditionalFormatting>
  <conditionalFormatting sqref="L65">
    <cfRule type="expression" dxfId="11980" priority="7407">
      <formula>L65&gt;0</formula>
    </cfRule>
    <cfRule type="expression" dxfId="11979" priority="7408">
      <formula>OR(AND(NOT(ISNUMBER(L65)),NOT(ISBLANK(L65))), L65&lt;-9999999999.99, L65&gt;9999999999.99)</formula>
    </cfRule>
  </conditionalFormatting>
  <conditionalFormatting sqref="M65">
    <cfRule type="expression" dxfId="11978" priority="7405">
      <formula>M65&gt;0</formula>
    </cfRule>
    <cfRule type="expression" dxfId="11977" priority="7406">
      <formula>OR(AND(NOT(ISNUMBER(M65)),NOT(ISBLANK(M65))), M65&lt;-9999999999.99, M65&gt;9999999999.99)</formula>
    </cfRule>
  </conditionalFormatting>
  <conditionalFormatting sqref="N65">
    <cfRule type="expression" dxfId="11976" priority="7403">
      <formula>N65&gt;0</formula>
    </cfRule>
    <cfRule type="expression" dxfId="11975" priority="7404">
      <formula>OR(AND(NOT(ISNUMBER(N65)),NOT(ISBLANK(N65))), N65&lt;-9999999999.99, N65&gt;9999999999.99)</formula>
    </cfRule>
  </conditionalFormatting>
  <conditionalFormatting sqref="F72">
    <cfRule type="expression" dxfId="11974" priority="7401">
      <formula>F72&gt;0</formula>
    </cfRule>
    <cfRule type="expression" dxfId="11973" priority="7402">
      <formula>OR(AND(NOT(ISNUMBER(F72)),NOT(ISBLANK(F72))), F72&lt;-9999999999.99, F72&gt;9999999999.99)</formula>
    </cfRule>
  </conditionalFormatting>
  <conditionalFormatting sqref="G72">
    <cfRule type="expression" dxfId="11972" priority="7399">
      <formula>G72&gt;0</formula>
    </cfRule>
    <cfRule type="expression" dxfId="11971" priority="7400">
      <formula>OR(AND(NOT(ISNUMBER(G72)),NOT(ISBLANK(G72))), G72&lt;-9999999999.99, G72&gt;9999999999.99)</formula>
    </cfRule>
  </conditionalFormatting>
  <conditionalFormatting sqref="H72">
    <cfRule type="expression" dxfId="11970" priority="7397">
      <formula>H72&gt;0</formula>
    </cfRule>
    <cfRule type="expression" dxfId="11969" priority="7398">
      <formula>OR(AND(NOT(ISNUMBER(H72)),NOT(ISBLANK(H72))), H72&lt;-9999999999.99, H72&gt;9999999999.99)</formula>
    </cfRule>
  </conditionalFormatting>
  <conditionalFormatting sqref="I72">
    <cfRule type="expression" dxfId="11968" priority="7395">
      <formula>I72&gt;0</formula>
    </cfRule>
    <cfRule type="expression" dxfId="11967" priority="7396">
      <formula>OR(AND(NOT(ISNUMBER(I72)),NOT(ISBLANK(I72))), I72&lt;-9999999999.99, I72&gt;9999999999.99)</formula>
    </cfRule>
  </conditionalFormatting>
  <conditionalFormatting sqref="J72">
    <cfRule type="expression" dxfId="11966" priority="7393">
      <formula>J72&gt;0</formula>
    </cfRule>
    <cfRule type="expression" dxfId="11965" priority="7394">
      <formula>OR(AND(NOT(ISNUMBER(J72)),NOT(ISBLANK(J72))), J72&lt;-9999999999.99, J72&gt;9999999999.99)</formula>
    </cfRule>
  </conditionalFormatting>
  <conditionalFormatting sqref="K72">
    <cfRule type="expression" dxfId="11964" priority="7391">
      <formula>K72&gt;0</formula>
    </cfRule>
    <cfRule type="expression" dxfId="11963" priority="7392">
      <formula>OR(AND(NOT(ISNUMBER(K72)),NOT(ISBLANK(K72))), K72&lt;-9999999999.99, K72&gt;9999999999.99)</formula>
    </cfRule>
  </conditionalFormatting>
  <conditionalFormatting sqref="L72">
    <cfRule type="expression" dxfId="11962" priority="7389">
      <formula>L72&gt;0</formula>
    </cfRule>
    <cfRule type="expression" dxfId="11961" priority="7390">
      <formula>OR(AND(NOT(ISNUMBER(L72)),NOT(ISBLANK(L72))), L72&lt;-9999999999.99, L72&gt;9999999999.99)</formula>
    </cfRule>
  </conditionalFormatting>
  <conditionalFormatting sqref="M72">
    <cfRule type="expression" dxfId="11960" priority="7387">
      <formula>M72&gt;0</formula>
    </cfRule>
    <cfRule type="expression" dxfId="11959" priority="7388">
      <formula>OR(AND(NOT(ISNUMBER(M72)),NOT(ISBLANK(M72))), M72&lt;-9999999999.99, M72&gt;9999999999.99)</formula>
    </cfRule>
  </conditionalFormatting>
  <conditionalFormatting sqref="N72">
    <cfRule type="expression" dxfId="11958" priority="7385">
      <formula>N72&gt;0</formula>
    </cfRule>
    <cfRule type="expression" dxfId="11957" priority="7386">
      <formula>OR(AND(NOT(ISNUMBER(N72)),NOT(ISBLANK(N72))), N72&lt;-9999999999.99, N72&gt;9999999999.99)</formula>
    </cfRule>
  </conditionalFormatting>
  <conditionalFormatting sqref="E72">
    <cfRule type="expression" dxfId="11956" priority="7383">
      <formula>E72&gt;0</formula>
    </cfRule>
    <cfRule type="expression" dxfId="11955" priority="7384">
      <formula>OR(AND(NOT(ISNUMBER(E72)),NOT(ISBLANK(E72))), E72&lt;-9999999999.99, E72&gt;9999999999.99)</formula>
    </cfRule>
  </conditionalFormatting>
  <conditionalFormatting sqref="F76">
    <cfRule type="expression" dxfId="11954" priority="7381">
      <formula>F76&gt;0</formula>
    </cfRule>
    <cfRule type="expression" dxfId="11953" priority="7382">
      <formula>OR(AND(NOT(ISNUMBER(F76)),NOT(ISBLANK(F76))), F76&lt;-9999999999.99, F76&gt;9999999999.99)</formula>
    </cfRule>
  </conditionalFormatting>
  <conditionalFormatting sqref="G76">
    <cfRule type="expression" dxfId="11952" priority="7379">
      <formula>G76&gt;0</formula>
    </cfRule>
    <cfRule type="expression" dxfId="11951" priority="7380">
      <formula>OR(AND(NOT(ISNUMBER(G76)),NOT(ISBLANK(G76))), G76&lt;-9999999999.99, G76&gt;9999999999.99)</formula>
    </cfRule>
  </conditionalFormatting>
  <conditionalFormatting sqref="H76">
    <cfRule type="expression" dxfId="11950" priority="7377">
      <formula>H76&gt;0</formula>
    </cfRule>
    <cfRule type="expression" dxfId="11949" priority="7378">
      <formula>OR(AND(NOT(ISNUMBER(H76)),NOT(ISBLANK(H76))), H76&lt;-9999999999.99, H76&gt;9999999999.99)</formula>
    </cfRule>
  </conditionalFormatting>
  <conditionalFormatting sqref="I76">
    <cfRule type="expression" dxfId="11948" priority="7375">
      <formula>I76&gt;0</formula>
    </cfRule>
    <cfRule type="expression" dxfId="11947" priority="7376">
      <formula>OR(AND(NOT(ISNUMBER(I76)),NOT(ISBLANK(I76))), I76&lt;-9999999999.99, I76&gt;9999999999.99)</formula>
    </cfRule>
  </conditionalFormatting>
  <conditionalFormatting sqref="J76">
    <cfRule type="expression" dxfId="11946" priority="7373">
      <formula>J76&gt;0</formula>
    </cfRule>
    <cfRule type="expression" dxfId="11945" priority="7374">
      <formula>OR(AND(NOT(ISNUMBER(J76)),NOT(ISBLANK(J76))), J76&lt;-9999999999.99, J76&gt;9999999999.99)</formula>
    </cfRule>
  </conditionalFormatting>
  <conditionalFormatting sqref="K76">
    <cfRule type="expression" dxfId="11944" priority="7371">
      <formula>K76&gt;0</formula>
    </cfRule>
    <cfRule type="expression" dxfId="11943" priority="7372">
      <formula>OR(AND(NOT(ISNUMBER(K76)),NOT(ISBLANK(K76))), K76&lt;-9999999999.99, K76&gt;9999999999.99)</formula>
    </cfRule>
  </conditionalFormatting>
  <conditionalFormatting sqref="L76">
    <cfRule type="expression" dxfId="11942" priority="7369">
      <formula>L76&gt;0</formula>
    </cfRule>
    <cfRule type="expression" dxfId="11941" priority="7370">
      <formula>OR(AND(NOT(ISNUMBER(L76)),NOT(ISBLANK(L76))), L76&lt;-9999999999.99, L76&gt;9999999999.99)</formula>
    </cfRule>
  </conditionalFormatting>
  <conditionalFormatting sqref="M76">
    <cfRule type="expression" dxfId="11940" priority="7367">
      <formula>M76&gt;0</formula>
    </cfRule>
    <cfRule type="expression" dxfId="11939" priority="7368">
      <formula>OR(AND(NOT(ISNUMBER(M76)),NOT(ISBLANK(M76))), M76&lt;-9999999999.99, M76&gt;9999999999.99)</formula>
    </cfRule>
  </conditionalFormatting>
  <conditionalFormatting sqref="N76">
    <cfRule type="expression" dxfId="11938" priority="7365">
      <formula>N76&gt;0</formula>
    </cfRule>
    <cfRule type="expression" dxfId="11937" priority="7366">
      <formula>OR(AND(NOT(ISNUMBER(N76)),NOT(ISBLANK(N76))), N76&lt;-9999999999.99, N76&gt;9999999999.99)</formula>
    </cfRule>
  </conditionalFormatting>
  <conditionalFormatting sqref="E76">
    <cfRule type="expression" dxfId="11936" priority="7363">
      <formula>E76&gt;0</formula>
    </cfRule>
    <cfRule type="expression" dxfId="11935" priority="7364">
      <formula>OR(AND(NOT(ISNUMBER(E76)),NOT(ISBLANK(E76))), E76&lt;-9999999999.99, E76&gt;9999999999.99)</formula>
    </cfRule>
  </conditionalFormatting>
  <conditionalFormatting sqref="E73">
    <cfRule type="expression" dxfId="11934" priority="7361">
      <formula>E73&gt;0</formula>
    </cfRule>
    <cfRule type="expression" dxfId="11933" priority="7362">
      <formula>OR(AND(NOT(ISNUMBER(E73)),NOT(ISBLANK(E73))), E73&lt;-9999999999.99, E73&gt;9999999999.99)</formula>
    </cfRule>
  </conditionalFormatting>
  <conditionalFormatting sqref="F73">
    <cfRule type="expression" dxfId="11932" priority="7359">
      <formula>F73&gt;0</formula>
    </cfRule>
    <cfRule type="expression" dxfId="11931" priority="7360">
      <formula>OR(AND(NOT(ISNUMBER(F73)),NOT(ISBLANK(F73))), F73&lt;-9999999999.99, F73&gt;9999999999.99)</formula>
    </cfRule>
  </conditionalFormatting>
  <conditionalFormatting sqref="G73">
    <cfRule type="expression" dxfId="11930" priority="7357">
      <formula>G73&gt;0</formula>
    </cfRule>
    <cfRule type="expression" dxfId="11929" priority="7358">
      <formula>OR(AND(NOT(ISNUMBER(G73)),NOT(ISBLANK(G73))), G73&lt;-9999999999.99, G73&gt;9999999999.99)</formula>
    </cfRule>
  </conditionalFormatting>
  <conditionalFormatting sqref="H73">
    <cfRule type="expression" dxfId="11928" priority="7355">
      <formula>H73&gt;0</formula>
    </cfRule>
    <cfRule type="expression" dxfId="11927" priority="7356">
      <formula>OR(AND(NOT(ISNUMBER(H73)),NOT(ISBLANK(H73))), H73&lt;-9999999999.99, H73&gt;9999999999.99)</formula>
    </cfRule>
  </conditionalFormatting>
  <conditionalFormatting sqref="I73">
    <cfRule type="expression" dxfId="11926" priority="7353">
      <formula>I73&gt;0</formula>
    </cfRule>
    <cfRule type="expression" dxfId="11925" priority="7354">
      <formula>OR(AND(NOT(ISNUMBER(I73)),NOT(ISBLANK(I73))), I73&lt;-9999999999.99, I73&gt;9999999999.99)</formula>
    </cfRule>
  </conditionalFormatting>
  <conditionalFormatting sqref="J73">
    <cfRule type="expression" dxfId="11924" priority="7351">
      <formula>J73&gt;0</formula>
    </cfRule>
    <cfRule type="expression" dxfId="11923" priority="7352">
      <formula>OR(AND(NOT(ISNUMBER(J73)),NOT(ISBLANK(J73))), J73&lt;-9999999999.99, J73&gt;9999999999.99)</formula>
    </cfRule>
  </conditionalFormatting>
  <conditionalFormatting sqref="K73">
    <cfRule type="expression" dxfId="11922" priority="7349">
      <formula>K73&gt;0</formula>
    </cfRule>
    <cfRule type="expression" dxfId="11921" priority="7350">
      <formula>OR(AND(NOT(ISNUMBER(K73)),NOT(ISBLANK(K73))), K73&lt;-9999999999.99, K73&gt;9999999999.99)</formula>
    </cfRule>
  </conditionalFormatting>
  <conditionalFormatting sqref="L73">
    <cfRule type="expression" dxfId="11920" priority="7347">
      <formula>L73&gt;0</formula>
    </cfRule>
    <cfRule type="expression" dxfId="11919" priority="7348">
      <formula>OR(AND(NOT(ISNUMBER(L73)),NOT(ISBLANK(L73))), L73&lt;-9999999999.99, L73&gt;9999999999.99)</formula>
    </cfRule>
  </conditionalFormatting>
  <conditionalFormatting sqref="M73">
    <cfRule type="expression" dxfId="11918" priority="7345">
      <formula>M73&gt;0</formula>
    </cfRule>
    <cfRule type="expression" dxfId="11917" priority="7346">
      <formula>OR(AND(NOT(ISNUMBER(M73)),NOT(ISBLANK(M73))), M73&lt;-9999999999.99, M73&gt;9999999999.99)</formula>
    </cfRule>
  </conditionalFormatting>
  <conditionalFormatting sqref="N73">
    <cfRule type="expression" dxfId="11916" priority="7343">
      <formula>N73&gt;0</formula>
    </cfRule>
    <cfRule type="expression" dxfId="11915" priority="7344">
      <formula>OR(AND(NOT(ISNUMBER(N73)),NOT(ISBLANK(N73))), N73&lt;-9999999999.99, N73&gt;9999999999.99)</formula>
    </cfRule>
  </conditionalFormatting>
  <conditionalFormatting sqref="E74">
    <cfRule type="expression" dxfId="11914" priority="7341">
      <formula>E74&gt;0</formula>
    </cfRule>
    <cfRule type="expression" dxfId="11913" priority="7342">
      <formula>OR(AND(NOT(ISNUMBER(E74)),NOT(ISBLANK(E74))), E74&lt;-9999999999.99, E74&gt;9999999999.99)</formula>
    </cfRule>
  </conditionalFormatting>
  <conditionalFormatting sqref="F74">
    <cfRule type="expression" dxfId="11912" priority="7339">
      <formula>F74&gt;0</formula>
    </cfRule>
    <cfRule type="expression" dxfId="11911" priority="7340">
      <formula>OR(AND(NOT(ISNUMBER(F74)),NOT(ISBLANK(F74))), F74&lt;-9999999999.99, F74&gt;9999999999.99)</formula>
    </cfRule>
  </conditionalFormatting>
  <conditionalFormatting sqref="G74">
    <cfRule type="expression" dxfId="11910" priority="7337">
      <formula>G74&gt;0</formula>
    </cfRule>
    <cfRule type="expression" dxfId="11909" priority="7338">
      <formula>OR(AND(NOT(ISNUMBER(G74)),NOT(ISBLANK(G74))), G74&lt;-9999999999.99, G74&gt;9999999999.99)</formula>
    </cfRule>
  </conditionalFormatting>
  <conditionalFormatting sqref="H74">
    <cfRule type="expression" dxfId="11908" priority="7335">
      <formula>H74&gt;0</formula>
    </cfRule>
    <cfRule type="expression" dxfId="11907" priority="7336">
      <formula>OR(AND(NOT(ISNUMBER(H74)),NOT(ISBLANK(H74))), H74&lt;-9999999999.99, H74&gt;9999999999.99)</formula>
    </cfRule>
  </conditionalFormatting>
  <conditionalFormatting sqref="I74">
    <cfRule type="expression" dxfId="11906" priority="7333">
      <formula>I74&gt;0</formula>
    </cfRule>
    <cfRule type="expression" dxfId="11905" priority="7334">
      <formula>OR(AND(NOT(ISNUMBER(I74)),NOT(ISBLANK(I74))), I74&lt;-9999999999.99, I74&gt;9999999999.99)</formula>
    </cfRule>
  </conditionalFormatting>
  <conditionalFormatting sqref="J74">
    <cfRule type="expression" dxfId="11904" priority="7331">
      <formula>J74&gt;0</formula>
    </cfRule>
    <cfRule type="expression" dxfId="11903" priority="7332">
      <formula>OR(AND(NOT(ISNUMBER(J74)),NOT(ISBLANK(J74))), J74&lt;-9999999999.99, J74&gt;9999999999.99)</formula>
    </cfRule>
  </conditionalFormatting>
  <conditionalFormatting sqref="K74">
    <cfRule type="expression" dxfId="11902" priority="7329">
      <formula>K74&gt;0</formula>
    </cfRule>
    <cfRule type="expression" dxfId="11901" priority="7330">
      <formula>OR(AND(NOT(ISNUMBER(K74)),NOT(ISBLANK(K74))), K74&lt;-9999999999.99, K74&gt;9999999999.99)</formula>
    </cfRule>
  </conditionalFormatting>
  <conditionalFormatting sqref="L74">
    <cfRule type="expression" dxfId="11900" priority="7327">
      <formula>L74&gt;0</formula>
    </cfRule>
    <cfRule type="expression" dxfId="11899" priority="7328">
      <formula>OR(AND(NOT(ISNUMBER(L74)),NOT(ISBLANK(L74))), L74&lt;-9999999999.99, L74&gt;9999999999.99)</formula>
    </cfRule>
  </conditionalFormatting>
  <conditionalFormatting sqref="M74">
    <cfRule type="expression" dxfId="11898" priority="7325">
      <formula>M74&gt;0</formula>
    </cfRule>
    <cfRule type="expression" dxfId="11897" priority="7326">
      <formula>OR(AND(NOT(ISNUMBER(M74)),NOT(ISBLANK(M74))), M74&lt;-9999999999.99, M74&gt;9999999999.99)</formula>
    </cfRule>
  </conditionalFormatting>
  <conditionalFormatting sqref="N74">
    <cfRule type="expression" dxfId="11896" priority="7323">
      <formula>N74&gt;0</formula>
    </cfRule>
    <cfRule type="expression" dxfId="11895" priority="7324">
      <formula>OR(AND(NOT(ISNUMBER(N74)),NOT(ISBLANK(N74))), N74&lt;-9999999999.99, N74&gt;9999999999.99)</formula>
    </cfRule>
  </conditionalFormatting>
  <conditionalFormatting sqref="E75">
    <cfRule type="expression" dxfId="11894" priority="7321">
      <formula>E75&gt;0</formula>
    </cfRule>
    <cfRule type="expression" dxfId="11893" priority="7322">
      <formula>OR(AND(NOT(ISNUMBER(E75)),NOT(ISBLANK(E75))), E75&lt;-9999999999.99, E75&gt;9999999999.99)</formula>
    </cfRule>
  </conditionalFormatting>
  <conditionalFormatting sqref="F75">
    <cfRule type="expression" dxfId="11892" priority="7319">
      <formula>F75&gt;0</formula>
    </cfRule>
    <cfRule type="expression" dxfId="11891" priority="7320">
      <formula>OR(AND(NOT(ISNUMBER(F75)),NOT(ISBLANK(F75))), F75&lt;-9999999999.99, F75&gt;9999999999.99)</formula>
    </cfRule>
  </conditionalFormatting>
  <conditionalFormatting sqref="G75">
    <cfRule type="expression" dxfId="11890" priority="7317">
      <formula>G75&gt;0</formula>
    </cfRule>
    <cfRule type="expression" dxfId="11889" priority="7318">
      <formula>OR(AND(NOT(ISNUMBER(G75)),NOT(ISBLANK(G75))), G75&lt;-9999999999.99, G75&gt;9999999999.99)</formula>
    </cfRule>
  </conditionalFormatting>
  <conditionalFormatting sqref="H75">
    <cfRule type="expression" dxfId="11888" priority="7315">
      <formula>H75&gt;0</formula>
    </cfRule>
    <cfRule type="expression" dxfId="11887" priority="7316">
      <formula>OR(AND(NOT(ISNUMBER(H75)),NOT(ISBLANK(H75))), H75&lt;-9999999999.99, H75&gt;9999999999.99)</formula>
    </cfRule>
  </conditionalFormatting>
  <conditionalFormatting sqref="I75">
    <cfRule type="expression" dxfId="11886" priority="7313">
      <formula>I75&gt;0</formula>
    </cfRule>
    <cfRule type="expression" dxfId="11885" priority="7314">
      <formula>OR(AND(NOT(ISNUMBER(I75)),NOT(ISBLANK(I75))), I75&lt;-9999999999.99, I75&gt;9999999999.99)</formula>
    </cfRule>
  </conditionalFormatting>
  <conditionalFormatting sqref="J75">
    <cfRule type="expression" dxfId="11884" priority="7311">
      <formula>J75&gt;0</formula>
    </cfRule>
    <cfRule type="expression" dxfId="11883" priority="7312">
      <formula>OR(AND(NOT(ISNUMBER(J75)),NOT(ISBLANK(J75))), J75&lt;-9999999999.99, J75&gt;9999999999.99)</formula>
    </cfRule>
  </conditionalFormatting>
  <conditionalFormatting sqref="K75">
    <cfRule type="expression" dxfId="11882" priority="7309">
      <formula>K75&gt;0</formula>
    </cfRule>
    <cfRule type="expression" dxfId="11881" priority="7310">
      <formula>OR(AND(NOT(ISNUMBER(K75)),NOT(ISBLANK(K75))), K75&lt;-9999999999.99, K75&gt;9999999999.99)</formula>
    </cfRule>
  </conditionalFormatting>
  <conditionalFormatting sqref="L75">
    <cfRule type="expression" dxfId="11880" priority="7307">
      <formula>L75&gt;0</formula>
    </cfRule>
    <cfRule type="expression" dxfId="11879" priority="7308">
      <formula>OR(AND(NOT(ISNUMBER(L75)),NOT(ISBLANK(L75))), L75&lt;-9999999999.99, L75&gt;9999999999.99)</formula>
    </cfRule>
  </conditionalFormatting>
  <conditionalFormatting sqref="M75">
    <cfRule type="expression" dxfId="11878" priority="7305">
      <formula>M75&gt;0</formula>
    </cfRule>
    <cfRule type="expression" dxfId="11877" priority="7306">
      <formula>OR(AND(NOT(ISNUMBER(M75)),NOT(ISBLANK(M75))), M75&lt;-9999999999.99, M75&gt;9999999999.99)</formula>
    </cfRule>
  </conditionalFormatting>
  <conditionalFormatting sqref="N75">
    <cfRule type="expression" dxfId="11876" priority="7303">
      <formula>N75&gt;0</formula>
    </cfRule>
    <cfRule type="expression" dxfId="11875" priority="7304">
      <formula>OR(AND(NOT(ISNUMBER(N75)),NOT(ISBLANK(N75))), N75&lt;-9999999999.99, N75&gt;9999999999.99)</formula>
    </cfRule>
  </conditionalFormatting>
  <conditionalFormatting sqref="E80">
    <cfRule type="expression" dxfId="11874" priority="7301">
      <formula>E80&gt;0</formula>
    </cfRule>
    <cfRule type="expression" dxfId="11873" priority="7302">
      <formula>OR(AND(NOT(ISNUMBER(E80)),NOT(ISBLANK(E80))), E80&lt;-9999999999.99, E80&gt;9999999999.99)</formula>
    </cfRule>
  </conditionalFormatting>
  <conditionalFormatting sqref="F80">
    <cfRule type="expression" dxfId="11872" priority="7299">
      <formula>F80&gt;0</formula>
    </cfRule>
    <cfRule type="expression" dxfId="11871" priority="7300">
      <formula>OR(AND(NOT(ISNUMBER(F80)),NOT(ISBLANK(F80))), F80&lt;-9999999999.99, F80&gt;9999999999.99)</formula>
    </cfRule>
  </conditionalFormatting>
  <conditionalFormatting sqref="G80">
    <cfRule type="expression" dxfId="11870" priority="7297">
      <formula>G80&gt;0</formula>
    </cfRule>
    <cfRule type="expression" dxfId="11869" priority="7298">
      <formula>OR(AND(NOT(ISNUMBER(G80)),NOT(ISBLANK(G80))), G80&lt;-9999999999.99, G80&gt;9999999999.99)</formula>
    </cfRule>
  </conditionalFormatting>
  <conditionalFormatting sqref="H80">
    <cfRule type="expression" dxfId="11868" priority="7295">
      <formula>H80&gt;0</formula>
    </cfRule>
    <cfRule type="expression" dxfId="11867" priority="7296">
      <formula>OR(AND(NOT(ISNUMBER(H80)),NOT(ISBLANK(H80))), H80&lt;-9999999999.99, H80&gt;9999999999.99)</formula>
    </cfRule>
  </conditionalFormatting>
  <conditionalFormatting sqref="I80">
    <cfRule type="expression" dxfId="11866" priority="7293">
      <formula>I80&gt;0</formula>
    </cfRule>
    <cfRule type="expression" dxfId="11865" priority="7294">
      <formula>OR(AND(NOT(ISNUMBER(I80)),NOT(ISBLANK(I80))), I80&lt;-9999999999.99, I80&gt;9999999999.99)</formula>
    </cfRule>
  </conditionalFormatting>
  <conditionalFormatting sqref="J80">
    <cfRule type="expression" dxfId="11864" priority="7291">
      <formula>J80&gt;0</formula>
    </cfRule>
    <cfRule type="expression" dxfId="11863" priority="7292">
      <formula>OR(AND(NOT(ISNUMBER(J80)),NOT(ISBLANK(J80))), J80&lt;-9999999999.99, J80&gt;9999999999.99)</formula>
    </cfRule>
  </conditionalFormatting>
  <conditionalFormatting sqref="K80">
    <cfRule type="expression" dxfId="11862" priority="7289">
      <formula>K80&gt;0</formula>
    </cfRule>
    <cfRule type="expression" dxfId="11861" priority="7290">
      <formula>OR(AND(NOT(ISNUMBER(K80)),NOT(ISBLANK(K80))), K80&lt;-9999999999.99, K80&gt;9999999999.99)</formula>
    </cfRule>
  </conditionalFormatting>
  <conditionalFormatting sqref="L80">
    <cfRule type="expression" dxfId="11860" priority="7287">
      <formula>L80&gt;0</formula>
    </cfRule>
    <cfRule type="expression" dxfId="11859" priority="7288">
      <formula>OR(AND(NOT(ISNUMBER(L80)),NOT(ISBLANK(L80))), L80&lt;-9999999999.99, L80&gt;9999999999.99)</formula>
    </cfRule>
  </conditionalFormatting>
  <conditionalFormatting sqref="M80">
    <cfRule type="expression" dxfId="11858" priority="7285">
      <formula>M80&gt;0</formula>
    </cfRule>
    <cfRule type="expression" dxfId="11857" priority="7286">
      <formula>OR(AND(NOT(ISNUMBER(M80)),NOT(ISBLANK(M80))), M80&lt;-9999999999.99, M80&gt;9999999999.99)</formula>
    </cfRule>
  </conditionalFormatting>
  <conditionalFormatting sqref="N80">
    <cfRule type="expression" dxfId="11856" priority="7283">
      <formula>N80&gt;0</formula>
    </cfRule>
    <cfRule type="expression" dxfId="11855" priority="7284">
      <formula>OR(AND(NOT(ISNUMBER(N80)),NOT(ISBLANK(N80))), N80&lt;-9999999999.99, N80&gt;9999999999.99)</formula>
    </cfRule>
  </conditionalFormatting>
  <conditionalFormatting sqref="E81">
    <cfRule type="expression" dxfId="11854" priority="7281">
      <formula>E81&gt;0</formula>
    </cfRule>
    <cfRule type="expression" dxfId="11853" priority="7282">
      <formula>OR(AND(NOT(ISNUMBER(E81)),NOT(ISBLANK(E81))), E81&lt;-9999999999.99, E81&gt;9999999999.99)</formula>
    </cfRule>
  </conditionalFormatting>
  <conditionalFormatting sqref="F81">
    <cfRule type="expression" dxfId="11852" priority="7279">
      <formula>F81&gt;0</formula>
    </cfRule>
    <cfRule type="expression" dxfId="11851" priority="7280">
      <formula>OR(AND(NOT(ISNUMBER(F81)),NOT(ISBLANK(F81))), F81&lt;-9999999999.99, F81&gt;9999999999.99)</formula>
    </cfRule>
  </conditionalFormatting>
  <conditionalFormatting sqref="G81">
    <cfRule type="expression" dxfId="11850" priority="7277">
      <formula>G81&gt;0</formula>
    </cfRule>
    <cfRule type="expression" dxfId="11849" priority="7278">
      <formula>OR(AND(NOT(ISNUMBER(G81)),NOT(ISBLANK(G81))), G81&lt;-9999999999.99, G81&gt;9999999999.99)</formula>
    </cfRule>
  </conditionalFormatting>
  <conditionalFormatting sqref="H81">
    <cfRule type="expression" dxfId="11848" priority="7275">
      <formula>H81&gt;0</formula>
    </cfRule>
    <cfRule type="expression" dxfId="11847" priority="7276">
      <formula>OR(AND(NOT(ISNUMBER(H81)),NOT(ISBLANK(H81))), H81&lt;-9999999999.99, H81&gt;9999999999.99)</formula>
    </cfRule>
  </conditionalFormatting>
  <conditionalFormatting sqref="I81">
    <cfRule type="expression" dxfId="11846" priority="7273">
      <formula>I81&gt;0</formula>
    </cfRule>
    <cfRule type="expression" dxfId="11845" priority="7274">
      <formula>OR(AND(NOT(ISNUMBER(I81)),NOT(ISBLANK(I81))), I81&lt;-9999999999.99, I81&gt;9999999999.99)</formula>
    </cfRule>
  </conditionalFormatting>
  <conditionalFormatting sqref="J81">
    <cfRule type="expression" dxfId="11844" priority="7271">
      <formula>J81&gt;0</formula>
    </cfRule>
    <cfRule type="expression" dxfId="11843" priority="7272">
      <formula>OR(AND(NOT(ISNUMBER(J81)),NOT(ISBLANK(J81))), J81&lt;-9999999999.99, J81&gt;9999999999.99)</formula>
    </cfRule>
  </conditionalFormatting>
  <conditionalFormatting sqref="K81">
    <cfRule type="expression" dxfId="11842" priority="7269">
      <formula>K81&gt;0</formula>
    </cfRule>
    <cfRule type="expression" dxfId="11841" priority="7270">
      <formula>OR(AND(NOT(ISNUMBER(K81)),NOT(ISBLANK(K81))), K81&lt;-9999999999.99, K81&gt;9999999999.99)</formula>
    </cfRule>
  </conditionalFormatting>
  <conditionalFormatting sqref="L81">
    <cfRule type="expression" dxfId="11840" priority="7267">
      <formula>L81&gt;0</formula>
    </cfRule>
    <cfRule type="expression" dxfId="11839" priority="7268">
      <formula>OR(AND(NOT(ISNUMBER(L81)),NOT(ISBLANK(L81))), L81&lt;-9999999999.99, L81&gt;9999999999.99)</formula>
    </cfRule>
  </conditionalFormatting>
  <conditionalFormatting sqref="M81">
    <cfRule type="expression" dxfId="11838" priority="7265">
      <formula>M81&gt;0</formula>
    </cfRule>
    <cfRule type="expression" dxfId="11837" priority="7266">
      <formula>OR(AND(NOT(ISNUMBER(M81)),NOT(ISBLANK(M81))), M81&lt;-9999999999.99, M81&gt;9999999999.99)</formula>
    </cfRule>
  </conditionalFormatting>
  <conditionalFormatting sqref="N81">
    <cfRule type="expression" dxfId="11836" priority="7263">
      <formula>N81&gt;0</formula>
    </cfRule>
    <cfRule type="expression" dxfId="11835" priority="7264">
      <formula>OR(AND(NOT(ISNUMBER(N81)),NOT(ISBLANK(N81))), N81&lt;-9999999999.99, N81&gt;9999999999.99)</formula>
    </cfRule>
  </conditionalFormatting>
  <conditionalFormatting sqref="E82">
    <cfRule type="expression" dxfId="11834" priority="7261">
      <formula>E82&gt;0</formula>
    </cfRule>
    <cfRule type="expression" dxfId="11833" priority="7262">
      <formula>OR(AND(NOT(ISNUMBER(E82)),NOT(ISBLANK(E82))), E82&lt;-9999999999.99, E82&gt;9999999999.99)</formula>
    </cfRule>
  </conditionalFormatting>
  <conditionalFormatting sqref="F82">
    <cfRule type="expression" dxfId="11832" priority="7259">
      <formula>F82&gt;0</formula>
    </cfRule>
    <cfRule type="expression" dxfId="11831" priority="7260">
      <formula>OR(AND(NOT(ISNUMBER(F82)),NOT(ISBLANK(F82))), F82&lt;-9999999999.99, F82&gt;9999999999.99)</formula>
    </cfRule>
  </conditionalFormatting>
  <conditionalFormatting sqref="G82">
    <cfRule type="expression" dxfId="11830" priority="7257">
      <formula>G82&gt;0</formula>
    </cfRule>
    <cfRule type="expression" dxfId="11829" priority="7258">
      <formula>OR(AND(NOT(ISNUMBER(G82)),NOT(ISBLANK(G82))), G82&lt;-9999999999.99, G82&gt;9999999999.99)</formula>
    </cfRule>
  </conditionalFormatting>
  <conditionalFormatting sqref="H82">
    <cfRule type="expression" dxfId="11828" priority="7255">
      <formula>H82&gt;0</formula>
    </cfRule>
    <cfRule type="expression" dxfId="11827" priority="7256">
      <formula>OR(AND(NOT(ISNUMBER(H82)),NOT(ISBLANK(H82))), H82&lt;-9999999999.99, H82&gt;9999999999.99)</formula>
    </cfRule>
  </conditionalFormatting>
  <conditionalFormatting sqref="I82">
    <cfRule type="expression" dxfId="11826" priority="7253">
      <formula>I82&gt;0</formula>
    </cfRule>
    <cfRule type="expression" dxfId="11825" priority="7254">
      <formula>OR(AND(NOT(ISNUMBER(I82)),NOT(ISBLANK(I82))), I82&lt;-9999999999.99, I82&gt;9999999999.99)</formula>
    </cfRule>
  </conditionalFormatting>
  <conditionalFormatting sqref="J82">
    <cfRule type="expression" dxfId="11824" priority="7251">
      <formula>J82&gt;0</formula>
    </cfRule>
    <cfRule type="expression" dxfId="11823" priority="7252">
      <formula>OR(AND(NOT(ISNUMBER(J82)),NOT(ISBLANK(J82))), J82&lt;-9999999999.99, J82&gt;9999999999.99)</formula>
    </cfRule>
  </conditionalFormatting>
  <conditionalFormatting sqref="K82">
    <cfRule type="expression" dxfId="11822" priority="7249">
      <formula>K82&gt;0</formula>
    </cfRule>
    <cfRule type="expression" dxfId="11821" priority="7250">
      <formula>OR(AND(NOT(ISNUMBER(K82)),NOT(ISBLANK(K82))), K82&lt;-9999999999.99, K82&gt;9999999999.99)</formula>
    </cfRule>
  </conditionalFormatting>
  <conditionalFormatting sqref="L82">
    <cfRule type="expression" dxfId="11820" priority="7247">
      <formula>L82&gt;0</formula>
    </cfRule>
    <cfRule type="expression" dxfId="11819" priority="7248">
      <formula>OR(AND(NOT(ISNUMBER(L82)),NOT(ISBLANK(L82))), L82&lt;-9999999999.99, L82&gt;9999999999.99)</formula>
    </cfRule>
  </conditionalFormatting>
  <conditionalFormatting sqref="M82">
    <cfRule type="expression" dxfId="11818" priority="7245">
      <formula>M82&gt;0</formula>
    </cfRule>
    <cfRule type="expression" dxfId="11817" priority="7246">
      <formula>OR(AND(NOT(ISNUMBER(M82)),NOT(ISBLANK(M82))), M82&lt;-9999999999.99, M82&gt;9999999999.99)</formula>
    </cfRule>
  </conditionalFormatting>
  <conditionalFormatting sqref="N82">
    <cfRule type="expression" dxfId="11816" priority="7243">
      <formula>N82&gt;0</formula>
    </cfRule>
    <cfRule type="expression" dxfId="11815" priority="7244">
      <formula>OR(AND(NOT(ISNUMBER(N82)),NOT(ISBLANK(N82))), N82&lt;-9999999999.99, N82&gt;9999999999.99)</formula>
    </cfRule>
  </conditionalFormatting>
  <conditionalFormatting sqref="E83">
    <cfRule type="expression" dxfId="11814" priority="6623">
      <formula>E83&lt;&gt;-E107</formula>
    </cfRule>
    <cfRule type="expression" dxfId="11813" priority="7241">
      <formula>E83&gt;0</formula>
    </cfRule>
    <cfRule type="expression" dxfId="11812" priority="7242">
      <formula>OR(AND(NOT(ISNUMBER(E83)),NOT(ISBLANK(E83))), E83&lt;-9999999999.99, E83&gt;9999999999.99)</formula>
    </cfRule>
  </conditionalFormatting>
  <conditionalFormatting sqref="E86">
    <cfRule type="expression" dxfId="11811" priority="7221">
      <formula>E86&gt;0</formula>
    </cfRule>
    <cfRule type="expression" dxfId="11810" priority="7222">
      <formula>OR(AND(NOT(ISNUMBER(E86)),NOT(ISBLANK(E86))), E86&lt;-9999999999.99, E86&gt;9999999999.99)</formula>
    </cfRule>
  </conditionalFormatting>
  <conditionalFormatting sqref="F86">
    <cfRule type="expression" dxfId="11809" priority="7219">
      <formula>F86&gt;0</formula>
    </cfRule>
    <cfRule type="expression" dxfId="11808" priority="7220">
      <formula>OR(AND(NOT(ISNUMBER(F86)),NOT(ISBLANK(F86))), F86&lt;-9999999999.99, F86&gt;9999999999.99)</formula>
    </cfRule>
  </conditionalFormatting>
  <conditionalFormatting sqref="G86">
    <cfRule type="expression" dxfId="11807" priority="7217">
      <formula>G86&gt;0</formula>
    </cfRule>
    <cfRule type="expression" dxfId="11806" priority="7218">
      <formula>OR(AND(NOT(ISNUMBER(G86)),NOT(ISBLANK(G86))), G86&lt;-9999999999.99, G86&gt;9999999999.99)</formula>
    </cfRule>
  </conditionalFormatting>
  <conditionalFormatting sqref="H86">
    <cfRule type="expression" dxfId="11805" priority="7215">
      <formula>H86&gt;0</formula>
    </cfRule>
    <cfRule type="expression" dxfId="11804" priority="7216">
      <formula>OR(AND(NOT(ISNUMBER(H86)),NOT(ISBLANK(H86))), H86&lt;-9999999999.99, H86&gt;9999999999.99)</formula>
    </cfRule>
  </conditionalFormatting>
  <conditionalFormatting sqref="I86">
    <cfRule type="expression" dxfId="11803" priority="7213">
      <formula>I86&gt;0</formula>
    </cfRule>
    <cfRule type="expression" dxfId="11802" priority="7214">
      <formula>OR(AND(NOT(ISNUMBER(I86)),NOT(ISBLANK(I86))), I86&lt;-9999999999.99, I86&gt;9999999999.99)</formula>
    </cfRule>
  </conditionalFormatting>
  <conditionalFormatting sqref="J86">
    <cfRule type="expression" dxfId="11801" priority="7211">
      <formula>J86&gt;0</formula>
    </cfRule>
    <cfRule type="expression" dxfId="11800" priority="7212">
      <formula>OR(AND(NOT(ISNUMBER(J86)),NOT(ISBLANK(J86))), J86&lt;-9999999999.99, J86&gt;9999999999.99)</formula>
    </cfRule>
  </conditionalFormatting>
  <conditionalFormatting sqref="K86">
    <cfRule type="expression" dxfId="11799" priority="7209">
      <formula>K86&gt;0</formula>
    </cfRule>
    <cfRule type="expression" dxfId="11798" priority="7210">
      <formula>OR(AND(NOT(ISNUMBER(K86)),NOT(ISBLANK(K86))), K86&lt;-9999999999.99, K86&gt;9999999999.99)</formula>
    </cfRule>
  </conditionalFormatting>
  <conditionalFormatting sqref="L86">
    <cfRule type="expression" dxfId="11797" priority="7207">
      <formula>L86&gt;0</formula>
    </cfRule>
    <cfRule type="expression" dxfId="11796" priority="7208">
      <formula>OR(AND(NOT(ISNUMBER(L86)),NOT(ISBLANK(L86))), L86&lt;-9999999999.99, L86&gt;9999999999.99)</formula>
    </cfRule>
  </conditionalFormatting>
  <conditionalFormatting sqref="M86">
    <cfRule type="expression" dxfId="11795" priority="7205">
      <formula>M86&gt;0</formula>
    </cfRule>
    <cfRule type="expression" dxfId="11794" priority="7206">
      <formula>OR(AND(NOT(ISNUMBER(M86)),NOT(ISBLANK(M86))), M86&lt;-9999999999.99, M86&gt;9999999999.99)</formula>
    </cfRule>
  </conditionalFormatting>
  <conditionalFormatting sqref="N86">
    <cfRule type="expression" dxfId="11793" priority="7203">
      <formula>N86&gt;0</formula>
    </cfRule>
    <cfRule type="expression" dxfId="11792" priority="7204">
      <formula>OR(AND(NOT(ISNUMBER(N86)),NOT(ISBLANK(N86))), N86&lt;-9999999999.99, N86&gt;9999999999.99)</formula>
    </cfRule>
  </conditionalFormatting>
  <conditionalFormatting sqref="F93">
    <cfRule type="expression" dxfId="11791" priority="7201">
      <formula>F93&gt;0</formula>
    </cfRule>
    <cfRule type="expression" dxfId="11790" priority="7202">
      <formula>OR(AND(NOT(ISNUMBER(F93)),NOT(ISBLANK(F93))), F93&lt;-9999999999.99, F93&gt;9999999999.99)</formula>
    </cfRule>
  </conditionalFormatting>
  <conditionalFormatting sqref="G93">
    <cfRule type="expression" dxfId="11789" priority="7199">
      <formula>G93&gt;0</formula>
    </cfRule>
    <cfRule type="expression" dxfId="11788" priority="7200">
      <formula>OR(AND(NOT(ISNUMBER(G93)),NOT(ISBLANK(G93))), G93&lt;-9999999999.99, G93&gt;9999999999.99)</formula>
    </cfRule>
  </conditionalFormatting>
  <conditionalFormatting sqref="H93">
    <cfRule type="expression" dxfId="11787" priority="7197">
      <formula>H93&gt;0</formula>
    </cfRule>
    <cfRule type="expression" dxfId="11786" priority="7198">
      <formula>OR(AND(NOT(ISNUMBER(H93)),NOT(ISBLANK(H93))), H93&lt;-9999999999.99, H93&gt;9999999999.99)</formula>
    </cfRule>
  </conditionalFormatting>
  <conditionalFormatting sqref="I93">
    <cfRule type="expression" dxfId="11785" priority="7195">
      <formula>I93&gt;0</formula>
    </cfRule>
    <cfRule type="expression" dxfId="11784" priority="7196">
      <formula>OR(AND(NOT(ISNUMBER(I93)),NOT(ISBLANK(I93))), I93&lt;-9999999999.99, I93&gt;9999999999.99)</formula>
    </cfRule>
  </conditionalFormatting>
  <conditionalFormatting sqref="J93">
    <cfRule type="expression" dxfId="11783" priority="7193">
      <formula>J93&gt;0</formula>
    </cfRule>
    <cfRule type="expression" dxfId="11782" priority="7194">
      <formula>OR(AND(NOT(ISNUMBER(J93)),NOT(ISBLANK(J93))), J93&lt;-9999999999.99, J93&gt;9999999999.99)</formula>
    </cfRule>
  </conditionalFormatting>
  <conditionalFormatting sqref="K93">
    <cfRule type="expression" dxfId="11781" priority="7191">
      <formula>K93&gt;0</formula>
    </cfRule>
    <cfRule type="expression" dxfId="11780" priority="7192">
      <formula>OR(AND(NOT(ISNUMBER(K93)),NOT(ISBLANK(K93))), K93&lt;-9999999999.99, K93&gt;9999999999.99)</formula>
    </cfRule>
  </conditionalFormatting>
  <conditionalFormatting sqref="L93">
    <cfRule type="expression" dxfId="11779" priority="7189">
      <formula>L93&gt;0</formula>
    </cfRule>
    <cfRule type="expression" dxfId="11778" priority="7190">
      <formula>OR(AND(NOT(ISNUMBER(L93)),NOT(ISBLANK(L93))), L93&lt;-9999999999.99, L93&gt;9999999999.99)</formula>
    </cfRule>
  </conditionalFormatting>
  <conditionalFormatting sqref="M93">
    <cfRule type="expression" dxfId="11777" priority="7187">
      <formula>M93&gt;0</formula>
    </cfRule>
    <cfRule type="expression" dxfId="11776" priority="7188">
      <formula>OR(AND(NOT(ISNUMBER(M93)),NOT(ISBLANK(M93))), M93&lt;-9999999999.99, M93&gt;9999999999.99)</formula>
    </cfRule>
  </conditionalFormatting>
  <conditionalFormatting sqref="N93">
    <cfRule type="expression" dxfId="11775" priority="7185">
      <formula>N93&gt;0</formula>
    </cfRule>
    <cfRule type="expression" dxfId="11774" priority="7186">
      <formula>OR(AND(NOT(ISNUMBER(N93)),NOT(ISBLANK(N93))), N93&lt;-9999999999.99, N93&gt;9999999999.99)</formula>
    </cfRule>
  </conditionalFormatting>
  <conditionalFormatting sqref="E93">
    <cfRule type="expression" dxfId="11773" priority="7183">
      <formula>E93&gt;0</formula>
    </cfRule>
    <cfRule type="expression" dxfId="11772" priority="7184">
      <formula>OR(AND(NOT(ISNUMBER(E93)),NOT(ISBLANK(E93))), E93&lt;-9999999999.99, E93&gt;9999999999.99)</formula>
    </cfRule>
  </conditionalFormatting>
  <conditionalFormatting sqref="F97">
    <cfRule type="expression" dxfId="11771" priority="7181">
      <formula>F97&gt;0</formula>
    </cfRule>
    <cfRule type="expression" dxfId="11770" priority="7182">
      <formula>OR(AND(NOT(ISNUMBER(F97)),NOT(ISBLANK(F97))), F97&lt;-9999999999.99, F97&gt;9999999999.99)</formula>
    </cfRule>
  </conditionalFormatting>
  <conditionalFormatting sqref="G97">
    <cfRule type="expression" dxfId="11769" priority="7179">
      <formula>G97&gt;0</formula>
    </cfRule>
    <cfRule type="expression" dxfId="11768" priority="7180">
      <formula>OR(AND(NOT(ISNUMBER(G97)),NOT(ISBLANK(G97))), G97&lt;-9999999999.99, G97&gt;9999999999.99)</formula>
    </cfRule>
  </conditionalFormatting>
  <conditionalFormatting sqref="H97">
    <cfRule type="expression" dxfId="11767" priority="7177">
      <formula>H97&gt;0</formula>
    </cfRule>
    <cfRule type="expression" dxfId="11766" priority="7178">
      <formula>OR(AND(NOT(ISNUMBER(H97)),NOT(ISBLANK(H97))), H97&lt;-9999999999.99, H97&gt;9999999999.99)</formula>
    </cfRule>
  </conditionalFormatting>
  <conditionalFormatting sqref="I97">
    <cfRule type="expression" dxfId="11765" priority="7175">
      <formula>I97&gt;0</formula>
    </cfRule>
    <cfRule type="expression" dxfId="11764" priority="7176">
      <formula>OR(AND(NOT(ISNUMBER(I97)),NOT(ISBLANK(I97))), I97&lt;-9999999999.99, I97&gt;9999999999.99)</formula>
    </cfRule>
  </conditionalFormatting>
  <conditionalFormatting sqref="J97">
    <cfRule type="expression" dxfId="11763" priority="7173">
      <formula>J97&gt;0</formula>
    </cfRule>
    <cfRule type="expression" dxfId="11762" priority="7174">
      <formula>OR(AND(NOT(ISNUMBER(J97)),NOT(ISBLANK(J97))), J97&lt;-9999999999.99, J97&gt;9999999999.99)</formula>
    </cfRule>
  </conditionalFormatting>
  <conditionalFormatting sqref="K97">
    <cfRule type="expression" dxfId="11761" priority="7171">
      <formula>K97&gt;0</formula>
    </cfRule>
    <cfRule type="expression" dxfId="11760" priority="7172">
      <formula>OR(AND(NOT(ISNUMBER(K97)),NOT(ISBLANK(K97))), K97&lt;-9999999999.99, K97&gt;9999999999.99)</formula>
    </cfRule>
  </conditionalFormatting>
  <conditionalFormatting sqref="L97">
    <cfRule type="expression" dxfId="11759" priority="7169">
      <formula>L97&gt;0</formula>
    </cfRule>
    <cfRule type="expression" dxfId="11758" priority="7170">
      <formula>OR(AND(NOT(ISNUMBER(L97)),NOT(ISBLANK(L97))), L97&lt;-9999999999.99, L97&gt;9999999999.99)</formula>
    </cfRule>
  </conditionalFormatting>
  <conditionalFormatting sqref="M97">
    <cfRule type="expression" dxfId="11757" priority="7167">
      <formula>M97&gt;0</formula>
    </cfRule>
    <cfRule type="expression" dxfId="11756" priority="7168">
      <formula>OR(AND(NOT(ISNUMBER(M97)),NOT(ISBLANK(M97))), M97&lt;-9999999999.99, M97&gt;9999999999.99)</formula>
    </cfRule>
  </conditionalFormatting>
  <conditionalFormatting sqref="N97">
    <cfRule type="expression" dxfId="11755" priority="7165">
      <formula>N97&gt;0</formula>
    </cfRule>
    <cfRule type="expression" dxfId="11754" priority="7166">
      <formula>OR(AND(NOT(ISNUMBER(N97)),NOT(ISBLANK(N97))), N97&lt;-9999999999.99, N97&gt;9999999999.99)</formula>
    </cfRule>
  </conditionalFormatting>
  <conditionalFormatting sqref="E97">
    <cfRule type="expression" dxfId="11753" priority="7163">
      <formula>E97&gt;0</formula>
    </cfRule>
    <cfRule type="expression" dxfId="11752" priority="7164">
      <formula>OR(AND(NOT(ISNUMBER(E97)),NOT(ISBLANK(E97))), E97&lt;-9999999999.99, E97&gt;9999999999.99)</formula>
    </cfRule>
  </conditionalFormatting>
  <conditionalFormatting sqref="E94">
    <cfRule type="expression" dxfId="11751" priority="7161">
      <formula>E94&gt;0</formula>
    </cfRule>
    <cfRule type="expression" dxfId="11750" priority="7162">
      <formula>OR(AND(NOT(ISNUMBER(E94)),NOT(ISBLANK(E94))), E94&lt;-9999999999.99, E94&gt;9999999999.99)</formula>
    </cfRule>
  </conditionalFormatting>
  <conditionalFormatting sqref="F94">
    <cfRule type="expression" dxfId="11749" priority="7159">
      <formula>F94&gt;0</formula>
    </cfRule>
    <cfRule type="expression" dxfId="11748" priority="7160">
      <formula>OR(AND(NOT(ISNUMBER(F94)),NOT(ISBLANK(F94))), F94&lt;-9999999999.99, F94&gt;9999999999.99)</formula>
    </cfRule>
  </conditionalFormatting>
  <conditionalFormatting sqref="G94">
    <cfRule type="expression" dxfId="11747" priority="7157">
      <formula>G94&gt;0</formula>
    </cfRule>
    <cfRule type="expression" dxfId="11746" priority="7158">
      <formula>OR(AND(NOT(ISNUMBER(G94)),NOT(ISBLANK(G94))), G94&lt;-9999999999.99, G94&gt;9999999999.99)</formula>
    </cfRule>
  </conditionalFormatting>
  <conditionalFormatting sqref="H94">
    <cfRule type="expression" dxfId="11745" priority="7155">
      <formula>H94&gt;0</formula>
    </cfRule>
    <cfRule type="expression" dxfId="11744" priority="7156">
      <formula>OR(AND(NOT(ISNUMBER(H94)),NOT(ISBLANK(H94))), H94&lt;-9999999999.99, H94&gt;9999999999.99)</formula>
    </cfRule>
  </conditionalFormatting>
  <conditionalFormatting sqref="I94">
    <cfRule type="expression" dxfId="11743" priority="7153">
      <formula>I94&gt;0</formula>
    </cfRule>
    <cfRule type="expression" dxfId="11742" priority="7154">
      <formula>OR(AND(NOT(ISNUMBER(I94)),NOT(ISBLANK(I94))), I94&lt;-9999999999.99, I94&gt;9999999999.99)</formula>
    </cfRule>
  </conditionalFormatting>
  <conditionalFormatting sqref="J94">
    <cfRule type="expression" dxfId="11741" priority="7151">
      <formula>J94&gt;0</formula>
    </cfRule>
    <cfRule type="expression" dxfId="11740" priority="7152">
      <formula>OR(AND(NOT(ISNUMBER(J94)),NOT(ISBLANK(J94))), J94&lt;-9999999999.99, J94&gt;9999999999.99)</formula>
    </cfRule>
  </conditionalFormatting>
  <conditionalFormatting sqref="K94">
    <cfRule type="expression" dxfId="11739" priority="7149">
      <formula>K94&gt;0</formula>
    </cfRule>
    <cfRule type="expression" dxfId="11738" priority="7150">
      <formula>OR(AND(NOT(ISNUMBER(K94)),NOT(ISBLANK(K94))), K94&lt;-9999999999.99, K94&gt;9999999999.99)</formula>
    </cfRule>
  </conditionalFormatting>
  <conditionalFormatting sqref="L94">
    <cfRule type="expression" dxfId="11737" priority="7147">
      <formula>L94&gt;0</formula>
    </cfRule>
    <cfRule type="expression" dxfId="11736" priority="7148">
      <formula>OR(AND(NOT(ISNUMBER(L94)),NOT(ISBLANK(L94))), L94&lt;-9999999999.99, L94&gt;9999999999.99)</formula>
    </cfRule>
  </conditionalFormatting>
  <conditionalFormatting sqref="M94">
    <cfRule type="expression" dxfId="11735" priority="7145">
      <formula>M94&gt;0</formula>
    </cfRule>
    <cfRule type="expression" dxfId="11734" priority="7146">
      <formula>OR(AND(NOT(ISNUMBER(M94)),NOT(ISBLANK(M94))), M94&lt;-9999999999.99, M94&gt;9999999999.99)</formula>
    </cfRule>
  </conditionalFormatting>
  <conditionalFormatting sqref="N94">
    <cfRule type="expression" dxfId="11733" priority="7143">
      <formula>N94&gt;0</formula>
    </cfRule>
    <cfRule type="expression" dxfId="11732" priority="7144">
      <formula>OR(AND(NOT(ISNUMBER(N94)),NOT(ISBLANK(N94))), N94&lt;-9999999999.99, N94&gt;9999999999.99)</formula>
    </cfRule>
  </conditionalFormatting>
  <conditionalFormatting sqref="E95">
    <cfRule type="expression" dxfId="11731" priority="7141">
      <formula>E95&gt;0</formula>
    </cfRule>
    <cfRule type="expression" dxfId="11730" priority="7142">
      <formula>OR(AND(NOT(ISNUMBER(E95)),NOT(ISBLANK(E95))), E95&lt;-9999999999.99, E95&gt;9999999999.99)</formula>
    </cfRule>
  </conditionalFormatting>
  <conditionalFormatting sqref="F95">
    <cfRule type="expression" dxfId="11729" priority="7139">
      <formula>F95&gt;0</formula>
    </cfRule>
    <cfRule type="expression" dxfId="11728" priority="7140">
      <formula>OR(AND(NOT(ISNUMBER(F95)),NOT(ISBLANK(F95))), F95&lt;-9999999999.99, F95&gt;9999999999.99)</formula>
    </cfRule>
  </conditionalFormatting>
  <conditionalFormatting sqref="G95">
    <cfRule type="expression" dxfId="11727" priority="7137">
      <formula>G95&gt;0</formula>
    </cfRule>
    <cfRule type="expression" dxfId="11726" priority="7138">
      <formula>OR(AND(NOT(ISNUMBER(G95)),NOT(ISBLANK(G95))), G95&lt;-9999999999.99, G95&gt;9999999999.99)</formula>
    </cfRule>
  </conditionalFormatting>
  <conditionalFormatting sqref="H95">
    <cfRule type="expression" dxfId="11725" priority="7135">
      <formula>H95&gt;0</formula>
    </cfRule>
    <cfRule type="expression" dxfId="11724" priority="7136">
      <formula>OR(AND(NOT(ISNUMBER(H95)),NOT(ISBLANK(H95))), H95&lt;-9999999999.99, H95&gt;9999999999.99)</formula>
    </cfRule>
  </conditionalFormatting>
  <conditionalFormatting sqref="I95">
    <cfRule type="expression" dxfId="11723" priority="7133">
      <formula>I95&gt;0</formula>
    </cfRule>
    <cfRule type="expression" dxfId="11722" priority="7134">
      <formula>OR(AND(NOT(ISNUMBER(I95)),NOT(ISBLANK(I95))), I95&lt;-9999999999.99, I95&gt;9999999999.99)</formula>
    </cfRule>
  </conditionalFormatting>
  <conditionalFormatting sqref="J95">
    <cfRule type="expression" dxfId="11721" priority="7131">
      <formula>J95&gt;0</formula>
    </cfRule>
    <cfRule type="expression" dxfId="11720" priority="7132">
      <formula>OR(AND(NOT(ISNUMBER(J95)),NOT(ISBLANK(J95))), J95&lt;-9999999999.99, J95&gt;9999999999.99)</formula>
    </cfRule>
  </conditionalFormatting>
  <conditionalFormatting sqref="K95">
    <cfRule type="expression" dxfId="11719" priority="7129">
      <formula>K95&gt;0</formula>
    </cfRule>
    <cfRule type="expression" dxfId="11718" priority="7130">
      <formula>OR(AND(NOT(ISNUMBER(K95)),NOT(ISBLANK(K95))), K95&lt;-9999999999.99, K95&gt;9999999999.99)</formula>
    </cfRule>
  </conditionalFormatting>
  <conditionalFormatting sqref="L95">
    <cfRule type="expression" dxfId="11717" priority="7127">
      <formula>L95&gt;0</formula>
    </cfRule>
    <cfRule type="expression" dxfId="11716" priority="7128">
      <formula>OR(AND(NOT(ISNUMBER(L95)),NOT(ISBLANK(L95))), L95&lt;-9999999999.99, L95&gt;9999999999.99)</formula>
    </cfRule>
  </conditionalFormatting>
  <conditionalFormatting sqref="M95">
    <cfRule type="expression" dxfId="11715" priority="7125">
      <formula>M95&gt;0</formula>
    </cfRule>
    <cfRule type="expression" dxfId="11714" priority="7126">
      <formula>OR(AND(NOT(ISNUMBER(M95)),NOT(ISBLANK(M95))), M95&lt;-9999999999.99, M95&gt;9999999999.99)</formula>
    </cfRule>
  </conditionalFormatting>
  <conditionalFormatting sqref="N95">
    <cfRule type="expression" dxfId="11713" priority="7123">
      <formula>N95&gt;0</formula>
    </cfRule>
    <cfRule type="expression" dxfId="11712" priority="7124">
      <formula>OR(AND(NOT(ISNUMBER(N95)),NOT(ISBLANK(N95))), N95&lt;-9999999999.99, N95&gt;9999999999.99)</formula>
    </cfRule>
  </conditionalFormatting>
  <conditionalFormatting sqref="E96">
    <cfRule type="expression" dxfId="11711" priority="7121">
      <formula>E96&gt;0</formula>
    </cfRule>
    <cfRule type="expression" dxfId="11710" priority="7122">
      <formula>OR(AND(NOT(ISNUMBER(E96)),NOT(ISBLANK(E96))), E96&lt;-9999999999.99, E96&gt;9999999999.99)</formula>
    </cfRule>
  </conditionalFormatting>
  <conditionalFormatting sqref="F96">
    <cfRule type="expression" dxfId="11709" priority="7119">
      <formula>F96&gt;0</formula>
    </cfRule>
    <cfRule type="expression" dxfId="11708" priority="7120">
      <formula>OR(AND(NOT(ISNUMBER(F96)),NOT(ISBLANK(F96))), F96&lt;-9999999999.99, F96&gt;9999999999.99)</formula>
    </cfRule>
  </conditionalFormatting>
  <conditionalFormatting sqref="G96">
    <cfRule type="expression" dxfId="11707" priority="7117">
      <formula>G96&gt;0</formula>
    </cfRule>
    <cfRule type="expression" dxfId="11706" priority="7118">
      <formula>OR(AND(NOT(ISNUMBER(G96)),NOT(ISBLANK(G96))), G96&lt;-9999999999.99, G96&gt;9999999999.99)</formula>
    </cfRule>
  </conditionalFormatting>
  <conditionalFormatting sqref="H96">
    <cfRule type="expression" dxfId="11705" priority="7115">
      <formula>H96&gt;0</formula>
    </cfRule>
    <cfRule type="expression" dxfId="11704" priority="7116">
      <formula>OR(AND(NOT(ISNUMBER(H96)),NOT(ISBLANK(H96))), H96&lt;-9999999999.99, H96&gt;9999999999.99)</formula>
    </cfRule>
  </conditionalFormatting>
  <conditionalFormatting sqref="I96">
    <cfRule type="expression" dxfId="11703" priority="7113">
      <formula>I96&gt;0</formula>
    </cfRule>
    <cfRule type="expression" dxfId="11702" priority="7114">
      <formula>OR(AND(NOT(ISNUMBER(I96)),NOT(ISBLANK(I96))), I96&lt;-9999999999.99, I96&gt;9999999999.99)</formula>
    </cfRule>
  </conditionalFormatting>
  <conditionalFormatting sqref="J96">
    <cfRule type="expression" dxfId="11701" priority="7111">
      <formula>J96&gt;0</formula>
    </cfRule>
    <cfRule type="expression" dxfId="11700" priority="7112">
      <formula>OR(AND(NOT(ISNUMBER(J96)),NOT(ISBLANK(J96))), J96&lt;-9999999999.99, J96&gt;9999999999.99)</formula>
    </cfRule>
  </conditionalFormatting>
  <conditionalFormatting sqref="K96">
    <cfRule type="expression" dxfId="11699" priority="7109">
      <formula>K96&gt;0</formula>
    </cfRule>
    <cfRule type="expression" dxfId="11698" priority="7110">
      <formula>OR(AND(NOT(ISNUMBER(K96)),NOT(ISBLANK(K96))), K96&lt;-9999999999.99, K96&gt;9999999999.99)</formula>
    </cfRule>
  </conditionalFormatting>
  <conditionalFormatting sqref="L96">
    <cfRule type="expression" dxfId="11697" priority="7107">
      <formula>L96&gt;0</formula>
    </cfRule>
    <cfRule type="expression" dxfId="11696" priority="7108">
      <formula>OR(AND(NOT(ISNUMBER(L96)),NOT(ISBLANK(L96))), L96&lt;-9999999999.99, L96&gt;9999999999.99)</formula>
    </cfRule>
  </conditionalFormatting>
  <conditionalFormatting sqref="M96">
    <cfRule type="expression" dxfId="11695" priority="7105">
      <formula>M96&gt;0</formula>
    </cfRule>
    <cfRule type="expression" dxfId="11694" priority="7106">
      <formula>OR(AND(NOT(ISNUMBER(M96)),NOT(ISBLANK(M96))), M96&lt;-9999999999.99, M96&gt;9999999999.99)</formula>
    </cfRule>
  </conditionalFormatting>
  <conditionalFormatting sqref="N96">
    <cfRule type="expression" dxfId="11693" priority="7103">
      <formula>N96&gt;0</formula>
    </cfRule>
    <cfRule type="expression" dxfId="11692" priority="7104">
      <formula>OR(AND(NOT(ISNUMBER(N96)),NOT(ISBLANK(N96))), N96&lt;-9999999999.99, N96&gt;9999999999.99)</formula>
    </cfRule>
  </conditionalFormatting>
  <conditionalFormatting sqref="E103">
    <cfRule type="expression" dxfId="11691" priority="7101">
      <formula>E103&gt;0</formula>
    </cfRule>
    <cfRule type="expression" dxfId="11690" priority="7102">
      <formula>OR(AND(NOT(ISNUMBER(E103)),NOT(ISBLANK(E103))), E103&lt;-9999999999.99, E103&gt;9999999999.99)</formula>
    </cfRule>
  </conditionalFormatting>
  <conditionalFormatting sqref="F103">
    <cfRule type="expression" dxfId="11689" priority="7099">
      <formula>F103&gt;0</formula>
    </cfRule>
    <cfRule type="expression" dxfId="11688" priority="7100">
      <formula>OR(AND(NOT(ISNUMBER(F103)),NOT(ISBLANK(F103))), F103&lt;-9999999999.99, F103&gt;9999999999.99)</formula>
    </cfRule>
  </conditionalFormatting>
  <conditionalFormatting sqref="G103">
    <cfRule type="expression" dxfId="11687" priority="7097">
      <formula>G103&gt;0</formula>
    </cfRule>
    <cfRule type="expression" dxfId="11686" priority="7098">
      <formula>OR(AND(NOT(ISNUMBER(G103)),NOT(ISBLANK(G103))), G103&lt;-9999999999.99, G103&gt;9999999999.99)</formula>
    </cfRule>
  </conditionalFormatting>
  <conditionalFormatting sqref="H103">
    <cfRule type="expression" dxfId="11685" priority="7095">
      <formula>H103&gt;0</formula>
    </cfRule>
    <cfRule type="expression" dxfId="11684" priority="7096">
      <formula>OR(AND(NOT(ISNUMBER(H103)),NOT(ISBLANK(H103))), H103&lt;-9999999999.99, H103&gt;9999999999.99)</formula>
    </cfRule>
  </conditionalFormatting>
  <conditionalFormatting sqref="I103">
    <cfRule type="expression" dxfId="11683" priority="7093">
      <formula>I103&gt;0</formula>
    </cfRule>
    <cfRule type="expression" dxfId="11682" priority="7094">
      <formula>OR(AND(NOT(ISNUMBER(I103)),NOT(ISBLANK(I103))), I103&lt;-9999999999.99, I103&gt;9999999999.99)</formula>
    </cfRule>
  </conditionalFormatting>
  <conditionalFormatting sqref="J103">
    <cfRule type="expression" dxfId="11681" priority="7091">
      <formula>J103&gt;0</formula>
    </cfRule>
    <cfRule type="expression" dxfId="11680" priority="7092">
      <formula>OR(AND(NOT(ISNUMBER(J103)),NOT(ISBLANK(J103))), J103&lt;-9999999999.99, J103&gt;9999999999.99)</formula>
    </cfRule>
  </conditionalFormatting>
  <conditionalFormatting sqref="K103">
    <cfRule type="expression" dxfId="11679" priority="7089">
      <formula>K103&gt;0</formula>
    </cfRule>
    <cfRule type="expression" dxfId="11678" priority="7090">
      <formula>OR(AND(NOT(ISNUMBER(K103)),NOT(ISBLANK(K103))), K103&lt;-9999999999.99, K103&gt;9999999999.99)</formula>
    </cfRule>
  </conditionalFormatting>
  <conditionalFormatting sqref="L103">
    <cfRule type="expression" dxfId="11677" priority="7087">
      <formula>L103&gt;0</formula>
    </cfRule>
    <cfRule type="expression" dxfId="11676" priority="7088">
      <formula>OR(AND(NOT(ISNUMBER(L103)),NOT(ISBLANK(L103))), L103&lt;-9999999999.99, L103&gt;9999999999.99)</formula>
    </cfRule>
  </conditionalFormatting>
  <conditionalFormatting sqref="M103">
    <cfRule type="expression" dxfId="11675" priority="7085">
      <formula>M103&gt;0</formula>
    </cfRule>
    <cfRule type="expression" dxfId="11674" priority="7086">
      <formula>OR(AND(NOT(ISNUMBER(M103)),NOT(ISBLANK(M103))), M103&lt;-9999999999.99, M103&gt;9999999999.99)</formula>
    </cfRule>
  </conditionalFormatting>
  <conditionalFormatting sqref="N103">
    <cfRule type="expression" dxfId="11673" priority="7083">
      <formula>N103&gt;0</formula>
    </cfRule>
    <cfRule type="expression" dxfId="11672" priority="7084">
      <formula>OR(AND(NOT(ISNUMBER(N103)),NOT(ISBLANK(N103))), N103&lt;-9999999999.99, N103&gt;9999999999.99)</formula>
    </cfRule>
  </conditionalFormatting>
  <conditionalFormatting sqref="E104">
    <cfRule type="expression" dxfId="11671" priority="7081">
      <formula>E104&gt;0</formula>
    </cfRule>
    <cfRule type="expression" dxfId="11670" priority="7082">
      <formula>OR(AND(NOT(ISNUMBER(E104)),NOT(ISBLANK(E104))), E104&lt;-9999999999.99, E104&gt;9999999999.99)</formula>
    </cfRule>
  </conditionalFormatting>
  <conditionalFormatting sqref="F104">
    <cfRule type="expression" dxfId="11669" priority="7079">
      <formula>F104&gt;0</formula>
    </cfRule>
    <cfRule type="expression" dxfId="11668" priority="7080">
      <formula>OR(AND(NOT(ISNUMBER(F104)),NOT(ISBLANK(F104))), F104&lt;-9999999999.99, F104&gt;9999999999.99)</formula>
    </cfRule>
  </conditionalFormatting>
  <conditionalFormatting sqref="G104">
    <cfRule type="expression" dxfId="11667" priority="7077">
      <formula>G104&gt;0</formula>
    </cfRule>
    <cfRule type="expression" dxfId="11666" priority="7078">
      <formula>OR(AND(NOT(ISNUMBER(G104)),NOT(ISBLANK(G104))), G104&lt;-9999999999.99, G104&gt;9999999999.99)</formula>
    </cfRule>
  </conditionalFormatting>
  <conditionalFormatting sqref="H104">
    <cfRule type="expression" dxfId="11665" priority="7075">
      <formula>H104&gt;0</formula>
    </cfRule>
    <cfRule type="expression" dxfId="11664" priority="7076">
      <formula>OR(AND(NOT(ISNUMBER(H104)),NOT(ISBLANK(H104))), H104&lt;-9999999999.99, H104&gt;9999999999.99)</formula>
    </cfRule>
  </conditionalFormatting>
  <conditionalFormatting sqref="I104">
    <cfRule type="expression" dxfId="11663" priority="7073">
      <formula>I104&gt;0</formula>
    </cfRule>
    <cfRule type="expression" dxfId="11662" priority="7074">
      <formula>OR(AND(NOT(ISNUMBER(I104)),NOT(ISBLANK(I104))), I104&lt;-9999999999.99, I104&gt;9999999999.99)</formula>
    </cfRule>
  </conditionalFormatting>
  <conditionalFormatting sqref="J104">
    <cfRule type="expression" dxfId="11661" priority="7071">
      <formula>J104&gt;0</formula>
    </cfRule>
    <cfRule type="expression" dxfId="11660" priority="7072">
      <formula>OR(AND(NOT(ISNUMBER(J104)),NOT(ISBLANK(J104))), J104&lt;-9999999999.99, J104&gt;9999999999.99)</formula>
    </cfRule>
  </conditionalFormatting>
  <conditionalFormatting sqref="K104">
    <cfRule type="expression" dxfId="11659" priority="7069">
      <formula>K104&gt;0</formula>
    </cfRule>
    <cfRule type="expression" dxfId="11658" priority="7070">
      <formula>OR(AND(NOT(ISNUMBER(K104)),NOT(ISBLANK(K104))), K104&lt;-9999999999.99, K104&gt;9999999999.99)</formula>
    </cfRule>
  </conditionalFormatting>
  <conditionalFormatting sqref="L104">
    <cfRule type="expression" dxfId="11657" priority="7067">
      <formula>L104&gt;0</formula>
    </cfRule>
    <cfRule type="expression" dxfId="11656" priority="7068">
      <formula>OR(AND(NOT(ISNUMBER(L104)),NOT(ISBLANK(L104))), L104&lt;-9999999999.99, L104&gt;9999999999.99)</formula>
    </cfRule>
  </conditionalFormatting>
  <conditionalFormatting sqref="M104">
    <cfRule type="expression" dxfId="11655" priority="7065">
      <formula>M104&gt;0</formula>
    </cfRule>
    <cfRule type="expression" dxfId="11654" priority="7066">
      <formula>OR(AND(NOT(ISNUMBER(M104)),NOT(ISBLANK(M104))), M104&lt;-9999999999.99, M104&gt;9999999999.99)</formula>
    </cfRule>
  </conditionalFormatting>
  <conditionalFormatting sqref="N104">
    <cfRule type="expression" dxfId="11653" priority="7063">
      <formula>N104&gt;0</formula>
    </cfRule>
    <cfRule type="expression" dxfId="11652" priority="7064">
      <formula>OR(AND(NOT(ISNUMBER(N104)),NOT(ISBLANK(N104))), N104&lt;-9999999999.99, N104&gt;9999999999.99)</formula>
    </cfRule>
  </conditionalFormatting>
  <conditionalFormatting sqref="E105">
    <cfRule type="expression" dxfId="11651" priority="7061">
      <formula>E105&gt;0</formula>
    </cfRule>
    <cfRule type="expression" dxfId="11650" priority="7062">
      <formula>OR(AND(NOT(ISNUMBER(E105)),NOT(ISBLANK(E105))), E105&lt;-9999999999.99, E105&gt;9999999999.99)</formula>
    </cfRule>
  </conditionalFormatting>
  <conditionalFormatting sqref="F105">
    <cfRule type="expression" dxfId="11649" priority="7059">
      <formula>F105&gt;0</formula>
    </cfRule>
    <cfRule type="expression" dxfId="11648" priority="7060">
      <formula>OR(AND(NOT(ISNUMBER(F105)),NOT(ISBLANK(F105))), F105&lt;-9999999999.99, F105&gt;9999999999.99)</formula>
    </cfRule>
  </conditionalFormatting>
  <conditionalFormatting sqref="G105">
    <cfRule type="expression" dxfId="11647" priority="7057">
      <formula>G105&gt;0</formula>
    </cfRule>
    <cfRule type="expression" dxfId="11646" priority="7058">
      <formula>OR(AND(NOT(ISNUMBER(G105)),NOT(ISBLANK(G105))), G105&lt;-9999999999.99, G105&gt;9999999999.99)</formula>
    </cfRule>
  </conditionalFormatting>
  <conditionalFormatting sqref="H105">
    <cfRule type="expression" dxfId="11645" priority="7055">
      <formula>H105&gt;0</formula>
    </cfRule>
    <cfRule type="expression" dxfId="11644" priority="7056">
      <formula>OR(AND(NOT(ISNUMBER(H105)),NOT(ISBLANK(H105))), H105&lt;-9999999999.99, H105&gt;9999999999.99)</formula>
    </cfRule>
  </conditionalFormatting>
  <conditionalFormatting sqref="I105">
    <cfRule type="expression" dxfId="11643" priority="7053">
      <formula>I105&gt;0</formula>
    </cfRule>
    <cfRule type="expression" dxfId="11642" priority="7054">
      <formula>OR(AND(NOT(ISNUMBER(I105)),NOT(ISBLANK(I105))), I105&lt;-9999999999.99, I105&gt;9999999999.99)</formula>
    </cfRule>
  </conditionalFormatting>
  <conditionalFormatting sqref="J105">
    <cfRule type="expression" dxfId="11641" priority="7051">
      <formula>J105&gt;0</formula>
    </cfRule>
    <cfRule type="expression" dxfId="11640" priority="7052">
      <formula>OR(AND(NOT(ISNUMBER(J105)),NOT(ISBLANK(J105))), J105&lt;-9999999999.99, J105&gt;9999999999.99)</formula>
    </cfRule>
  </conditionalFormatting>
  <conditionalFormatting sqref="K105">
    <cfRule type="expression" dxfId="11639" priority="7049">
      <formula>K105&gt;0</formula>
    </cfRule>
    <cfRule type="expression" dxfId="11638" priority="7050">
      <formula>OR(AND(NOT(ISNUMBER(K105)),NOT(ISBLANK(K105))), K105&lt;-9999999999.99, K105&gt;9999999999.99)</formula>
    </cfRule>
  </conditionalFormatting>
  <conditionalFormatting sqref="L105">
    <cfRule type="expression" dxfId="11637" priority="7047">
      <formula>L105&gt;0</formula>
    </cfRule>
    <cfRule type="expression" dxfId="11636" priority="7048">
      <formula>OR(AND(NOT(ISNUMBER(L105)),NOT(ISBLANK(L105))), L105&lt;-9999999999.99, L105&gt;9999999999.99)</formula>
    </cfRule>
  </conditionalFormatting>
  <conditionalFormatting sqref="M105">
    <cfRule type="expression" dxfId="11635" priority="7045">
      <formula>M105&gt;0</formula>
    </cfRule>
    <cfRule type="expression" dxfId="11634" priority="7046">
      <formula>OR(AND(NOT(ISNUMBER(M105)),NOT(ISBLANK(M105))), M105&lt;-9999999999.99, M105&gt;9999999999.99)</formula>
    </cfRule>
  </conditionalFormatting>
  <conditionalFormatting sqref="N105">
    <cfRule type="expression" dxfId="11633" priority="7043">
      <formula>N105&gt;0</formula>
    </cfRule>
    <cfRule type="expression" dxfId="11632" priority="7044">
      <formula>OR(AND(NOT(ISNUMBER(N105)),NOT(ISBLANK(N105))), N105&lt;-9999999999.99, N105&gt;9999999999.99)</formula>
    </cfRule>
  </conditionalFormatting>
  <conditionalFormatting sqref="E108">
    <cfRule type="expression" dxfId="11631" priority="7041">
      <formula>E108&gt;0</formula>
    </cfRule>
    <cfRule type="expression" dxfId="11630" priority="7042">
      <formula>OR(AND(NOT(ISNUMBER(E108)),NOT(ISBLANK(E108))), E108&lt;-9999999999.99, E108&gt;9999999999.99)</formula>
    </cfRule>
  </conditionalFormatting>
  <conditionalFormatting sqref="F108">
    <cfRule type="expression" dxfId="11629" priority="7039">
      <formula>F108&gt;0</formula>
    </cfRule>
    <cfRule type="expression" dxfId="11628" priority="7040">
      <formula>OR(AND(NOT(ISNUMBER(F108)),NOT(ISBLANK(F108))), F108&lt;-9999999999.99, F108&gt;9999999999.99)</formula>
    </cfRule>
  </conditionalFormatting>
  <conditionalFormatting sqref="G108">
    <cfRule type="expression" dxfId="11627" priority="7037">
      <formula>G108&gt;0</formula>
    </cfRule>
    <cfRule type="expression" dxfId="11626" priority="7038">
      <formula>OR(AND(NOT(ISNUMBER(G108)),NOT(ISBLANK(G108))), G108&lt;-9999999999.99, G108&gt;9999999999.99)</formula>
    </cfRule>
  </conditionalFormatting>
  <conditionalFormatting sqref="H108">
    <cfRule type="expression" dxfId="11625" priority="7035">
      <formula>H108&gt;0</formula>
    </cfRule>
    <cfRule type="expression" dxfId="11624" priority="7036">
      <formula>OR(AND(NOT(ISNUMBER(H108)),NOT(ISBLANK(H108))), H108&lt;-9999999999.99, H108&gt;9999999999.99)</formula>
    </cfRule>
  </conditionalFormatting>
  <conditionalFormatting sqref="I108">
    <cfRule type="expression" dxfId="11623" priority="7033">
      <formula>I108&gt;0</formula>
    </cfRule>
    <cfRule type="expression" dxfId="11622" priority="7034">
      <formula>OR(AND(NOT(ISNUMBER(I108)),NOT(ISBLANK(I108))), I108&lt;-9999999999.99, I108&gt;9999999999.99)</formula>
    </cfRule>
  </conditionalFormatting>
  <conditionalFormatting sqref="J108">
    <cfRule type="expression" dxfId="11621" priority="7031">
      <formula>J108&gt;0</formula>
    </cfRule>
    <cfRule type="expression" dxfId="11620" priority="7032">
      <formula>OR(AND(NOT(ISNUMBER(J108)),NOT(ISBLANK(J108))), J108&lt;-9999999999.99, J108&gt;9999999999.99)</formula>
    </cfRule>
  </conditionalFormatting>
  <conditionalFormatting sqref="K108">
    <cfRule type="expression" dxfId="11619" priority="7029">
      <formula>K108&gt;0</formula>
    </cfRule>
    <cfRule type="expression" dxfId="11618" priority="7030">
      <formula>OR(AND(NOT(ISNUMBER(K108)),NOT(ISBLANK(K108))), K108&lt;-9999999999.99, K108&gt;9999999999.99)</formula>
    </cfRule>
  </conditionalFormatting>
  <conditionalFormatting sqref="L108">
    <cfRule type="expression" dxfId="11617" priority="7027">
      <formula>L108&gt;0</formula>
    </cfRule>
    <cfRule type="expression" dxfId="11616" priority="7028">
      <formula>OR(AND(NOT(ISNUMBER(L108)),NOT(ISBLANK(L108))), L108&lt;-9999999999.99, L108&gt;9999999999.99)</formula>
    </cfRule>
  </conditionalFormatting>
  <conditionalFormatting sqref="M108">
    <cfRule type="expression" dxfId="11615" priority="7025">
      <formula>M108&gt;0</formula>
    </cfRule>
    <cfRule type="expression" dxfId="11614" priority="7026">
      <formula>OR(AND(NOT(ISNUMBER(M108)),NOT(ISBLANK(M108))), M108&lt;-9999999999.99, M108&gt;9999999999.99)</formula>
    </cfRule>
  </conditionalFormatting>
  <conditionalFormatting sqref="N108">
    <cfRule type="expression" dxfId="11613" priority="7023">
      <formula>N108&gt;0</formula>
    </cfRule>
    <cfRule type="expression" dxfId="11612" priority="7024">
      <formula>OR(AND(NOT(ISNUMBER(N108)),NOT(ISBLANK(N108))), N108&lt;-9999999999.99, N108&gt;9999999999.99)</formula>
    </cfRule>
  </conditionalFormatting>
  <conditionalFormatting sqref="F230">
    <cfRule type="expression" dxfId="11611" priority="7021">
      <formula>F230&gt;0</formula>
    </cfRule>
    <cfRule type="expression" dxfId="11610" priority="7022">
      <formula>OR(AND(NOT(ISNUMBER(F230)),NOT(ISBLANK(F230))), F230&lt;-9999999999.99, F230&gt;9999999999.99)</formula>
    </cfRule>
  </conditionalFormatting>
  <conditionalFormatting sqref="G230">
    <cfRule type="expression" dxfId="11609" priority="7019">
      <formula>G230&gt;0</formula>
    </cfRule>
    <cfRule type="expression" dxfId="11608" priority="7020">
      <formula>OR(AND(NOT(ISNUMBER(G230)),NOT(ISBLANK(G230))), G230&lt;-9999999999.99, G230&gt;9999999999.99)</formula>
    </cfRule>
  </conditionalFormatting>
  <conditionalFormatting sqref="H230">
    <cfRule type="expression" dxfId="11607" priority="7017">
      <formula>H230&gt;0</formula>
    </cfRule>
    <cfRule type="expression" dxfId="11606" priority="7018">
      <formula>OR(AND(NOT(ISNUMBER(H230)),NOT(ISBLANK(H230))), H230&lt;-9999999999.99, H230&gt;9999999999.99)</formula>
    </cfRule>
  </conditionalFormatting>
  <conditionalFormatting sqref="I230">
    <cfRule type="expression" dxfId="11605" priority="7015">
      <formula>I230&gt;0</formula>
    </cfRule>
    <cfRule type="expression" dxfId="11604" priority="7016">
      <formula>OR(AND(NOT(ISNUMBER(I230)),NOT(ISBLANK(I230))), I230&lt;-9999999999.99, I230&gt;9999999999.99)</formula>
    </cfRule>
  </conditionalFormatting>
  <conditionalFormatting sqref="J230">
    <cfRule type="expression" dxfId="11603" priority="7013">
      <formula>J230&gt;0</formula>
    </cfRule>
    <cfRule type="expression" dxfId="11602" priority="7014">
      <formula>OR(AND(NOT(ISNUMBER(J230)),NOT(ISBLANK(J230))), J230&lt;-9999999999.99, J230&gt;9999999999.99)</formula>
    </cfRule>
  </conditionalFormatting>
  <conditionalFormatting sqref="K230">
    <cfRule type="expression" dxfId="11601" priority="7011">
      <formula>K230&gt;0</formula>
    </cfRule>
    <cfRule type="expression" dxfId="11600" priority="7012">
      <formula>OR(AND(NOT(ISNUMBER(K230)),NOT(ISBLANK(K230))), K230&lt;-9999999999.99, K230&gt;9999999999.99)</formula>
    </cfRule>
  </conditionalFormatting>
  <conditionalFormatting sqref="L230">
    <cfRule type="expression" dxfId="11599" priority="7009">
      <formula>L230&gt;0</formula>
    </cfRule>
    <cfRule type="expression" dxfId="11598" priority="7010">
      <formula>OR(AND(NOT(ISNUMBER(L230)),NOT(ISBLANK(L230))), L230&lt;-9999999999.99, L230&gt;9999999999.99)</formula>
    </cfRule>
  </conditionalFormatting>
  <conditionalFormatting sqref="M230">
    <cfRule type="expression" dxfId="11597" priority="7007">
      <formula>M230&gt;0</formula>
    </cfRule>
    <cfRule type="expression" dxfId="11596" priority="7008">
      <formula>OR(AND(NOT(ISNUMBER(M230)),NOT(ISBLANK(M230))), M230&lt;-9999999999.99, M230&gt;9999999999.99)</formula>
    </cfRule>
  </conditionalFormatting>
  <conditionalFormatting sqref="N230">
    <cfRule type="expression" dxfId="11595" priority="7005">
      <formula>N230&gt;0</formula>
    </cfRule>
    <cfRule type="expression" dxfId="11594" priority="7006">
      <formula>OR(AND(NOT(ISNUMBER(N230)),NOT(ISBLANK(N230))), N230&lt;-9999999999.99, N230&gt;9999999999.99)</formula>
    </cfRule>
  </conditionalFormatting>
  <conditionalFormatting sqref="E230">
    <cfRule type="expression" dxfId="11593" priority="7003">
      <formula>E230&gt;0</formula>
    </cfRule>
    <cfRule type="expression" dxfId="11592" priority="7004">
      <formula>OR(AND(NOT(ISNUMBER(E230)),NOT(ISBLANK(E230))), E230&lt;-9999999999.99, E230&gt;9999999999.99)</formula>
    </cfRule>
  </conditionalFormatting>
  <conditionalFormatting sqref="F233">
    <cfRule type="expression" dxfId="11591" priority="7001">
      <formula>F233&gt;0</formula>
    </cfRule>
    <cfRule type="expression" dxfId="11590" priority="7002">
      <formula>OR(AND(NOT(ISNUMBER(F233)),NOT(ISBLANK(F233))), F233&lt;-9999999999.99, F233&gt;9999999999.99)</formula>
    </cfRule>
  </conditionalFormatting>
  <conditionalFormatting sqref="G233">
    <cfRule type="expression" dxfId="11589" priority="6999">
      <formula>G233&gt;0</formula>
    </cfRule>
    <cfRule type="expression" dxfId="11588" priority="7000">
      <formula>OR(AND(NOT(ISNUMBER(G233)),NOT(ISBLANK(G233))), G233&lt;-9999999999.99, G233&gt;9999999999.99)</formula>
    </cfRule>
  </conditionalFormatting>
  <conditionalFormatting sqref="H233">
    <cfRule type="expression" dxfId="11587" priority="6997">
      <formula>H233&gt;0</formula>
    </cfRule>
    <cfRule type="expression" dxfId="11586" priority="6998">
      <formula>OR(AND(NOT(ISNUMBER(H233)),NOT(ISBLANK(H233))), H233&lt;-9999999999.99, H233&gt;9999999999.99)</formula>
    </cfRule>
  </conditionalFormatting>
  <conditionalFormatting sqref="I233">
    <cfRule type="expression" dxfId="11585" priority="6995">
      <formula>I233&gt;0</formula>
    </cfRule>
    <cfRule type="expression" dxfId="11584" priority="6996">
      <formula>OR(AND(NOT(ISNUMBER(I233)),NOT(ISBLANK(I233))), I233&lt;-9999999999.99, I233&gt;9999999999.99)</formula>
    </cfRule>
  </conditionalFormatting>
  <conditionalFormatting sqref="J233">
    <cfRule type="expression" dxfId="11583" priority="6993">
      <formula>J233&gt;0</formula>
    </cfRule>
    <cfRule type="expression" dxfId="11582" priority="6994">
      <formula>OR(AND(NOT(ISNUMBER(J233)),NOT(ISBLANK(J233))), J233&lt;-9999999999.99, J233&gt;9999999999.99)</formula>
    </cfRule>
  </conditionalFormatting>
  <conditionalFormatting sqref="K233">
    <cfRule type="expression" dxfId="11581" priority="6991">
      <formula>K233&gt;0</formula>
    </cfRule>
    <cfRule type="expression" dxfId="11580" priority="6992">
      <formula>OR(AND(NOT(ISNUMBER(K233)),NOT(ISBLANK(K233))), K233&lt;-9999999999.99, K233&gt;9999999999.99)</formula>
    </cfRule>
  </conditionalFormatting>
  <conditionalFormatting sqref="L233">
    <cfRule type="expression" dxfId="11579" priority="6989">
      <formula>L233&gt;0</formula>
    </cfRule>
    <cfRule type="expression" dxfId="11578" priority="6990">
      <formula>OR(AND(NOT(ISNUMBER(L233)),NOT(ISBLANK(L233))), L233&lt;-9999999999.99, L233&gt;9999999999.99)</formula>
    </cfRule>
  </conditionalFormatting>
  <conditionalFormatting sqref="M233">
    <cfRule type="expression" dxfId="11577" priority="6987">
      <formula>M233&gt;0</formula>
    </cfRule>
    <cfRule type="expression" dxfId="11576" priority="6988">
      <formula>OR(AND(NOT(ISNUMBER(M233)),NOT(ISBLANK(M233))), M233&lt;-9999999999.99, M233&gt;9999999999.99)</formula>
    </cfRule>
  </conditionalFormatting>
  <conditionalFormatting sqref="N233">
    <cfRule type="expression" dxfId="11575" priority="6985">
      <formula>N233&gt;0</formula>
    </cfRule>
    <cfRule type="expression" dxfId="11574" priority="6986">
      <formula>OR(AND(NOT(ISNUMBER(N233)),NOT(ISBLANK(N233))), N233&lt;-9999999999.99, N233&gt;9999999999.99)</formula>
    </cfRule>
  </conditionalFormatting>
  <conditionalFormatting sqref="E233">
    <cfRule type="expression" dxfId="11573" priority="6983">
      <formula>E233&gt;0</formula>
    </cfRule>
    <cfRule type="expression" dxfId="11572" priority="6984">
      <formula>OR(AND(NOT(ISNUMBER(E233)),NOT(ISBLANK(E233))), E233&lt;-9999999999.99, E233&gt;9999999999.99)</formula>
    </cfRule>
  </conditionalFormatting>
  <conditionalFormatting sqref="F236">
    <cfRule type="expression" dxfId="11571" priority="6981">
      <formula>F236&gt;0</formula>
    </cfRule>
    <cfRule type="expression" dxfId="11570" priority="6982">
      <formula>OR(AND(NOT(ISNUMBER(F236)),NOT(ISBLANK(F236))), F236&lt;-9999999999.99, F236&gt;9999999999.99)</formula>
    </cfRule>
  </conditionalFormatting>
  <conditionalFormatting sqref="G236">
    <cfRule type="expression" dxfId="11569" priority="6979">
      <formula>G236&gt;0</formula>
    </cfRule>
    <cfRule type="expression" dxfId="11568" priority="6980">
      <formula>OR(AND(NOT(ISNUMBER(G236)),NOT(ISBLANK(G236))), G236&lt;-9999999999.99, G236&gt;9999999999.99)</formula>
    </cfRule>
  </conditionalFormatting>
  <conditionalFormatting sqref="H236">
    <cfRule type="expression" dxfId="11567" priority="6977">
      <formula>H236&gt;0</formula>
    </cfRule>
    <cfRule type="expression" dxfId="11566" priority="6978">
      <formula>OR(AND(NOT(ISNUMBER(H236)),NOT(ISBLANK(H236))), H236&lt;-9999999999.99, H236&gt;9999999999.99)</formula>
    </cfRule>
  </conditionalFormatting>
  <conditionalFormatting sqref="I236">
    <cfRule type="expression" dxfId="11565" priority="6975">
      <formula>I236&gt;0</formula>
    </cfRule>
    <cfRule type="expression" dxfId="11564" priority="6976">
      <formula>OR(AND(NOT(ISNUMBER(I236)),NOT(ISBLANK(I236))), I236&lt;-9999999999.99, I236&gt;9999999999.99)</formula>
    </cfRule>
  </conditionalFormatting>
  <conditionalFormatting sqref="J236">
    <cfRule type="expression" dxfId="11563" priority="6973">
      <formula>J236&gt;0</formula>
    </cfRule>
    <cfRule type="expression" dxfId="11562" priority="6974">
      <formula>OR(AND(NOT(ISNUMBER(J236)),NOT(ISBLANK(J236))), J236&lt;-9999999999.99, J236&gt;9999999999.99)</formula>
    </cfRule>
  </conditionalFormatting>
  <conditionalFormatting sqref="K236">
    <cfRule type="expression" dxfId="11561" priority="6971">
      <formula>K236&gt;0</formula>
    </cfRule>
    <cfRule type="expression" dxfId="11560" priority="6972">
      <formula>OR(AND(NOT(ISNUMBER(K236)),NOT(ISBLANK(K236))), K236&lt;-9999999999.99, K236&gt;9999999999.99)</formula>
    </cfRule>
  </conditionalFormatting>
  <conditionalFormatting sqref="L236">
    <cfRule type="expression" dxfId="11559" priority="6969">
      <formula>L236&gt;0</formula>
    </cfRule>
    <cfRule type="expression" dxfId="11558" priority="6970">
      <formula>OR(AND(NOT(ISNUMBER(L236)),NOT(ISBLANK(L236))), L236&lt;-9999999999.99, L236&gt;9999999999.99)</formula>
    </cfRule>
  </conditionalFormatting>
  <conditionalFormatting sqref="M236">
    <cfRule type="expression" dxfId="11557" priority="6967">
      <formula>M236&gt;0</formula>
    </cfRule>
    <cfRule type="expression" dxfId="11556" priority="6968">
      <formula>OR(AND(NOT(ISNUMBER(M236)),NOT(ISBLANK(M236))), M236&lt;-9999999999.99, M236&gt;9999999999.99)</formula>
    </cfRule>
  </conditionalFormatting>
  <conditionalFormatting sqref="N236">
    <cfRule type="expression" dxfId="11555" priority="6965">
      <formula>N236&gt;0</formula>
    </cfRule>
    <cfRule type="expression" dxfId="11554" priority="6966">
      <formula>OR(AND(NOT(ISNUMBER(N236)),NOT(ISBLANK(N236))), N236&lt;-9999999999.99, N236&gt;9999999999.99)</formula>
    </cfRule>
  </conditionalFormatting>
  <conditionalFormatting sqref="E236">
    <cfRule type="expression" dxfId="11553" priority="6963">
      <formula>E236&gt;0</formula>
    </cfRule>
    <cfRule type="expression" dxfId="11552" priority="6964">
      <formula>OR(AND(NOT(ISNUMBER(E236)),NOT(ISBLANK(E236))), E236&lt;-9999999999.99, E236&gt;9999999999.99)</formula>
    </cfRule>
  </conditionalFormatting>
  <conditionalFormatting sqref="F240">
    <cfRule type="expression" dxfId="11551" priority="6961">
      <formula>F240&gt;0</formula>
    </cfRule>
    <cfRule type="expression" dxfId="11550" priority="6962">
      <formula>OR(AND(NOT(ISNUMBER(F240)),NOT(ISBLANK(F240))), F240&lt;-9999999999.99, F240&gt;9999999999.99)</formula>
    </cfRule>
  </conditionalFormatting>
  <conditionalFormatting sqref="G240">
    <cfRule type="expression" dxfId="11549" priority="6959">
      <formula>G240&gt;0</formula>
    </cfRule>
    <cfRule type="expression" dxfId="11548" priority="6960">
      <formula>OR(AND(NOT(ISNUMBER(G240)),NOT(ISBLANK(G240))), G240&lt;-9999999999.99, G240&gt;9999999999.99)</formula>
    </cfRule>
  </conditionalFormatting>
  <conditionalFormatting sqref="H240">
    <cfRule type="expression" dxfId="11547" priority="6957">
      <formula>H240&gt;0</formula>
    </cfRule>
    <cfRule type="expression" dxfId="11546" priority="6958">
      <formula>OR(AND(NOT(ISNUMBER(H240)),NOT(ISBLANK(H240))), H240&lt;-9999999999.99, H240&gt;9999999999.99)</formula>
    </cfRule>
  </conditionalFormatting>
  <conditionalFormatting sqref="J240">
    <cfRule type="expression" dxfId="11545" priority="6953">
      <formula>J240&gt;0</formula>
    </cfRule>
    <cfRule type="expression" dxfId="11544" priority="6954">
      <formula>OR(AND(NOT(ISNUMBER(J240)),NOT(ISBLANK(J240))), J240&lt;-9999999999.99, J240&gt;9999999999.99)</formula>
    </cfRule>
  </conditionalFormatting>
  <conditionalFormatting sqref="K240">
    <cfRule type="expression" dxfId="11543" priority="6951">
      <formula>K240&gt;0</formula>
    </cfRule>
    <cfRule type="expression" dxfId="11542" priority="6952">
      <formula>OR(AND(NOT(ISNUMBER(K240)),NOT(ISBLANK(K240))), K240&lt;-9999999999.99, K240&gt;9999999999.99)</formula>
    </cfRule>
  </conditionalFormatting>
  <conditionalFormatting sqref="L240">
    <cfRule type="expression" dxfId="11541" priority="6949">
      <formula>L240&gt;0</formula>
    </cfRule>
    <cfRule type="expression" dxfId="11540" priority="6950">
      <formula>OR(AND(NOT(ISNUMBER(L240)),NOT(ISBLANK(L240))), L240&lt;-9999999999.99, L240&gt;9999999999.99)</formula>
    </cfRule>
  </conditionalFormatting>
  <conditionalFormatting sqref="M240">
    <cfRule type="expression" dxfId="11539" priority="6947">
      <formula>M240&gt;0</formula>
    </cfRule>
    <cfRule type="expression" dxfId="11538" priority="6948">
      <formula>OR(AND(NOT(ISNUMBER(M240)),NOT(ISBLANK(M240))), M240&lt;-9999999999.99, M240&gt;9999999999.99)</formula>
    </cfRule>
  </conditionalFormatting>
  <conditionalFormatting sqref="N240">
    <cfRule type="expression" dxfId="11537" priority="6945">
      <formula>N240&gt;0</formula>
    </cfRule>
    <cfRule type="expression" dxfId="11536" priority="6946">
      <formula>OR(AND(NOT(ISNUMBER(N240)),NOT(ISBLANK(N240))), N240&lt;-9999999999.99, N240&gt;9999999999.99)</formula>
    </cfRule>
  </conditionalFormatting>
  <conditionalFormatting sqref="E240">
    <cfRule type="expression" dxfId="11535" priority="6943">
      <formula>E240&gt;0</formula>
    </cfRule>
    <cfRule type="expression" dxfId="11534" priority="6944">
      <formula>OR(AND(NOT(ISNUMBER(E240)),NOT(ISBLANK(E240))), E240&lt;-9999999999.99, E240&gt;9999999999.99)</formula>
    </cfRule>
  </conditionalFormatting>
  <conditionalFormatting sqref="F243">
    <cfRule type="expression" dxfId="11533" priority="6941">
      <formula>F243&gt;0</formula>
    </cfRule>
    <cfRule type="expression" dxfId="11532" priority="6942">
      <formula>OR(AND(NOT(ISNUMBER(F243)),NOT(ISBLANK(F243))), F243&lt;-9999999999.99, F243&gt;9999999999.99)</formula>
    </cfRule>
  </conditionalFormatting>
  <conditionalFormatting sqref="G243">
    <cfRule type="expression" dxfId="11531" priority="6939">
      <formula>G243&gt;0</formula>
    </cfRule>
    <cfRule type="expression" dxfId="11530" priority="6940">
      <formula>OR(AND(NOT(ISNUMBER(G243)),NOT(ISBLANK(G243))), G243&lt;-9999999999.99, G243&gt;9999999999.99)</formula>
    </cfRule>
  </conditionalFormatting>
  <conditionalFormatting sqref="H243">
    <cfRule type="expression" dxfId="11529" priority="6937">
      <formula>H243&gt;0</formula>
    </cfRule>
    <cfRule type="expression" dxfId="11528" priority="6938">
      <formula>OR(AND(NOT(ISNUMBER(H243)),NOT(ISBLANK(H243))), H243&lt;-9999999999.99, H243&gt;9999999999.99)</formula>
    </cfRule>
  </conditionalFormatting>
  <conditionalFormatting sqref="I243">
    <cfRule type="expression" dxfId="11527" priority="6935">
      <formula>I243&gt;0</formula>
    </cfRule>
    <cfRule type="expression" dxfId="11526" priority="6936">
      <formula>OR(AND(NOT(ISNUMBER(I243)),NOT(ISBLANK(I243))), I243&lt;-9999999999.99, I243&gt;9999999999.99)</formula>
    </cfRule>
  </conditionalFormatting>
  <conditionalFormatting sqref="J243">
    <cfRule type="expression" dxfId="11525" priority="6933">
      <formula>J243&gt;0</formula>
    </cfRule>
    <cfRule type="expression" dxfId="11524" priority="6934">
      <formula>OR(AND(NOT(ISNUMBER(J243)),NOT(ISBLANK(J243))), J243&lt;-9999999999.99, J243&gt;9999999999.99)</formula>
    </cfRule>
  </conditionalFormatting>
  <conditionalFormatting sqref="K243">
    <cfRule type="expression" dxfId="11523" priority="6931">
      <formula>K243&gt;0</formula>
    </cfRule>
    <cfRule type="expression" dxfId="11522" priority="6932">
      <formula>OR(AND(NOT(ISNUMBER(K243)),NOT(ISBLANK(K243))), K243&lt;-9999999999.99, K243&gt;9999999999.99)</formula>
    </cfRule>
  </conditionalFormatting>
  <conditionalFormatting sqref="L243">
    <cfRule type="expression" dxfId="11521" priority="6929">
      <formula>L243&gt;0</formula>
    </cfRule>
    <cfRule type="expression" dxfId="11520" priority="6930">
      <formula>OR(AND(NOT(ISNUMBER(L243)),NOT(ISBLANK(L243))), L243&lt;-9999999999.99, L243&gt;9999999999.99)</formula>
    </cfRule>
  </conditionalFormatting>
  <conditionalFormatting sqref="M243">
    <cfRule type="expression" dxfId="11519" priority="6927">
      <formula>M243&gt;0</formula>
    </cfRule>
    <cfRule type="expression" dxfId="11518" priority="6928">
      <formula>OR(AND(NOT(ISNUMBER(M243)),NOT(ISBLANK(M243))), M243&lt;-9999999999.99, M243&gt;9999999999.99)</formula>
    </cfRule>
  </conditionalFormatting>
  <conditionalFormatting sqref="N243">
    <cfRule type="expression" dxfId="11517" priority="6925">
      <formula>N243&gt;0</formula>
    </cfRule>
    <cfRule type="expression" dxfId="11516" priority="6926">
      <formula>OR(AND(NOT(ISNUMBER(N243)),NOT(ISBLANK(N243))), N243&lt;-9999999999.99, N243&gt;9999999999.99)</formula>
    </cfRule>
  </conditionalFormatting>
  <conditionalFormatting sqref="E243">
    <cfRule type="expression" dxfId="11515" priority="6923">
      <formula>E243&gt;0</formula>
    </cfRule>
    <cfRule type="expression" dxfId="11514" priority="6924">
      <formula>OR(AND(NOT(ISNUMBER(E243)),NOT(ISBLANK(E243))), E243&lt;-9999999999.99, E243&gt;9999999999.99)</formula>
    </cfRule>
  </conditionalFormatting>
  <conditionalFormatting sqref="F246">
    <cfRule type="expression" dxfId="11513" priority="6921">
      <formula>F246&gt;0</formula>
    </cfRule>
    <cfRule type="expression" dxfId="11512" priority="6922">
      <formula>OR(AND(NOT(ISNUMBER(F246)),NOT(ISBLANK(F246))), F246&lt;-9999999999.99, F246&gt;9999999999.99)</formula>
    </cfRule>
  </conditionalFormatting>
  <conditionalFormatting sqref="G246">
    <cfRule type="expression" dxfId="11511" priority="6919">
      <formula>G246&gt;0</formula>
    </cfRule>
    <cfRule type="expression" dxfId="11510" priority="6920">
      <formula>OR(AND(NOT(ISNUMBER(G246)),NOT(ISBLANK(G246))), G246&lt;-9999999999.99, G246&gt;9999999999.99)</formula>
    </cfRule>
  </conditionalFormatting>
  <conditionalFormatting sqref="H246">
    <cfRule type="expression" dxfId="11509" priority="6917">
      <formula>H246&gt;0</formula>
    </cfRule>
    <cfRule type="expression" dxfId="11508" priority="6918">
      <formula>OR(AND(NOT(ISNUMBER(H246)),NOT(ISBLANK(H246))), H246&lt;-9999999999.99, H246&gt;9999999999.99)</formula>
    </cfRule>
  </conditionalFormatting>
  <conditionalFormatting sqref="I246">
    <cfRule type="expression" dxfId="11507" priority="6915">
      <formula>I246&gt;0</formula>
    </cfRule>
    <cfRule type="expression" dxfId="11506" priority="6916">
      <formula>OR(AND(NOT(ISNUMBER(I246)),NOT(ISBLANK(I246))), I246&lt;-9999999999.99, I246&gt;9999999999.99)</formula>
    </cfRule>
  </conditionalFormatting>
  <conditionalFormatting sqref="J246">
    <cfRule type="expression" dxfId="11505" priority="6913">
      <formula>J246&gt;0</formula>
    </cfRule>
    <cfRule type="expression" dxfId="11504" priority="6914">
      <formula>OR(AND(NOT(ISNUMBER(J246)),NOT(ISBLANK(J246))), J246&lt;-9999999999.99, J246&gt;9999999999.99)</formula>
    </cfRule>
  </conditionalFormatting>
  <conditionalFormatting sqref="K246">
    <cfRule type="expression" dxfId="11503" priority="6911">
      <formula>K246&gt;0</formula>
    </cfRule>
    <cfRule type="expression" dxfId="11502" priority="6912">
      <formula>OR(AND(NOT(ISNUMBER(K246)),NOT(ISBLANK(K246))), K246&lt;-9999999999.99, K246&gt;9999999999.99)</formula>
    </cfRule>
  </conditionalFormatting>
  <conditionalFormatting sqref="L246">
    <cfRule type="expression" dxfId="11501" priority="6909">
      <formula>L246&gt;0</formula>
    </cfRule>
    <cfRule type="expression" dxfId="11500" priority="6910">
      <formula>OR(AND(NOT(ISNUMBER(L246)),NOT(ISBLANK(L246))), L246&lt;-9999999999.99, L246&gt;9999999999.99)</formula>
    </cfRule>
  </conditionalFormatting>
  <conditionalFormatting sqref="M246">
    <cfRule type="expression" dxfId="11499" priority="6907">
      <formula>M246&gt;0</formula>
    </cfRule>
    <cfRule type="expression" dxfId="11498" priority="6908">
      <formula>OR(AND(NOT(ISNUMBER(M246)),NOT(ISBLANK(M246))), M246&lt;-9999999999.99, M246&gt;9999999999.99)</formula>
    </cfRule>
  </conditionalFormatting>
  <conditionalFormatting sqref="N246">
    <cfRule type="expression" dxfId="11497" priority="6905">
      <formula>N246&gt;0</formula>
    </cfRule>
    <cfRule type="expression" dxfId="11496" priority="6906">
      <formula>OR(AND(NOT(ISNUMBER(N246)),NOT(ISBLANK(N246))), N246&lt;-9999999999.99, N246&gt;9999999999.99)</formula>
    </cfRule>
  </conditionalFormatting>
  <conditionalFormatting sqref="E246">
    <cfRule type="expression" dxfId="11495" priority="6903">
      <formula>E246&gt;0</formula>
    </cfRule>
    <cfRule type="expression" dxfId="11494" priority="6904">
      <formula>OR(AND(NOT(ISNUMBER(E246)),NOT(ISBLANK(E246))), E246&lt;-9999999999.99, E246&gt;9999999999.99)</formula>
    </cfRule>
  </conditionalFormatting>
  <conditionalFormatting sqref="F250">
    <cfRule type="expression" dxfId="11493" priority="6901">
      <formula>F250&gt;0</formula>
    </cfRule>
    <cfRule type="expression" dxfId="11492" priority="6902">
      <formula>OR(AND(NOT(ISNUMBER(F250)),NOT(ISBLANK(F250))), F250&lt;-9999999999.99, F250&gt;9999999999.99)</formula>
    </cfRule>
  </conditionalFormatting>
  <conditionalFormatting sqref="G250">
    <cfRule type="expression" dxfId="11491" priority="6899">
      <formula>G250&gt;0</formula>
    </cfRule>
    <cfRule type="expression" dxfId="11490" priority="6900">
      <formula>OR(AND(NOT(ISNUMBER(G250)),NOT(ISBLANK(G250))), G250&lt;-9999999999.99, G250&gt;9999999999.99)</formula>
    </cfRule>
  </conditionalFormatting>
  <conditionalFormatting sqref="H250">
    <cfRule type="expression" dxfId="11489" priority="6897">
      <formula>H250&gt;0</formula>
    </cfRule>
    <cfRule type="expression" dxfId="11488" priority="6898">
      <formula>OR(AND(NOT(ISNUMBER(H250)),NOT(ISBLANK(H250))), H250&lt;-9999999999.99, H250&gt;9999999999.99)</formula>
    </cfRule>
  </conditionalFormatting>
  <conditionalFormatting sqref="I250">
    <cfRule type="expression" dxfId="11487" priority="6895">
      <formula>I250&gt;0</formula>
    </cfRule>
    <cfRule type="expression" dxfId="11486" priority="6896">
      <formula>OR(AND(NOT(ISNUMBER(I250)),NOT(ISBLANK(I250))), I250&lt;-9999999999.99, I250&gt;9999999999.99)</formula>
    </cfRule>
  </conditionalFormatting>
  <conditionalFormatting sqref="J250">
    <cfRule type="expression" dxfId="11485" priority="6893">
      <formula>J250&gt;0</formula>
    </cfRule>
    <cfRule type="expression" dxfId="11484" priority="6894">
      <formula>OR(AND(NOT(ISNUMBER(J250)),NOT(ISBLANK(J250))), J250&lt;-9999999999.99, J250&gt;9999999999.99)</formula>
    </cfRule>
  </conditionalFormatting>
  <conditionalFormatting sqref="K250">
    <cfRule type="expression" dxfId="11483" priority="6891">
      <formula>K250&gt;0</formula>
    </cfRule>
    <cfRule type="expression" dxfId="11482" priority="6892">
      <formula>OR(AND(NOT(ISNUMBER(K250)),NOT(ISBLANK(K250))), K250&lt;-9999999999.99, K250&gt;9999999999.99)</formula>
    </cfRule>
  </conditionalFormatting>
  <conditionalFormatting sqref="L250">
    <cfRule type="expression" dxfId="11481" priority="6889">
      <formula>L250&gt;0</formula>
    </cfRule>
    <cfRule type="expression" dxfId="11480" priority="6890">
      <formula>OR(AND(NOT(ISNUMBER(L250)),NOT(ISBLANK(L250))), L250&lt;-9999999999.99, L250&gt;9999999999.99)</formula>
    </cfRule>
  </conditionalFormatting>
  <conditionalFormatting sqref="M250">
    <cfRule type="expression" dxfId="11479" priority="6887">
      <formula>M250&gt;0</formula>
    </cfRule>
    <cfRule type="expression" dxfId="11478" priority="6888">
      <formula>OR(AND(NOT(ISNUMBER(M250)),NOT(ISBLANK(M250))), M250&lt;-9999999999.99, M250&gt;9999999999.99)</formula>
    </cfRule>
  </conditionalFormatting>
  <conditionalFormatting sqref="N250">
    <cfRule type="expression" dxfId="11477" priority="6885">
      <formula>N250&gt;0</formula>
    </cfRule>
    <cfRule type="expression" dxfId="11476" priority="6886">
      <formula>OR(AND(NOT(ISNUMBER(N250)),NOT(ISBLANK(N250))), N250&lt;-9999999999.99, N250&gt;9999999999.99)</formula>
    </cfRule>
  </conditionalFormatting>
  <conditionalFormatting sqref="E250">
    <cfRule type="expression" dxfId="11475" priority="6883">
      <formula>E250&gt;0</formula>
    </cfRule>
    <cfRule type="expression" dxfId="11474" priority="6884">
      <formula>OR(AND(NOT(ISNUMBER(E250)),NOT(ISBLANK(E250))), E250&lt;-9999999999.99, E250&gt;9999999999.99)</formula>
    </cfRule>
  </conditionalFormatting>
  <conditionalFormatting sqref="F253">
    <cfRule type="expression" dxfId="11473" priority="6881">
      <formula>F253&gt;0</formula>
    </cfRule>
    <cfRule type="expression" dxfId="11472" priority="6882">
      <formula>OR(AND(NOT(ISNUMBER(F253)),NOT(ISBLANK(F253))), F253&lt;-9999999999.99, F253&gt;9999999999.99)</formula>
    </cfRule>
  </conditionalFormatting>
  <conditionalFormatting sqref="G253">
    <cfRule type="expression" dxfId="11471" priority="6879">
      <formula>G253&gt;0</formula>
    </cfRule>
    <cfRule type="expression" dxfId="11470" priority="6880">
      <formula>OR(AND(NOT(ISNUMBER(G253)),NOT(ISBLANK(G253))), G253&lt;-9999999999.99, G253&gt;9999999999.99)</formula>
    </cfRule>
  </conditionalFormatting>
  <conditionalFormatting sqref="H253">
    <cfRule type="expression" dxfId="11469" priority="6877">
      <formula>H253&gt;0</formula>
    </cfRule>
    <cfRule type="expression" dxfId="11468" priority="6878">
      <formula>OR(AND(NOT(ISNUMBER(H253)),NOT(ISBLANK(H253))), H253&lt;-9999999999.99, H253&gt;9999999999.99)</formula>
    </cfRule>
  </conditionalFormatting>
  <conditionalFormatting sqref="I253">
    <cfRule type="expression" dxfId="11467" priority="6875">
      <formula>I253&gt;0</formula>
    </cfRule>
    <cfRule type="expression" dxfId="11466" priority="6876">
      <formula>OR(AND(NOT(ISNUMBER(I253)),NOT(ISBLANK(I253))), I253&lt;-9999999999.99, I253&gt;9999999999.99)</formula>
    </cfRule>
  </conditionalFormatting>
  <conditionalFormatting sqref="J253">
    <cfRule type="expression" dxfId="11465" priority="6873">
      <formula>J253&gt;0</formula>
    </cfRule>
    <cfRule type="expression" dxfId="11464" priority="6874">
      <formula>OR(AND(NOT(ISNUMBER(J253)),NOT(ISBLANK(J253))), J253&lt;-9999999999.99, J253&gt;9999999999.99)</formula>
    </cfRule>
  </conditionalFormatting>
  <conditionalFormatting sqref="K253">
    <cfRule type="expression" dxfId="11463" priority="6871">
      <formula>K253&gt;0</formula>
    </cfRule>
    <cfRule type="expression" dxfId="11462" priority="6872">
      <formula>OR(AND(NOT(ISNUMBER(K253)),NOT(ISBLANK(K253))), K253&lt;-9999999999.99, K253&gt;9999999999.99)</formula>
    </cfRule>
  </conditionalFormatting>
  <conditionalFormatting sqref="L253">
    <cfRule type="expression" dxfId="11461" priority="6869">
      <formula>L253&gt;0</formula>
    </cfRule>
    <cfRule type="expression" dxfId="11460" priority="6870">
      <formula>OR(AND(NOT(ISNUMBER(L253)),NOT(ISBLANK(L253))), L253&lt;-9999999999.99, L253&gt;9999999999.99)</formula>
    </cfRule>
  </conditionalFormatting>
  <conditionalFormatting sqref="M253">
    <cfRule type="expression" dxfId="11459" priority="6867">
      <formula>M253&gt;0</formula>
    </cfRule>
    <cfRule type="expression" dxfId="11458" priority="6868">
      <formula>OR(AND(NOT(ISNUMBER(M253)),NOT(ISBLANK(M253))), M253&lt;-9999999999.99, M253&gt;9999999999.99)</formula>
    </cfRule>
  </conditionalFormatting>
  <conditionalFormatting sqref="N253">
    <cfRule type="expression" dxfId="11457" priority="6865">
      <formula>N253&gt;0</formula>
    </cfRule>
    <cfRule type="expression" dxfId="11456" priority="6866">
      <formula>OR(AND(NOT(ISNUMBER(N253)),NOT(ISBLANK(N253))), N253&lt;-9999999999.99, N253&gt;9999999999.99)</formula>
    </cfRule>
  </conditionalFormatting>
  <conditionalFormatting sqref="E253">
    <cfRule type="expression" dxfId="11455" priority="6863">
      <formula>E253&gt;0</formula>
    </cfRule>
    <cfRule type="expression" dxfId="11454" priority="6864">
      <formula>OR(AND(NOT(ISNUMBER(E253)),NOT(ISBLANK(E253))), E253&lt;-9999999999.99, E253&gt;9999999999.99)</formula>
    </cfRule>
  </conditionalFormatting>
  <conditionalFormatting sqref="F256">
    <cfRule type="expression" dxfId="11453" priority="6861">
      <formula>F256&gt;0</formula>
    </cfRule>
    <cfRule type="expression" dxfId="11452" priority="6862">
      <formula>OR(AND(NOT(ISNUMBER(F256)),NOT(ISBLANK(F256))), F256&lt;-9999999999.99, F256&gt;9999999999.99)</formula>
    </cfRule>
  </conditionalFormatting>
  <conditionalFormatting sqref="G256">
    <cfRule type="expression" dxfId="11451" priority="6859">
      <formula>G256&gt;0</formula>
    </cfRule>
    <cfRule type="expression" dxfId="11450" priority="6860">
      <formula>OR(AND(NOT(ISNUMBER(G256)),NOT(ISBLANK(G256))), G256&lt;-9999999999.99, G256&gt;9999999999.99)</formula>
    </cfRule>
  </conditionalFormatting>
  <conditionalFormatting sqref="H256">
    <cfRule type="expression" dxfId="11449" priority="6857">
      <formula>H256&gt;0</formula>
    </cfRule>
    <cfRule type="expression" dxfId="11448" priority="6858">
      <formula>OR(AND(NOT(ISNUMBER(H256)),NOT(ISBLANK(H256))), H256&lt;-9999999999.99, H256&gt;9999999999.99)</formula>
    </cfRule>
  </conditionalFormatting>
  <conditionalFormatting sqref="I256">
    <cfRule type="expression" dxfId="11447" priority="6855">
      <formula>I256&gt;0</formula>
    </cfRule>
    <cfRule type="expression" dxfId="11446" priority="6856">
      <formula>OR(AND(NOT(ISNUMBER(I256)),NOT(ISBLANK(I256))), I256&lt;-9999999999.99, I256&gt;9999999999.99)</formula>
    </cfRule>
  </conditionalFormatting>
  <conditionalFormatting sqref="J256">
    <cfRule type="expression" dxfId="11445" priority="6853">
      <formula>J256&gt;0</formula>
    </cfRule>
    <cfRule type="expression" dxfId="11444" priority="6854">
      <formula>OR(AND(NOT(ISNUMBER(J256)),NOT(ISBLANK(J256))), J256&lt;-9999999999.99, J256&gt;9999999999.99)</formula>
    </cfRule>
  </conditionalFormatting>
  <conditionalFormatting sqref="K256">
    <cfRule type="expression" dxfId="11443" priority="6851">
      <formula>K256&gt;0</formula>
    </cfRule>
    <cfRule type="expression" dxfId="11442" priority="6852">
      <formula>OR(AND(NOT(ISNUMBER(K256)),NOT(ISBLANK(K256))), K256&lt;-9999999999.99, K256&gt;9999999999.99)</formula>
    </cfRule>
  </conditionalFormatting>
  <conditionalFormatting sqref="L256">
    <cfRule type="expression" dxfId="11441" priority="6849">
      <formula>L256&gt;0</formula>
    </cfRule>
    <cfRule type="expression" dxfId="11440" priority="6850">
      <formula>OR(AND(NOT(ISNUMBER(L256)),NOT(ISBLANK(L256))), L256&lt;-9999999999.99, L256&gt;9999999999.99)</formula>
    </cfRule>
  </conditionalFormatting>
  <conditionalFormatting sqref="M256">
    <cfRule type="expression" dxfId="11439" priority="6847">
      <formula>M256&gt;0</formula>
    </cfRule>
    <cfRule type="expression" dxfId="11438" priority="6848">
      <formula>OR(AND(NOT(ISNUMBER(M256)),NOT(ISBLANK(M256))), M256&lt;-9999999999.99, M256&gt;9999999999.99)</formula>
    </cfRule>
  </conditionalFormatting>
  <conditionalFormatting sqref="N256">
    <cfRule type="expression" dxfId="11437" priority="6845">
      <formula>N256&gt;0</formula>
    </cfRule>
    <cfRule type="expression" dxfId="11436" priority="6846">
      <formula>OR(AND(NOT(ISNUMBER(N256)),NOT(ISBLANK(N256))), N256&lt;-9999999999.99, N256&gt;9999999999.99)</formula>
    </cfRule>
  </conditionalFormatting>
  <conditionalFormatting sqref="E256">
    <cfRule type="expression" dxfId="11435" priority="6843">
      <formula>E256&gt;0</formula>
    </cfRule>
    <cfRule type="expression" dxfId="11434" priority="6844">
      <formula>OR(AND(NOT(ISNUMBER(E256)),NOT(ISBLANK(E256))), E256&lt;-9999999999.99, E256&gt;9999999999.99)</formula>
    </cfRule>
  </conditionalFormatting>
  <conditionalFormatting sqref="F83">
    <cfRule type="expression" dxfId="11433" priority="6620">
      <formula xml:space="preserve"> F83&lt;&gt;-F107</formula>
    </cfRule>
    <cfRule type="expression" dxfId="11432" priority="6621">
      <formula>F83&gt;0</formula>
    </cfRule>
    <cfRule type="expression" dxfId="11431" priority="6622">
      <formula>OR(AND(NOT(ISNUMBER(F83)),NOT(ISBLANK(F83))), F83&lt;-9999999999.99, F83&gt;9999999999.99)</formula>
    </cfRule>
  </conditionalFormatting>
  <conditionalFormatting sqref="G83">
    <cfRule type="expression" dxfId="11430" priority="6617">
      <formula>G83&lt;&gt;-G107</formula>
    </cfRule>
    <cfRule type="expression" dxfId="11429" priority="6618">
      <formula>G83&gt;0</formula>
    </cfRule>
    <cfRule type="expression" dxfId="11428" priority="6619">
      <formula>OR(AND(NOT(ISNUMBER(G83)),NOT(ISBLANK(G83))), G83&lt;-9999999999.99, G83&gt;9999999999.99)</formula>
    </cfRule>
  </conditionalFormatting>
  <conditionalFormatting sqref="H83">
    <cfRule type="expression" dxfId="11427" priority="6614">
      <formula xml:space="preserve"> H83&lt;&gt;-H107</formula>
    </cfRule>
    <cfRule type="expression" dxfId="11426" priority="6615">
      <formula>H83&gt;0</formula>
    </cfRule>
    <cfRule type="expression" dxfId="11425" priority="6616">
      <formula>OR(AND(NOT(ISNUMBER(H83)),NOT(ISBLANK(H83))), H83&lt;-9999999999.99, H83&gt;9999999999.99)</formula>
    </cfRule>
  </conditionalFormatting>
  <conditionalFormatting sqref="I83">
    <cfRule type="expression" dxfId="11424" priority="6611">
      <formula xml:space="preserve"> I83&lt;&gt;-I107</formula>
    </cfRule>
    <cfRule type="expression" dxfId="11423" priority="6612">
      <formula>I83&gt;0</formula>
    </cfRule>
    <cfRule type="expression" dxfId="11422" priority="6613">
      <formula>OR(AND(NOT(ISNUMBER(I83)),NOT(ISBLANK(I83))), I83&lt;-9999999999.99, I83&gt;9999999999.99)</formula>
    </cfRule>
  </conditionalFormatting>
  <conditionalFormatting sqref="J83">
    <cfRule type="expression" dxfId="11421" priority="6608">
      <formula xml:space="preserve"> J83&lt;&gt;-J107</formula>
    </cfRule>
    <cfRule type="expression" dxfId="11420" priority="6609">
      <formula>J83&gt;0</formula>
    </cfRule>
    <cfRule type="expression" dxfId="11419" priority="6610">
      <formula>OR(AND(NOT(ISNUMBER(J83)),NOT(ISBLANK(J83))), J83&lt;-9999999999.99, J83&gt;9999999999.99)</formula>
    </cfRule>
  </conditionalFormatting>
  <conditionalFormatting sqref="K83">
    <cfRule type="expression" dxfId="11418" priority="6605">
      <formula>K83&lt;&gt;-K107</formula>
    </cfRule>
    <cfRule type="expression" dxfId="11417" priority="6606">
      <formula>K83&gt;0</formula>
    </cfRule>
    <cfRule type="expression" dxfId="11416" priority="6607">
      <formula>OR(AND(NOT(ISNUMBER(K83)),NOT(ISBLANK(K83))), K83&lt;-9999999999.99, K83&gt;9999999999.99)</formula>
    </cfRule>
  </conditionalFormatting>
  <conditionalFormatting sqref="L83">
    <cfRule type="expression" dxfId="11415" priority="6602">
      <formula xml:space="preserve"> L83&lt;&gt;-L107</formula>
    </cfRule>
    <cfRule type="expression" dxfId="11414" priority="6603">
      <formula>L83&gt;0</formula>
    </cfRule>
    <cfRule type="expression" dxfId="11413" priority="6604">
      <formula>OR(AND(NOT(ISNUMBER(L83)),NOT(ISBLANK(L83))), L83&lt;-9999999999.99, L83&gt;9999999999.99)</formula>
    </cfRule>
  </conditionalFormatting>
  <conditionalFormatting sqref="M83">
    <cfRule type="expression" dxfId="11412" priority="6599">
      <formula xml:space="preserve"> M83&lt;&gt;-M107</formula>
    </cfRule>
    <cfRule type="expression" dxfId="11411" priority="6600">
      <formula>M83&gt;0</formula>
    </cfRule>
    <cfRule type="expression" dxfId="11410" priority="6601">
      <formula>OR(AND(NOT(ISNUMBER(M83)),NOT(ISBLANK(M83))), M83&lt;-9999999999.99, M83&gt;9999999999.99)</formula>
    </cfRule>
  </conditionalFormatting>
  <conditionalFormatting sqref="N83">
    <cfRule type="expression" dxfId="11409" priority="6596">
      <formula>N83&lt;&gt;-N107</formula>
    </cfRule>
    <cfRule type="expression" dxfId="11408" priority="6597">
      <formula>N83&gt;0</formula>
    </cfRule>
    <cfRule type="expression" dxfId="11407" priority="6598">
      <formula>OR(AND(NOT(ISNUMBER(N83)),NOT(ISBLANK(N83))), N83&lt;-9999999999.99, N83&gt;9999999999.99)</formula>
    </cfRule>
  </conditionalFormatting>
  <conditionalFormatting sqref="F47">
    <cfRule type="expression" dxfId="11406" priority="6552">
      <formula>F47&gt;0</formula>
    </cfRule>
    <cfRule type="expression" dxfId="11405" priority="6553">
      <formula>OR(AND(NOT(ISNUMBER(F47)),NOT(ISBLANK(F47))), F47&lt;-9999999999.99, F47&gt;9999999999.99)</formula>
    </cfRule>
  </conditionalFormatting>
  <conditionalFormatting sqref="G47">
    <cfRule type="expression" dxfId="11404" priority="6549">
      <formula>G47&gt;0</formula>
    </cfRule>
    <cfRule type="expression" dxfId="11403" priority="6550">
      <formula>OR(AND(NOT(ISNUMBER(G47)),NOT(ISBLANK(G47))), G47&lt;-9999999999.99, G47&gt;9999999999.99)</formula>
    </cfRule>
  </conditionalFormatting>
  <conditionalFormatting sqref="H47">
    <cfRule type="expression" dxfId="11402" priority="6546">
      <formula>H47&gt;0</formula>
    </cfRule>
    <cfRule type="expression" dxfId="11401" priority="6547">
      <formula>OR(AND(NOT(ISNUMBER(H47)),NOT(ISBLANK(H47))), H47&lt;-9999999999.99, H47&gt;9999999999.99)</formula>
    </cfRule>
  </conditionalFormatting>
  <conditionalFormatting sqref="I47">
    <cfRule type="expression" dxfId="11400" priority="6543">
      <formula>I47&gt;0</formula>
    </cfRule>
    <cfRule type="expression" dxfId="11399" priority="6544">
      <formula>OR(AND(NOT(ISNUMBER(I47)),NOT(ISBLANK(I47))), I47&lt;-9999999999.99, I47&gt;9999999999.99)</formula>
    </cfRule>
  </conditionalFormatting>
  <conditionalFormatting sqref="J47">
    <cfRule type="expression" dxfId="11398" priority="6540">
      <formula>J47&gt;0</formula>
    </cfRule>
    <cfRule type="expression" dxfId="11397" priority="6541">
      <formula>OR(AND(NOT(ISNUMBER(J47)),NOT(ISBLANK(J47))), J47&lt;-9999999999.99, J47&gt;9999999999.99)</formula>
    </cfRule>
  </conditionalFormatting>
  <conditionalFormatting sqref="K47">
    <cfRule type="expression" dxfId="11396" priority="6537">
      <formula>K47&gt;0</formula>
    </cfRule>
    <cfRule type="expression" dxfId="11395" priority="6538">
      <formula>OR(AND(NOT(ISNUMBER(K47)),NOT(ISBLANK(K47))), K47&lt;-9999999999.99, K47&gt;9999999999.99)</formula>
    </cfRule>
  </conditionalFormatting>
  <conditionalFormatting sqref="L47">
    <cfRule type="expression" dxfId="11394" priority="6534">
      <formula>L47&gt;0</formula>
    </cfRule>
    <cfRule type="expression" dxfId="11393" priority="6535">
      <formula>OR(AND(NOT(ISNUMBER(L47)),NOT(ISBLANK(L47))), L47&lt;-9999999999.99, L47&gt;9999999999.99)</formula>
    </cfRule>
  </conditionalFormatting>
  <conditionalFormatting sqref="M47">
    <cfRule type="expression" dxfId="11392" priority="6531">
      <formula>M47&gt;0</formula>
    </cfRule>
    <cfRule type="expression" dxfId="11391" priority="6532">
      <formula>OR(AND(NOT(ISNUMBER(M47)),NOT(ISBLANK(M47))), M47&lt;-9999999999.99, M47&gt;9999999999.99)</formula>
    </cfRule>
  </conditionalFormatting>
  <conditionalFormatting sqref="N47">
    <cfRule type="expression" dxfId="11390" priority="6528">
      <formula>N47&gt;0</formula>
    </cfRule>
    <cfRule type="expression" dxfId="11389" priority="6529">
      <formula>OR(AND(NOT(ISNUMBER(N47)),NOT(ISBLANK(N47))), N47&lt;-9999999999.99, N47&gt;9999999999.99)</formula>
    </cfRule>
  </conditionalFormatting>
  <conditionalFormatting sqref="F48">
    <cfRule type="expression" dxfId="11388" priority="6524">
      <formula>F48&gt;0</formula>
    </cfRule>
    <cfRule type="expression" dxfId="11387" priority="6525">
      <formula>OR(AND(NOT(ISNUMBER(F48)),NOT(ISBLANK(F48))), F48&lt;-9999999999.99, F48&gt;9999999999.99)</formula>
    </cfRule>
  </conditionalFormatting>
  <conditionalFormatting sqref="G48">
    <cfRule type="expression" dxfId="11386" priority="6521">
      <formula>G48&gt;0</formula>
    </cfRule>
    <cfRule type="expression" dxfId="11385" priority="6522">
      <formula>OR(AND(NOT(ISNUMBER(G48)),NOT(ISBLANK(G48))), G48&lt;-9999999999.99, G48&gt;9999999999.99)</formula>
    </cfRule>
  </conditionalFormatting>
  <conditionalFormatting sqref="H48">
    <cfRule type="expression" dxfId="11384" priority="6518">
      <formula>H48&gt;0</formula>
    </cfRule>
    <cfRule type="expression" dxfId="11383" priority="6519">
      <formula>OR(AND(NOT(ISNUMBER(H48)),NOT(ISBLANK(H48))), H48&lt;-9999999999.99, H48&gt;9999999999.99)</formula>
    </cfRule>
  </conditionalFormatting>
  <conditionalFormatting sqref="I48">
    <cfRule type="expression" dxfId="11382" priority="6515">
      <formula>I48&gt;0</formula>
    </cfRule>
    <cfRule type="expression" dxfId="11381" priority="6516">
      <formula>OR(AND(NOT(ISNUMBER(I48)),NOT(ISBLANK(I48))), I48&lt;-9999999999.99, I48&gt;9999999999.99)</formula>
    </cfRule>
  </conditionalFormatting>
  <conditionalFormatting sqref="J48">
    <cfRule type="expression" dxfId="11380" priority="6512">
      <formula>J48&gt;0</formula>
    </cfRule>
    <cfRule type="expression" dxfId="11379" priority="6513">
      <formula>OR(AND(NOT(ISNUMBER(J48)),NOT(ISBLANK(J48))), J48&lt;-9999999999.99, J48&gt;9999999999.99)</formula>
    </cfRule>
  </conditionalFormatting>
  <conditionalFormatting sqref="K48">
    <cfRule type="expression" dxfId="11378" priority="6509">
      <formula>K48&gt;0</formula>
    </cfRule>
    <cfRule type="expression" dxfId="11377" priority="6510">
      <formula>OR(AND(NOT(ISNUMBER(K48)),NOT(ISBLANK(K48))), K48&lt;-9999999999.99, K48&gt;9999999999.99)</formula>
    </cfRule>
  </conditionalFormatting>
  <conditionalFormatting sqref="L48">
    <cfRule type="expression" dxfId="11376" priority="6506">
      <formula>L48&gt;0</formula>
    </cfRule>
    <cfRule type="expression" dxfId="11375" priority="6507">
      <formula>OR(AND(NOT(ISNUMBER(L48)),NOT(ISBLANK(L48))), L48&lt;-9999999999.99, L48&gt;9999999999.99)</formula>
    </cfRule>
  </conditionalFormatting>
  <conditionalFormatting sqref="M48">
    <cfRule type="expression" dxfId="11374" priority="6503">
      <formula>M48&gt;0</formula>
    </cfRule>
    <cfRule type="expression" dxfId="11373" priority="6504">
      <formula>OR(AND(NOT(ISNUMBER(M48)),NOT(ISBLANK(M48))), M48&lt;-9999999999.99, M48&gt;9999999999.99)</formula>
    </cfRule>
  </conditionalFormatting>
  <conditionalFormatting sqref="N48">
    <cfRule type="expression" dxfId="11372" priority="6500">
      <formula>N48&gt;0</formula>
    </cfRule>
    <cfRule type="expression" dxfId="11371" priority="6501">
      <formula>OR(AND(NOT(ISNUMBER(N48)),NOT(ISBLANK(N48))), N48&lt;-9999999999.99, N48&gt;9999999999.99)</formula>
    </cfRule>
  </conditionalFormatting>
  <conditionalFormatting sqref="F49">
    <cfRule type="expression" dxfId="11370" priority="6496">
      <formula>F49&gt;0</formula>
    </cfRule>
    <cfRule type="expression" dxfId="11369" priority="6497">
      <formula>OR(AND(NOT(ISNUMBER(F49)),NOT(ISBLANK(F49))), F49&lt;-9999999999.99, F49&gt;9999999999.99)</formula>
    </cfRule>
  </conditionalFormatting>
  <conditionalFormatting sqref="G49">
    <cfRule type="expression" dxfId="11368" priority="6493">
      <formula>G49&gt;0</formula>
    </cfRule>
    <cfRule type="expression" dxfId="11367" priority="6494">
      <formula>OR(AND(NOT(ISNUMBER(G49)),NOT(ISBLANK(G49))), G49&lt;-9999999999.99, G49&gt;9999999999.99)</formula>
    </cfRule>
  </conditionalFormatting>
  <conditionalFormatting sqref="H49">
    <cfRule type="expression" dxfId="11366" priority="6490">
      <formula>H49&gt;0</formula>
    </cfRule>
    <cfRule type="expression" dxfId="11365" priority="6491">
      <formula>OR(AND(NOT(ISNUMBER(H49)),NOT(ISBLANK(H49))), H49&lt;-9999999999.99, H49&gt;9999999999.99)</formula>
    </cfRule>
  </conditionalFormatting>
  <conditionalFormatting sqref="I49">
    <cfRule type="expression" dxfId="11364" priority="6487">
      <formula>I49&gt;0</formula>
    </cfRule>
    <cfRule type="expression" dxfId="11363" priority="6488">
      <formula>OR(AND(NOT(ISNUMBER(I49)),NOT(ISBLANK(I49))), I49&lt;-9999999999.99, I49&gt;9999999999.99)</formula>
    </cfRule>
  </conditionalFormatting>
  <conditionalFormatting sqref="J49">
    <cfRule type="expression" dxfId="11362" priority="6484">
      <formula>J49&gt;0</formula>
    </cfRule>
    <cfRule type="expression" dxfId="11361" priority="6485">
      <formula>OR(AND(NOT(ISNUMBER(J49)),NOT(ISBLANK(J49))), J49&lt;-9999999999.99, J49&gt;9999999999.99)</formula>
    </cfRule>
  </conditionalFormatting>
  <conditionalFormatting sqref="K49">
    <cfRule type="expression" dxfId="11360" priority="6481">
      <formula>K49&gt;0</formula>
    </cfRule>
    <cfRule type="expression" dxfId="11359" priority="6482">
      <formula>OR(AND(NOT(ISNUMBER(K49)),NOT(ISBLANK(K49))), K49&lt;-9999999999.99, K49&gt;9999999999.99)</formula>
    </cfRule>
  </conditionalFormatting>
  <conditionalFormatting sqref="L49">
    <cfRule type="expression" dxfId="11358" priority="6478">
      <formula>L49&gt;0</formula>
    </cfRule>
    <cfRule type="expression" dxfId="11357" priority="6479">
      <formula>OR(AND(NOT(ISNUMBER(L49)),NOT(ISBLANK(L49))), L49&lt;-9999999999.99, L49&gt;9999999999.99)</formula>
    </cfRule>
  </conditionalFormatting>
  <conditionalFormatting sqref="M49">
    <cfRule type="expression" dxfId="11356" priority="6475">
      <formula>M49&gt;0</formula>
    </cfRule>
    <cfRule type="expression" dxfId="11355" priority="6476">
      <formula>OR(AND(NOT(ISNUMBER(M49)),NOT(ISBLANK(M49))), M49&lt;-9999999999.99, M49&gt;9999999999.99)</formula>
    </cfRule>
  </conditionalFormatting>
  <conditionalFormatting sqref="N49">
    <cfRule type="expression" dxfId="11354" priority="6472">
      <formula>N49&gt;0</formula>
    </cfRule>
    <cfRule type="expression" dxfId="11353" priority="6473">
      <formula>OR(AND(NOT(ISNUMBER(N49)),NOT(ISBLANK(N49))), N49&lt;-9999999999.99, N49&gt;9999999999.99)</formula>
    </cfRule>
  </conditionalFormatting>
  <conditionalFormatting sqref="F10">
    <cfRule type="expression" dxfId="11352" priority="6325">
      <formula>OR(AND(NOT(ISNUMBER(F10)),NOT(ISBLANK(F10))), F10&lt;-9999999999.99, F10&gt;9999999999.99)</formula>
    </cfRule>
    <cfRule type="expression" dxfId="11351" priority="6326">
      <formula>F10&lt;&gt;F12+F67+ F88</formula>
    </cfRule>
  </conditionalFormatting>
  <conditionalFormatting sqref="G10">
    <cfRule type="expression" dxfId="11350" priority="6322">
      <formula>OR(AND(NOT(ISNUMBER(G10)),NOT(ISBLANK(G10))), G10&lt;-9999999999.99, G10&gt;9999999999.99)</formula>
    </cfRule>
    <cfRule type="expression" dxfId="11349" priority="6323">
      <formula>G10&lt;&gt;G12+G67+ G88</formula>
    </cfRule>
  </conditionalFormatting>
  <conditionalFormatting sqref="H10">
    <cfRule type="expression" dxfId="11348" priority="6319">
      <formula>OR(AND(NOT(ISNUMBER(H10)),NOT(ISBLANK(H10))), H10&lt;-9999999999.99, H10&gt;9999999999.99)</formula>
    </cfRule>
    <cfRule type="expression" dxfId="11347" priority="6320">
      <formula>H10&lt;&gt;H12+H67+ H88</formula>
    </cfRule>
  </conditionalFormatting>
  <conditionalFormatting sqref="I10">
    <cfRule type="expression" dxfId="11346" priority="6316">
      <formula>OR(AND(NOT(ISNUMBER(I10)),NOT(ISBLANK(I10))), I10&lt;-9999999999.99, I10&gt;9999999999.99)</formula>
    </cfRule>
    <cfRule type="expression" dxfId="11345" priority="6317">
      <formula>I10&lt;&gt;I12+I67+ I88</formula>
    </cfRule>
  </conditionalFormatting>
  <conditionalFormatting sqref="J10">
    <cfRule type="expression" dxfId="11344" priority="6313">
      <formula>OR(AND(NOT(ISNUMBER(J10)),NOT(ISBLANK(J10))), J10&lt;-9999999999.99, J10&gt;9999999999.99)</formula>
    </cfRule>
    <cfRule type="expression" dxfId="11343" priority="6314">
      <formula>J10&lt;&gt;J12+J67+ J88</formula>
    </cfRule>
  </conditionalFormatting>
  <conditionalFormatting sqref="K10">
    <cfRule type="expression" dxfId="11342" priority="6310">
      <formula>OR(AND(NOT(ISNUMBER(K10)),NOT(ISBLANK(K10))), K10&lt;-9999999999.99, K10&gt;9999999999.99)</formula>
    </cfRule>
    <cfRule type="expression" dxfId="11341" priority="6311">
      <formula>K10&lt;&gt;K12+K67+ K88</formula>
    </cfRule>
  </conditionalFormatting>
  <conditionalFormatting sqref="L10">
    <cfRule type="expression" dxfId="11340" priority="6307">
      <formula>OR(AND(NOT(ISNUMBER(L10)),NOT(ISBLANK(L10))), L10&lt;-9999999999.99, L10&gt;9999999999.99)</formula>
    </cfRule>
    <cfRule type="expression" dxfId="11339" priority="6308">
      <formula>L10&lt;&gt;L12+L67+ L88</formula>
    </cfRule>
  </conditionalFormatting>
  <conditionalFormatting sqref="M10">
    <cfRule type="expression" dxfId="11338" priority="6304">
      <formula>OR(AND(NOT(ISNUMBER(M10)),NOT(ISBLANK(M10))), M10&lt;-9999999999.99, M10&gt;9999999999.99)</formula>
    </cfRule>
    <cfRule type="expression" dxfId="11337" priority="6305">
      <formula>M10&lt;&gt;M12+M67+ M88</formula>
    </cfRule>
  </conditionalFormatting>
  <conditionalFormatting sqref="N10">
    <cfRule type="expression" dxfId="11336" priority="6301">
      <formula>OR(AND(NOT(ISNUMBER(N10)),NOT(ISBLANK(N10))), N10&lt;-9999999999.99, N10&gt;9999999999.99)</formula>
    </cfRule>
    <cfRule type="expression" dxfId="11335" priority="6302">
      <formula>N10&lt;&gt;N12+N67+ N88</formula>
    </cfRule>
  </conditionalFormatting>
  <conditionalFormatting sqref="F11">
    <cfRule type="expression" dxfId="11334" priority="6297">
      <formula>F11&lt;&gt;F12+F67</formula>
    </cfRule>
    <cfRule type="expression" dxfId="11333" priority="6298">
      <formula>OR(AND(NOT(ISNUMBER(F11)),NOT(ISBLANK(F11))), F11&lt;-9999999999.99, F11&gt;9999999999.99)</formula>
    </cfRule>
  </conditionalFormatting>
  <conditionalFormatting sqref="G11">
    <cfRule type="expression" dxfId="11332" priority="6294">
      <formula>G11&lt;&gt;G12+G67</formula>
    </cfRule>
    <cfRule type="expression" dxfId="11331" priority="6295">
      <formula>OR(AND(NOT(ISNUMBER(G11)),NOT(ISBLANK(G11))), G11&lt;-9999999999.99, G11&gt;9999999999.99)</formula>
    </cfRule>
  </conditionalFormatting>
  <conditionalFormatting sqref="H11">
    <cfRule type="expression" dxfId="11330" priority="6291">
      <formula xml:space="preserve"> H11&lt;&gt;H12+H67</formula>
    </cfRule>
    <cfRule type="expression" dxfId="11329" priority="6292">
      <formula>OR(AND(NOT(ISNUMBER(H11)),NOT(ISBLANK(H11))), H11&lt;-9999999999.99, H11&gt;9999999999.99)</formula>
    </cfRule>
  </conditionalFormatting>
  <conditionalFormatting sqref="I11">
    <cfRule type="expression" dxfId="11328" priority="6288">
      <formula>I11&lt;&gt;I12+I67</formula>
    </cfRule>
    <cfRule type="expression" dxfId="11327" priority="6289">
      <formula>OR(AND(NOT(ISNUMBER(I11)),NOT(ISBLANK(I11))), I11&lt;-9999999999.99, I11&gt;9999999999.99)</formula>
    </cfRule>
  </conditionalFormatting>
  <conditionalFormatting sqref="J11">
    <cfRule type="expression" dxfId="11326" priority="6285">
      <formula>J11&lt;&gt;J12+J67</formula>
    </cfRule>
    <cfRule type="expression" dxfId="11325" priority="6286">
      <formula>OR(AND(NOT(ISNUMBER(J11)),NOT(ISBLANK(J11))), J11&lt;-9999999999.99, J11&gt;9999999999.99)</formula>
    </cfRule>
  </conditionalFormatting>
  <conditionalFormatting sqref="K11">
    <cfRule type="expression" dxfId="11324" priority="6282">
      <formula>K11&lt;&gt;K12+K67</formula>
    </cfRule>
    <cfRule type="expression" dxfId="11323" priority="6283">
      <formula>OR(AND(NOT(ISNUMBER(K11)),NOT(ISBLANK(K11))), K11&lt;-9999999999.99, K11&gt;9999999999.99)</formula>
    </cfRule>
  </conditionalFormatting>
  <conditionalFormatting sqref="L11">
    <cfRule type="expression" dxfId="11322" priority="6279">
      <formula>L11&lt;&gt;L12+L67</formula>
    </cfRule>
    <cfRule type="expression" dxfId="11321" priority="6280">
      <formula>OR(AND(NOT(ISNUMBER(L11)),NOT(ISBLANK(L11))), L11&lt;-9999999999.99, L11&gt;9999999999.99)</formula>
    </cfRule>
  </conditionalFormatting>
  <conditionalFormatting sqref="M11">
    <cfRule type="expression" dxfId="11320" priority="6276">
      <formula>M11&lt;&gt;M12+M67</formula>
    </cfRule>
    <cfRule type="expression" dxfId="11319" priority="6277">
      <formula>OR(AND(NOT(ISNUMBER(M11)),NOT(ISBLANK(M11))), M11&lt;-9999999999.99, M11&gt;9999999999.99)</formula>
    </cfRule>
  </conditionalFormatting>
  <conditionalFormatting sqref="N11">
    <cfRule type="expression" dxfId="11318" priority="6273">
      <formula>N11&lt;&gt;N12+N67</formula>
    </cfRule>
    <cfRule type="expression" dxfId="11317" priority="6274">
      <formula>OR(AND(NOT(ISNUMBER(N11)),NOT(ISBLANK(N11))), N11&lt;-9999999999.99, N11&gt;9999999999.99)</formula>
    </cfRule>
  </conditionalFormatting>
  <conditionalFormatting sqref="F12">
    <cfRule type="expression" dxfId="11316" priority="6266">
      <formula xml:space="preserve"> F12 &lt;&gt; F13+F23+F28+F29+F30+F31+F32+F33+F34+F40+F44+F47+F48+F49+F53+F54+F55+F56+F57+F58+F59+F60+F61+F62+F63+F64+F65+F66</formula>
    </cfRule>
    <cfRule type="expression" dxfId="11315" priority="6267">
      <formula>OR(AND(NOT(ISNUMBER(F12)),NOT(ISBLANK(F12))), F12&lt;-9999999999.99, F12&gt;9999999999.99)</formula>
    </cfRule>
  </conditionalFormatting>
  <conditionalFormatting sqref="G12">
    <cfRule type="expression" dxfId="11314" priority="6263">
      <formula>G12 &lt;&gt; G13+G23+G28+G29+G30+G31+G32+G33+G34+G40+G44+G47+G48+G49+G53+G54+G55+G56+G57+G58+G59+G60+G61+G62+G63+G64+G65+G66</formula>
    </cfRule>
    <cfRule type="expression" dxfId="11313" priority="6264">
      <formula>OR(AND(NOT(ISNUMBER(G12)),NOT(ISBLANK(G12))), G12&lt;-9999999999.99, G12&gt;9999999999.99)</formula>
    </cfRule>
  </conditionalFormatting>
  <conditionalFormatting sqref="H12">
    <cfRule type="expression" dxfId="11312" priority="6260">
      <formula>H12 &lt;&gt; H13+H23+H28+H29+H30+H31+H32+H33+H34+H40+H44+H47+H48+H49+H53+H54+H55+H56+H57+H58+H59+H60+H61+H62+H63+H64+H65+H66</formula>
    </cfRule>
    <cfRule type="expression" dxfId="11311" priority="6261">
      <formula>OR(AND(NOT(ISNUMBER(H12)),NOT(ISBLANK(H12))), H12&lt;-9999999999.99, H12&gt;9999999999.99)</formula>
    </cfRule>
  </conditionalFormatting>
  <conditionalFormatting sqref="I12">
    <cfRule type="expression" dxfId="11310" priority="6257">
      <formula>I12 &lt;&gt; I13+I23+I28+I29+I30+I31+I32+I33+I34+I40+I44+I47+I48+I49+I53+I54+I55+I56+I57+I58+I59+I60+I61+I62+I63+I64+I65+I66</formula>
    </cfRule>
    <cfRule type="expression" dxfId="11309" priority="6258">
      <formula>OR(AND(NOT(ISNUMBER(I12)),NOT(ISBLANK(I12))), I12&lt;-9999999999.99, I12&gt;9999999999.99)</formula>
    </cfRule>
  </conditionalFormatting>
  <conditionalFormatting sqref="J12">
    <cfRule type="expression" dxfId="11308" priority="6254">
      <formula>J12 &lt;&gt; J13+J23+J28+J29+J30+J31+J32+J33+J34+J40+J44+J47+J48+J49+J53+J54+J55+J56+J57+J58+J59+J60+J61+J62+J63+J64+J65+J66</formula>
    </cfRule>
    <cfRule type="expression" dxfId="11307" priority="6255">
      <formula>OR(AND(NOT(ISNUMBER(J12)),NOT(ISBLANK(J12))), J12&lt;-9999999999.99, J12&gt;9999999999.99)</formula>
    </cfRule>
  </conditionalFormatting>
  <conditionalFormatting sqref="K12">
    <cfRule type="expression" dxfId="11306" priority="6251">
      <formula>K12&lt;&gt; K13+K23+K28+K29+K30+K31+K32+K33+K34+K40+K44+K47+K48+K49+K53+K54+K55+K56+K57+K58+K59+K60+K61+K62+K63+K64+K65+K66</formula>
    </cfRule>
    <cfRule type="expression" dxfId="11305" priority="6252">
      <formula>OR(AND(NOT(ISNUMBER(K12)),NOT(ISBLANK(K12))), K12&lt;-9999999999.99, K12&gt;9999999999.99)</formula>
    </cfRule>
  </conditionalFormatting>
  <conditionalFormatting sqref="L12">
    <cfRule type="expression" dxfId="11304" priority="6248">
      <formula>L12 &lt;&gt; L13+L23+L28+L29+L30+L31+L32+L33+L34+L40+L44+L47+L48+L49+L53+L54+L55+L56+L57+L58+L59+L60+L61+L62+L63+L64+L65+L66</formula>
    </cfRule>
    <cfRule type="expression" dxfId="11303" priority="6249">
      <formula>OR(AND(NOT(ISNUMBER(L12)),NOT(ISBLANK(L12))), L12&lt;-9999999999.99, L12&gt;9999999999.99)</formula>
    </cfRule>
  </conditionalFormatting>
  <conditionalFormatting sqref="M12">
    <cfRule type="expression" dxfId="11302" priority="6245">
      <formula>M12 &lt;&gt; M13+M23+M28+M29+M30+M31+M32+M33+M34+M40+M44+M47+M48+M49+M53+M54+M55+M56+M57+M58+M59+M60+M61+M62+M63+M64+M65+M66</formula>
    </cfRule>
    <cfRule type="expression" dxfId="11301" priority="6246">
      <formula>OR(AND(NOT(ISNUMBER(M12)),NOT(ISBLANK(M12))), M12&lt;-9999999999.99, M12&gt;9999999999.99)</formula>
    </cfRule>
  </conditionalFormatting>
  <conditionalFormatting sqref="N12">
    <cfRule type="expression" dxfId="11300" priority="6242">
      <formula>N12 &lt;&gt; N13+N23+N28+N29+N30+N31+N32+N33+N34+N40+N44+N47+N48+N49+N53+N54+N55+N56+N57+N58+N59+N60+N61+N62+N63+N64+N65+N66</formula>
    </cfRule>
    <cfRule type="expression" dxfId="11299" priority="6243">
      <formula>OR(AND(NOT(ISNUMBER(N12)),NOT(ISBLANK(N12))), N12&lt;-9999999999.99, N12&gt;9999999999.99)</formula>
    </cfRule>
  </conditionalFormatting>
  <conditionalFormatting sqref="F13">
    <cfRule type="expression" dxfId="11298" priority="6239">
      <formula>OR(AND(NOT(ISNUMBER(F13)),NOT(ISBLANK(F13))), F13&lt;-9999999999.99, F13&gt;9999999999.99)</formula>
    </cfRule>
  </conditionalFormatting>
  <conditionalFormatting sqref="G14:G15">
    <cfRule type="expression" dxfId="11297" priority="6208">
      <formula>G14&lt;0</formula>
    </cfRule>
    <cfRule type="expression" dxfId="11296" priority="6209">
      <formula>OR(AND(NOT(ISNUMBER(G14)),NOT(ISBLANK(G14))), G14&lt;-9999999999.99, G14&gt;9999999999.99)</formula>
    </cfRule>
  </conditionalFormatting>
  <conditionalFormatting sqref="H14:H15">
    <cfRule type="expression" dxfId="11295" priority="6206">
      <formula>H14&lt;0</formula>
    </cfRule>
    <cfRule type="expression" dxfId="11294" priority="6207">
      <formula>OR(AND(NOT(ISNUMBER(H14)),NOT(ISBLANK(H14))), H14&lt;-9999999999.99, H14&gt;9999999999.99)</formula>
    </cfRule>
  </conditionalFormatting>
  <conditionalFormatting sqref="I14:I15">
    <cfRule type="expression" dxfId="11293" priority="6204">
      <formula>I14&lt;0</formula>
    </cfRule>
    <cfRule type="expression" dxfId="11292" priority="6205">
      <formula>OR(AND(NOT(ISNUMBER(I14)),NOT(ISBLANK(I14))), I14&lt;-9999999999.99, I14&gt;9999999999.99)</formula>
    </cfRule>
  </conditionalFormatting>
  <conditionalFormatting sqref="J14:J15">
    <cfRule type="expression" dxfId="11291" priority="6202">
      <formula>J14&lt;0</formula>
    </cfRule>
    <cfRule type="expression" dxfId="11290" priority="6203">
      <formula>OR(AND(NOT(ISNUMBER(J14)),NOT(ISBLANK(J14))), J14&lt;-9999999999.99, J14&gt;9999999999.99)</formula>
    </cfRule>
  </conditionalFormatting>
  <conditionalFormatting sqref="K14:K15">
    <cfRule type="expression" dxfId="11289" priority="6200">
      <formula>K14&lt;0</formula>
    </cfRule>
    <cfRule type="expression" dxfId="11288" priority="6201">
      <formula>OR(AND(NOT(ISNUMBER(K14)),NOT(ISBLANK(K14))), K14&lt;-9999999999.99, K14&gt;9999999999.99)</formula>
    </cfRule>
  </conditionalFormatting>
  <conditionalFormatting sqref="L14:L15">
    <cfRule type="expression" dxfId="11287" priority="6198">
      <formula>L14&lt;0</formula>
    </cfRule>
    <cfRule type="expression" dxfId="11286" priority="6199">
      <formula>OR(AND(NOT(ISNUMBER(L14)),NOT(ISBLANK(L14))), L14&lt;-9999999999.99, L14&gt;9999999999.99)</formula>
    </cfRule>
  </conditionalFormatting>
  <conditionalFormatting sqref="M14:M15">
    <cfRule type="expression" dxfId="11285" priority="6196">
      <formula>M14&lt;0</formula>
    </cfRule>
    <cfRule type="expression" dxfId="11284" priority="6197">
      <formula>OR(AND(NOT(ISNUMBER(M14)),NOT(ISBLANK(M14))), M14&lt;-9999999999.99, M14&gt;9999999999.99)</formula>
    </cfRule>
  </conditionalFormatting>
  <conditionalFormatting sqref="N14:N15">
    <cfRule type="expression" dxfId="11283" priority="6194">
      <formula>N14&lt;0</formula>
    </cfRule>
    <cfRule type="expression" dxfId="11282" priority="6195">
      <formula>OR(AND(NOT(ISNUMBER(N14)),NOT(ISBLANK(N14))), N14&lt;-9999999999.99, N14&gt;9999999999.99)</formula>
    </cfRule>
  </conditionalFormatting>
  <conditionalFormatting sqref="F16">
    <cfRule type="expression" dxfId="11281" priority="6191">
      <formula>F16&lt;0</formula>
    </cfRule>
    <cfRule type="expression" dxfId="11280" priority="6192">
      <formula>OR(AND(NOT(ISNUMBER(F16)),NOT(ISBLANK(F16))), F16&lt;-9999999999.99, F16&gt;9999999999.99)</formula>
    </cfRule>
  </conditionalFormatting>
  <conditionalFormatting sqref="G16">
    <cfRule type="expression" dxfId="11279" priority="6189">
      <formula>G16&lt;0</formula>
    </cfRule>
    <cfRule type="expression" dxfId="11278" priority="6190">
      <formula>OR(AND(NOT(ISNUMBER(G16)),NOT(ISBLANK(G16))), G16&lt;-9999999999.99, G16&gt;9999999999.99)</formula>
    </cfRule>
  </conditionalFormatting>
  <conditionalFormatting sqref="H16">
    <cfRule type="expression" dxfId="11277" priority="6187">
      <formula>H16&lt;0</formula>
    </cfRule>
    <cfRule type="expression" dxfId="11276" priority="6188">
      <formula>OR(AND(NOT(ISNUMBER(H16)),NOT(ISBLANK(H16))), H16&lt;-9999999999.99, H16&gt;9999999999.99)</formula>
    </cfRule>
  </conditionalFormatting>
  <conditionalFormatting sqref="I16">
    <cfRule type="expression" dxfId="11275" priority="6185">
      <formula>I16&lt;0</formula>
    </cfRule>
    <cfRule type="expression" dxfId="11274" priority="6186">
      <formula>OR(AND(NOT(ISNUMBER(I16)),NOT(ISBLANK(I16))), I16&lt;-9999999999.99, I16&gt;9999999999.99)</formula>
    </cfRule>
  </conditionalFormatting>
  <conditionalFormatting sqref="J16">
    <cfRule type="expression" dxfId="11273" priority="6183">
      <formula>J16&lt;0</formula>
    </cfRule>
    <cfRule type="expression" dxfId="11272" priority="6184">
      <formula>OR(AND(NOT(ISNUMBER(J16)),NOT(ISBLANK(J16))), J16&lt;-9999999999.99, J16&gt;9999999999.99)</formula>
    </cfRule>
  </conditionalFormatting>
  <conditionalFormatting sqref="K16">
    <cfRule type="expression" dxfId="11271" priority="6181">
      <formula>K16&lt;0</formula>
    </cfRule>
    <cfRule type="expression" dxfId="11270" priority="6182">
      <formula>OR(AND(NOT(ISNUMBER(K16)),NOT(ISBLANK(K16))), K16&lt;-9999999999.99, K16&gt;9999999999.99)</formula>
    </cfRule>
  </conditionalFormatting>
  <conditionalFormatting sqref="L16">
    <cfRule type="expression" dxfId="11269" priority="6179">
      <formula>L16&lt;0</formula>
    </cfRule>
    <cfRule type="expression" dxfId="11268" priority="6180">
      <formula>OR(AND(NOT(ISNUMBER(L16)),NOT(ISBLANK(L16))), L16&lt;-9999999999.99, L16&gt;9999999999.99)</formula>
    </cfRule>
  </conditionalFormatting>
  <conditionalFormatting sqref="M16">
    <cfRule type="expression" dxfId="11267" priority="6177">
      <formula>M16&lt;0</formula>
    </cfRule>
    <cfRule type="expression" dxfId="11266" priority="6178">
      <formula>OR(AND(NOT(ISNUMBER(M16)),NOT(ISBLANK(M16))), M16&lt;-9999999999.99, M16&gt;9999999999.99)</formula>
    </cfRule>
  </conditionalFormatting>
  <conditionalFormatting sqref="N16">
    <cfRule type="expression" dxfId="11265" priority="6175">
      <formula>N16&lt;0</formula>
    </cfRule>
    <cfRule type="expression" dxfId="11264" priority="6176">
      <formula>OR(AND(NOT(ISNUMBER(N16)),NOT(ISBLANK(N16))), N16&lt;-9999999999.99, N16&gt;9999999999.99)</formula>
    </cfRule>
  </conditionalFormatting>
  <conditionalFormatting sqref="G17">
    <cfRule type="expression" dxfId="11263" priority="6172">
      <formula>G17&lt;0</formula>
    </cfRule>
    <cfRule type="expression" dxfId="11262" priority="6173">
      <formula>OR(AND(NOT(ISNUMBER(G17)),NOT(ISBLANK(G17))), G17&lt;-9999999999.99, G17&gt;9999999999.99)</formula>
    </cfRule>
  </conditionalFormatting>
  <conditionalFormatting sqref="H17">
    <cfRule type="expression" dxfId="11261" priority="6170">
      <formula>H17&lt;0</formula>
    </cfRule>
    <cfRule type="expression" dxfId="11260" priority="6171">
      <formula>OR(AND(NOT(ISNUMBER(H17)),NOT(ISBLANK(H17))), H17&lt;-9999999999.99, H17&gt;9999999999.99)</formula>
    </cfRule>
  </conditionalFormatting>
  <conditionalFormatting sqref="I17">
    <cfRule type="expression" dxfId="11259" priority="6168">
      <formula>I17&lt;0</formula>
    </cfRule>
    <cfRule type="expression" dxfId="11258" priority="6169">
      <formula>OR(AND(NOT(ISNUMBER(I17)),NOT(ISBLANK(I17))), I17&lt;-9999999999.99, I17&gt;9999999999.99)</formula>
    </cfRule>
  </conditionalFormatting>
  <conditionalFormatting sqref="J17">
    <cfRule type="expression" dxfId="11257" priority="6166">
      <formula>J17&lt;0</formula>
    </cfRule>
    <cfRule type="expression" dxfId="11256" priority="6167">
      <formula>OR(AND(NOT(ISNUMBER(J17)),NOT(ISBLANK(J17))), J17&lt;-9999999999.99, J17&gt;9999999999.99)</formula>
    </cfRule>
  </conditionalFormatting>
  <conditionalFormatting sqref="K17">
    <cfRule type="expression" dxfId="11255" priority="6164">
      <formula>K17&lt;0</formula>
    </cfRule>
    <cfRule type="expression" dxfId="11254" priority="6165">
      <formula>OR(AND(NOT(ISNUMBER(K17)),NOT(ISBLANK(K17))), K17&lt;-9999999999.99, K17&gt;9999999999.99)</formula>
    </cfRule>
  </conditionalFormatting>
  <conditionalFormatting sqref="L17">
    <cfRule type="expression" dxfId="11253" priority="6162">
      <formula>L17&lt;0</formula>
    </cfRule>
    <cfRule type="expression" dxfId="11252" priority="6163">
      <formula>OR(AND(NOT(ISNUMBER(L17)),NOT(ISBLANK(L17))), L17&lt;-9999999999.99, L17&gt;9999999999.99)</formula>
    </cfRule>
  </conditionalFormatting>
  <conditionalFormatting sqref="M17">
    <cfRule type="expression" dxfId="11251" priority="6160">
      <formula>M17&lt;0</formula>
    </cfRule>
    <cfRule type="expression" dxfId="11250" priority="6161">
      <formula>OR(AND(NOT(ISNUMBER(M17)),NOT(ISBLANK(M17))), M17&lt;-9999999999.99, M17&gt;9999999999.99)</formula>
    </cfRule>
  </conditionalFormatting>
  <conditionalFormatting sqref="N17">
    <cfRule type="expression" dxfId="11249" priority="6158">
      <formula>N17&lt;0</formula>
    </cfRule>
    <cfRule type="expression" dxfId="11248" priority="6159">
      <formula>OR(AND(NOT(ISNUMBER(N17)),NOT(ISBLANK(N17))), N17&lt;-9999999999.99, N17&gt;9999999999.99)</formula>
    </cfRule>
  </conditionalFormatting>
  <conditionalFormatting sqref="F23">
    <cfRule type="expression" dxfId="11247" priority="6157">
      <formula>OR(AND(NOT(ISNUMBER(F23)),NOT(ISBLANK(F23))), F23&lt;-9999999999.99, F23&gt;9999999999.99)</formula>
    </cfRule>
  </conditionalFormatting>
  <conditionalFormatting sqref="G23">
    <cfRule type="expression" dxfId="11246" priority="6155">
      <formula>OR(AND(NOT(ISNUMBER(G23)),NOT(ISBLANK(G23))), G23&lt;-9999999999.99, G23&gt;9999999999.99)</formula>
    </cfRule>
  </conditionalFormatting>
  <conditionalFormatting sqref="H23">
    <cfRule type="expression" dxfId="11245" priority="6153">
      <formula>OR(AND(NOT(ISNUMBER(H23)),NOT(ISBLANK(H23))), H23&lt;-9999999999.99, H23&gt;9999999999.99)</formula>
    </cfRule>
  </conditionalFormatting>
  <conditionalFormatting sqref="I23">
    <cfRule type="expression" dxfId="11244" priority="6151">
      <formula>OR(AND(NOT(ISNUMBER(I23)),NOT(ISBLANK(I23))), I23&lt;-9999999999.99, I23&gt;9999999999.99)</formula>
    </cfRule>
  </conditionalFormatting>
  <conditionalFormatting sqref="J23">
    <cfRule type="expression" dxfId="11243" priority="6149">
      <formula>OR(AND(NOT(ISNUMBER(J23)),NOT(ISBLANK(J23))), J23&lt;-9999999999.99, J23&gt;9999999999.99)</formula>
    </cfRule>
  </conditionalFormatting>
  <conditionalFormatting sqref="K23">
    <cfRule type="expression" dxfId="11242" priority="6147">
      <formula>OR(AND(NOT(ISNUMBER(K23)),NOT(ISBLANK(K23))), K23&lt;-9999999999.99, K23&gt;9999999999.99)</formula>
    </cfRule>
  </conditionalFormatting>
  <conditionalFormatting sqref="L23">
    <cfRule type="expression" dxfId="11241" priority="6145">
      <formula>OR(AND(NOT(ISNUMBER(L23)),NOT(ISBLANK(L23))), L23&lt;-9999999999.99, L23&gt;9999999999.99)</formula>
    </cfRule>
  </conditionalFormatting>
  <conditionalFormatting sqref="M23">
    <cfRule type="expression" dxfId="11240" priority="6143">
      <formula>OR(AND(NOT(ISNUMBER(M23)),NOT(ISBLANK(M23))), M23&lt;-9999999999.99, M23&gt;9999999999.99)</formula>
    </cfRule>
  </conditionalFormatting>
  <conditionalFormatting sqref="N23">
    <cfRule type="expression" dxfId="11239" priority="6141">
      <formula>OR(AND(NOT(ISNUMBER(N23)),NOT(ISBLANK(N23))), N23&lt;-9999999999.99, N23&gt;9999999999.99)</formula>
    </cfRule>
  </conditionalFormatting>
  <conditionalFormatting sqref="F24">
    <cfRule type="expression" dxfId="11238" priority="6138">
      <formula>OR(AND(NOT(ISNUMBER(F24)),NOT(ISBLANK(F24))), F24&lt;-9999999999.99, F24&gt;9999999999.99)</formula>
    </cfRule>
  </conditionalFormatting>
  <conditionalFormatting sqref="G24">
    <cfRule type="expression" dxfId="11237" priority="6136">
      <formula>OR(AND(NOT(ISNUMBER(G24)),NOT(ISBLANK(G24))), G24&lt;-9999999999.99, G24&gt;9999999999.99)</formula>
    </cfRule>
  </conditionalFormatting>
  <conditionalFormatting sqref="H24">
    <cfRule type="expression" dxfId="11236" priority="6134">
      <formula>OR(AND(NOT(ISNUMBER(H24)),NOT(ISBLANK(H24))), H24&lt;-9999999999.99, H24&gt;9999999999.99)</formula>
    </cfRule>
  </conditionalFormatting>
  <conditionalFormatting sqref="I24">
    <cfRule type="expression" dxfId="11235" priority="6132">
      <formula>OR(AND(NOT(ISNUMBER(I24)),NOT(ISBLANK(I24))), I24&lt;-9999999999.99, I24&gt;9999999999.99)</formula>
    </cfRule>
  </conditionalFormatting>
  <conditionalFormatting sqref="J24">
    <cfRule type="expression" dxfId="11234" priority="6130">
      <formula>OR(AND(NOT(ISNUMBER(J24)),NOT(ISBLANK(J24))), J24&lt;-9999999999.99, J24&gt;9999999999.99)</formula>
    </cfRule>
  </conditionalFormatting>
  <conditionalFormatting sqref="K24">
    <cfRule type="expression" dxfId="11233" priority="6128">
      <formula>OR(AND(NOT(ISNUMBER(K24)),NOT(ISBLANK(K24))), K24&lt;-9999999999.99, K24&gt;9999999999.99)</formula>
    </cfRule>
  </conditionalFormatting>
  <conditionalFormatting sqref="L24">
    <cfRule type="expression" dxfId="11232" priority="6126">
      <formula>OR(AND(NOT(ISNUMBER(L24)),NOT(ISBLANK(L24))), L24&lt;-9999999999.99, L24&gt;9999999999.99)</formula>
    </cfRule>
  </conditionalFormatting>
  <conditionalFormatting sqref="M24">
    <cfRule type="expression" dxfId="11231" priority="6124">
      <formula>OR(AND(NOT(ISNUMBER(M24)),NOT(ISBLANK(M24))), M24&lt;-9999999999.99, M24&gt;9999999999.99)</formula>
    </cfRule>
  </conditionalFormatting>
  <conditionalFormatting sqref="N24">
    <cfRule type="expression" dxfId="11230" priority="6122">
      <formula>OR(AND(NOT(ISNUMBER(N24)),NOT(ISBLANK(N24))), N24&lt;-9999999999.99, N24&gt;9999999999.99)</formula>
    </cfRule>
  </conditionalFormatting>
  <conditionalFormatting sqref="E25">
    <cfRule type="expression" dxfId="11229" priority="6120">
      <formula>OR(AND(NOT(ISNUMBER(E25)),NOT(ISBLANK(E25))), E25&lt;-9999999999.99, E25&gt;9999999999.99)</formula>
    </cfRule>
  </conditionalFormatting>
  <conditionalFormatting sqref="F25">
    <cfRule type="expression" dxfId="11228" priority="6118">
      <formula>OR(AND(NOT(ISNUMBER(F25)),NOT(ISBLANK(F25))), F25&lt;-9999999999.99, F25&gt;9999999999.99)</formula>
    </cfRule>
  </conditionalFormatting>
  <conditionalFormatting sqref="G25">
    <cfRule type="expression" dxfId="11227" priority="6116">
      <formula>OR(AND(NOT(ISNUMBER(G25)),NOT(ISBLANK(G25))), G25&lt;-9999999999.99, G25&gt;9999999999.99)</formula>
    </cfRule>
  </conditionalFormatting>
  <conditionalFormatting sqref="H25">
    <cfRule type="expression" dxfId="11226" priority="6114">
      <formula>OR(AND(NOT(ISNUMBER(H25)),NOT(ISBLANK(H25))), H25&lt;-9999999999.99, H25&gt;9999999999.99)</formula>
    </cfRule>
  </conditionalFormatting>
  <conditionalFormatting sqref="I25">
    <cfRule type="expression" dxfId="11225" priority="6112">
      <formula>OR(AND(NOT(ISNUMBER(I25)),NOT(ISBLANK(I25))), I25&lt;-9999999999.99, I25&gt;9999999999.99)</formula>
    </cfRule>
  </conditionalFormatting>
  <conditionalFormatting sqref="J25">
    <cfRule type="expression" dxfId="11224" priority="6110">
      <formula>OR(AND(NOT(ISNUMBER(J25)),NOT(ISBLANK(J25))), J25&lt;-9999999999.99, J25&gt;9999999999.99)</formula>
    </cfRule>
  </conditionalFormatting>
  <conditionalFormatting sqref="K25">
    <cfRule type="expression" dxfId="11223" priority="6108">
      <formula>OR(AND(NOT(ISNUMBER(K25)),NOT(ISBLANK(K25))), K25&lt;-9999999999.99, K25&gt;9999999999.99)</formula>
    </cfRule>
  </conditionalFormatting>
  <conditionalFormatting sqref="L25">
    <cfRule type="expression" dxfId="11222" priority="6106">
      <formula>OR(AND(NOT(ISNUMBER(L25)),NOT(ISBLANK(L25))), L25&lt;-9999999999.99, L25&gt;9999999999.99)</formula>
    </cfRule>
  </conditionalFormatting>
  <conditionalFormatting sqref="M25">
    <cfRule type="expression" dxfId="11221" priority="6104">
      <formula>OR(AND(NOT(ISNUMBER(M25)),NOT(ISBLANK(M25))), M25&lt;-9999999999.99, M25&gt;9999999999.99)</formula>
    </cfRule>
  </conditionalFormatting>
  <conditionalFormatting sqref="N25">
    <cfRule type="expression" dxfId="11220" priority="6102">
      <formula>OR(AND(NOT(ISNUMBER(N25)),NOT(ISBLANK(N25))), N25&lt;-9999999999.99, N25&gt;9999999999.99)</formula>
    </cfRule>
  </conditionalFormatting>
  <conditionalFormatting sqref="E26">
    <cfRule type="expression" dxfId="11219" priority="6100">
      <formula>OR(AND(NOT(ISNUMBER(E26)),NOT(ISBLANK(E26))), E26&lt;-9999999999.99, E26&gt;9999999999.99)</formula>
    </cfRule>
  </conditionalFormatting>
  <conditionalFormatting sqref="F26">
    <cfRule type="expression" dxfId="11218" priority="6098">
      <formula>OR(AND(NOT(ISNUMBER(F26)),NOT(ISBLANK(F26))), F26&lt;-9999999999.99, F26&gt;9999999999.99)</formula>
    </cfRule>
  </conditionalFormatting>
  <conditionalFormatting sqref="G26">
    <cfRule type="expression" dxfId="11217" priority="6096">
      <formula>OR(AND(NOT(ISNUMBER(G26)),NOT(ISBLANK(G26))), G26&lt;-9999999999.99, G26&gt;9999999999.99)</formula>
    </cfRule>
  </conditionalFormatting>
  <conditionalFormatting sqref="H26">
    <cfRule type="expression" dxfId="11216" priority="6094">
      <formula>OR(AND(NOT(ISNUMBER(H26)),NOT(ISBLANK(H26))), H26&lt;-9999999999.99, H26&gt;9999999999.99)</formula>
    </cfRule>
  </conditionalFormatting>
  <conditionalFormatting sqref="I26">
    <cfRule type="expression" dxfId="11215" priority="6092">
      <formula>OR(AND(NOT(ISNUMBER(I26)),NOT(ISBLANK(I26))), I26&lt;-9999999999.99, I26&gt;9999999999.99)</formula>
    </cfRule>
  </conditionalFormatting>
  <conditionalFormatting sqref="J26">
    <cfRule type="expression" dxfId="11214" priority="6090">
      <formula>OR(AND(NOT(ISNUMBER(J26)),NOT(ISBLANK(J26))), J26&lt;-9999999999.99, J26&gt;9999999999.99)</formula>
    </cfRule>
  </conditionalFormatting>
  <conditionalFormatting sqref="K26">
    <cfRule type="expression" dxfId="11213" priority="6088">
      <formula>OR(AND(NOT(ISNUMBER(K26)),NOT(ISBLANK(K26))), K26&lt;-9999999999.99, K26&gt;9999999999.99)</formula>
    </cfRule>
  </conditionalFormatting>
  <conditionalFormatting sqref="L26">
    <cfRule type="expression" dxfId="11212" priority="6086">
      <formula>OR(AND(NOT(ISNUMBER(L26)),NOT(ISBLANK(L26))), L26&lt;-9999999999.99, L26&gt;9999999999.99)</formula>
    </cfRule>
  </conditionalFormatting>
  <conditionalFormatting sqref="M26">
    <cfRule type="expression" dxfId="11211" priority="6084">
      <formula>OR(AND(NOT(ISNUMBER(M26)),NOT(ISBLANK(M26))), M26&lt;-9999999999.99, M26&gt;9999999999.99)</formula>
    </cfRule>
  </conditionalFormatting>
  <conditionalFormatting sqref="N26">
    <cfRule type="expression" dxfId="11210" priority="6082">
      <formula>OR(AND(NOT(ISNUMBER(N26)),NOT(ISBLANK(N26))), N26&lt;-9999999999.99, N26&gt;9999999999.99)</formula>
    </cfRule>
  </conditionalFormatting>
  <conditionalFormatting sqref="N28">
    <cfRule type="expression" dxfId="11209" priority="6063">
      <formula>OR(AND(NOT(ISNUMBER(N28)),NOT(ISBLANK(N28))), N28&lt;-9999999999.99, N28&gt;9999999999.99)</formula>
    </cfRule>
  </conditionalFormatting>
  <conditionalFormatting sqref="E29">
    <cfRule type="expression" dxfId="11208" priority="6061">
      <formula>OR(AND(NOT(ISNUMBER(E29)),NOT(ISBLANK(E29))), E29&lt;-9999999999.99, E29&gt;9999999999.99)</formula>
    </cfRule>
  </conditionalFormatting>
  <conditionalFormatting sqref="E30">
    <cfRule type="expression" dxfId="11207" priority="6058">
      <formula>E30&lt;0</formula>
    </cfRule>
    <cfRule type="expression" dxfId="11206" priority="6059">
      <formula>OR(AND(NOT(ISNUMBER(E30)),NOT(ISBLANK(E30))), E30&lt;-9999999999.99, E30&gt;9999999999.99)</formula>
    </cfRule>
  </conditionalFormatting>
  <conditionalFormatting sqref="F28">
    <cfRule type="expression" dxfId="11205" priority="6057">
      <formula>OR(AND(NOT(ISNUMBER(F28)),NOT(ISBLANK(F28))), F28&lt;-9999999999.99, F28&gt;9999999999.99)</formula>
    </cfRule>
  </conditionalFormatting>
  <conditionalFormatting sqref="F29">
    <cfRule type="expression" dxfId="11204" priority="6055">
      <formula>OR(AND(NOT(ISNUMBER(F29)),NOT(ISBLANK(F29))), F29&lt;-9999999999.99, F29&gt;9999999999.99)</formula>
    </cfRule>
  </conditionalFormatting>
  <conditionalFormatting sqref="F30">
    <cfRule type="expression" dxfId="11203" priority="6052">
      <formula>F30&lt;0</formula>
    </cfRule>
    <cfRule type="expression" dxfId="11202" priority="6053">
      <formula>OR(AND(NOT(ISNUMBER(F30)),NOT(ISBLANK(F30))), F30&lt;-9999999999.99, F30&gt;9999999999.99)</formula>
    </cfRule>
  </conditionalFormatting>
  <conditionalFormatting sqref="G28">
    <cfRule type="expression" dxfId="11201" priority="6051">
      <formula>OR(AND(NOT(ISNUMBER(G28)),NOT(ISBLANK(G28))), G28&lt;-9999999999.99, G28&gt;9999999999.99)</formula>
    </cfRule>
  </conditionalFormatting>
  <conditionalFormatting sqref="G29">
    <cfRule type="expression" dxfId="11200" priority="6049">
      <formula>OR(AND(NOT(ISNUMBER(G29)),NOT(ISBLANK(G29))), G29&lt;-9999999999.99, G29&gt;9999999999.99)</formula>
    </cfRule>
  </conditionalFormatting>
  <conditionalFormatting sqref="G30">
    <cfRule type="expression" dxfId="11199" priority="6046">
      <formula>G30&lt;0</formula>
    </cfRule>
    <cfRule type="expression" dxfId="11198" priority="6047">
      <formula>OR(AND(NOT(ISNUMBER(G30)),NOT(ISBLANK(G30))), G30&lt;-9999999999.99, G30&gt;9999999999.99)</formula>
    </cfRule>
  </conditionalFormatting>
  <conditionalFormatting sqref="H28">
    <cfRule type="expression" dxfId="11197" priority="6045">
      <formula>OR(AND(NOT(ISNUMBER(H28)),NOT(ISBLANK(H28))), H28&lt;-9999999999.99, H28&gt;9999999999.99)</formula>
    </cfRule>
  </conditionalFormatting>
  <conditionalFormatting sqref="H29">
    <cfRule type="expression" dxfId="11196" priority="6043">
      <formula>OR(AND(NOT(ISNUMBER(H29)),NOT(ISBLANK(H29))), H29&lt;-9999999999.99, H29&gt;9999999999.99)</formula>
    </cfRule>
  </conditionalFormatting>
  <conditionalFormatting sqref="H30">
    <cfRule type="expression" dxfId="11195" priority="6040">
      <formula>H30&lt;0</formula>
    </cfRule>
    <cfRule type="expression" dxfId="11194" priority="6041">
      <formula>OR(AND(NOT(ISNUMBER(H30)),NOT(ISBLANK(H30))), H30&lt;-9999999999.99, H30&gt;9999999999.99)</formula>
    </cfRule>
  </conditionalFormatting>
  <conditionalFormatting sqref="I28">
    <cfRule type="expression" dxfId="11193" priority="6039">
      <formula>OR(AND(NOT(ISNUMBER(I28)),NOT(ISBLANK(I28))), I28&lt;-9999999999.99, I28&gt;9999999999.99)</formula>
    </cfRule>
  </conditionalFormatting>
  <conditionalFormatting sqref="I29">
    <cfRule type="expression" dxfId="11192" priority="6037">
      <formula>OR(AND(NOT(ISNUMBER(I29)),NOT(ISBLANK(I29))), I29&lt;-9999999999.99, I29&gt;9999999999.99)</formula>
    </cfRule>
  </conditionalFormatting>
  <conditionalFormatting sqref="I30">
    <cfRule type="expression" dxfId="11191" priority="6034">
      <formula>I30&lt;0</formula>
    </cfRule>
    <cfRule type="expression" dxfId="11190" priority="6035">
      <formula>OR(AND(NOT(ISNUMBER(I30)),NOT(ISBLANK(I30))), I30&lt;-9999999999.99, I30&gt;9999999999.99)</formula>
    </cfRule>
  </conditionalFormatting>
  <conditionalFormatting sqref="J28">
    <cfRule type="expression" dxfId="11189" priority="6033">
      <formula>OR(AND(NOT(ISNUMBER(J28)),NOT(ISBLANK(J28))), J28&lt;-9999999999.99, J28&gt;9999999999.99)</formula>
    </cfRule>
  </conditionalFormatting>
  <conditionalFormatting sqref="J29">
    <cfRule type="expression" dxfId="11188" priority="6031">
      <formula>OR(AND(NOT(ISNUMBER(J29)),NOT(ISBLANK(J29))), J29&lt;-9999999999.99, J29&gt;9999999999.99)</formula>
    </cfRule>
  </conditionalFormatting>
  <conditionalFormatting sqref="J30">
    <cfRule type="expression" dxfId="11187" priority="6028">
      <formula>J30&lt;0</formula>
    </cfRule>
    <cfRule type="expression" dxfId="11186" priority="6029">
      <formula>OR(AND(NOT(ISNUMBER(J30)),NOT(ISBLANK(J30))), J30&lt;-9999999999.99, J30&gt;9999999999.99)</formula>
    </cfRule>
  </conditionalFormatting>
  <conditionalFormatting sqref="K28">
    <cfRule type="expression" dxfId="11185" priority="6027">
      <formula>OR(AND(NOT(ISNUMBER(K28)),NOT(ISBLANK(K28))), K28&lt;-9999999999.99, K28&gt;9999999999.99)</formula>
    </cfRule>
  </conditionalFormatting>
  <conditionalFormatting sqref="K29">
    <cfRule type="expression" dxfId="11184" priority="6025">
      <formula>OR(AND(NOT(ISNUMBER(K29)),NOT(ISBLANK(K29))), K29&lt;-9999999999.99, K29&gt;9999999999.99)</formula>
    </cfRule>
  </conditionalFormatting>
  <conditionalFormatting sqref="K30">
    <cfRule type="expression" dxfId="11183" priority="6022">
      <formula>K30&lt;0</formula>
    </cfRule>
    <cfRule type="expression" dxfId="11182" priority="6023">
      <formula>OR(AND(NOT(ISNUMBER(K30)),NOT(ISBLANK(K30))), K30&lt;-9999999999.99, K30&gt;9999999999.99)</formula>
    </cfRule>
  </conditionalFormatting>
  <conditionalFormatting sqref="L28">
    <cfRule type="expression" dxfId="11181" priority="6021">
      <formula>OR(AND(NOT(ISNUMBER(L28)),NOT(ISBLANK(L28))), L28&lt;-9999999999.99, L28&gt;9999999999.99)</formula>
    </cfRule>
  </conditionalFormatting>
  <conditionalFormatting sqref="L29">
    <cfRule type="expression" dxfId="11180" priority="6019">
      <formula>OR(AND(NOT(ISNUMBER(L29)),NOT(ISBLANK(L29))), L29&lt;-9999999999.99, L29&gt;9999999999.99)</formula>
    </cfRule>
  </conditionalFormatting>
  <conditionalFormatting sqref="L30">
    <cfRule type="expression" dxfId="11179" priority="6016">
      <formula>L30&lt;0</formula>
    </cfRule>
    <cfRule type="expression" dxfId="11178" priority="6017">
      <formula>OR(AND(NOT(ISNUMBER(L30)),NOT(ISBLANK(L30))), L30&lt;-9999999999.99, L30&gt;9999999999.99)</formula>
    </cfRule>
  </conditionalFormatting>
  <conditionalFormatting sqref="M28">
    <cfRule type="expression" dxfId="11177" priority="6015">
      <formula>OR(AND(NOT(ISNUMBER(M28)),NOT(ISBLANK(M28))), M28&lt;-9999999999.99, M28&gt;9999999999.99)</formula>
    </cfRule>
  </conditionalFormatting>
  <conditionalFormatting sqref="M29">
    <cfRule type="expression" dxfId="11176" priority="6013">
      <formula>OR(AND(NOT(ISNUMBER(M29)),NOT(ISBLANK(M29))), M29&lt;-9999999999.99, M29&gt;9999999999.99)</formula>
    </cfRule>
  </conditionalFormatting>
  <conditionalFormatting sqref="M30">
    <cfRule type="expression" dxfId="11175" priority="6010">
      <formula>M30&lt;0</formula>
    </cfRule>
    <cfRule type="expression" dxfId="11174" priority="6011">
      <formula>OR(AND(NOT(ISNUMBER(M30)),NOT(ISBLANK(M30))), M30&lt;-9999999999.99, M30&gt;9999999999.99)</formula>
    </cfRule>
  </conditionalFormatting>
  <conditionalFormatting sqref="N29">
    <cfRule type="expression" dxfId="11173" priority="6009">
      <formula>OR(AND(NOT(ISNUMBER(N29)),NOT(ISBLANK(N29))), N29&lt;-9999999999.99, N29&gt;9999999999.99)</formula>
    </cfRule>
  </conditionalFormatting>
  <conditionalFormatting sqref="N30">
    <cfRule type="expression" dxfId="11172" priority="6006">
      <formula>N30&lt;0</formula>
    </cfRule>
    <cfRule type="expression" dxfId="11171" priority="6007">
      <formula>OR(AND(NOT(ISNUMBER(N30)),NOT(ISBLANK(N30))), N30&lt;-9999999999.99, N30&gt;9999999999.99)</formula>
    </cfRule>
  </conditionalFormatting>
  <conditionalFormatting sqref="F31">
    <cfRule type="expression" dxfId="11170" priority="6001">
      <formula>F31&lt;0</formula>
    </cfRule>
    <cfRule type="expression" dxfId="11169" priority="6004">
      <formula>OR(AND(NOT(ISNUMBER(F31)),NOT(ISBLANK(F31))), F31&lt;-9999999999.99, F31&gt;9999999999.99)</formula>
    </cfRule>
  </conditionalFormatting>
  <conditionalFormatting sqref="G31">
    <cfRule type="expression" dxfId="11168" priority="5997">
      <formula>G31&lt;0</formula>
    </cfRule>
    <cfRule type="expression" dxfId="11167" priority="6000">
      <formula>OR(AND(NOT(ISNUMBER(G31)),NOT(ISBLANK(G31))), G31&lt;-9999999999.99, G31&gt;9999999999.99)</formula>
    </cfRule>
  </conditionalFormatting>
  <conditionalFormatting sqref="H31">
    <cfRule type="expression" dxfId="11166" priority="5993">
      <formula>H31&lt;0</formula>
    </cfRule>
    <cfRule type="expression" dxfId="11165" priority="5996">
      <formula>OR(AND(NOT(ISNUMBER(H31)),NOT(ISBLANK(H31))), H31&lt;-9999999999.99, H31&gt;9999999999.99)</formula>
    </cfRule>
  </conditionalFormatting>
  <conditionalFormatting sqref="I31">
    <cfRule type="expression" dxfId="11164" priority="5989">
      <formula>I31&lt;0</formula>
    </cfRule>
    <cfRule type="expression" dxfId="11163" priority="5992">
      <formula>OR(AND(NOT(ISNUMBER(I31)),NOT(ISBLANK(I31))), I31&lt;-9999999999.99, I31&gt;9999999999.99)</formula>
    </cfRule>
  </conditionalFormatting>
  <conditionalFormatting sqref="J31">
    <cfRule type="expression" dxfId="11162" priority="5985">
      <formula>J31&lt;0</formula>
    </cfRule>
    <cfRule type="expression" dxfId="11161" priority="5988">
      <formula>OR(AND(NOT(ISNUMBER(J31)),NOT(ISBLANK(J31))), J31&lt;-9999999999.99, J31&gt;9999999999.99)</formula>
    </cfRule>
  </conditionalFormatting>
  <conditionalFormatting sqref="K31">
    <cfRule type="expression" dxfId="11160" priority="5981">
      <formula>K31&lt;0</formula>
    </cfRule>
    <cfRule type="expression" dxfId="11159" priority="5984">
      <formula>OR(AND(NOT(ISNUMBER(K31)),NOT(ISBLANK(K31))), K31&lt;-9999999999.99, K31&gt;9999999999.99)</formula>
    </cfRule>
  </conditionalFormatting>
  <conditionalFormatting sqref="L31">
    <cfRule type="expression" dxfId="11158" priority="5977">
      <formula>L31&lt;0</formula>
    </cfRule>
    <cfRule type="expression" dxfId="11157" priority="5980">
      <formula>OR(AND(NOT(ISNUMBER(L31)),NOT(ISBLANK(L31))), L31&lt;-9999999999.99, L31&gt;9999999999.99)</formula>
    </cfRule>
  </conditionalFormatting>
  <conditionalFormatting sqref="M31">
    <cfRule type="expression" dxfId="11156" priority="5973">
      <formula>M31&lt;0</formula>
    </cfRule>
    <cfRule type="expression" dxfId="11155" priority="5976">
      <formula>OR(AND(NOT(ISNUMBER(M31)),NOT(ISBLANK(M31))), M31&lt;-9999999999.99, M31&gt;9999999999.99)</formula>
    </cfRule>
  </conditionalFormatting>
  <conditionalFormatting sqref="N31">
    <cfRule type="expression" dxfId="11154" priority="5969">
      <formula>N31&lt;0</formula>
    </cfRule>
    <cfRule type="expression" dxfId="11153" priority="5972">
      <formula>OR(AND(NOT(ISNUMBER(N31)),NOT(ISBLANK(N31))), N31&lt;-9999999999.99, N31&gt;9999999999.99)</formula>
    </cfRule>
  </conditionalFormatting>
  <conditionalFormatting sqref="F32">
    <cfRule type="expression" dxfId="11152" priority="5965">
      <formula>F32&lt;0</formula>
    </cfRule>
    <cfRule type="expression" dxfId="11151" priority="5967">
      <formula>OR(AND(NOT(ISNUMBER(F32)),NOT(ISBLANK(F32))), F32&lt;-9999999999.99, F32&gt;9999999999.99)</formula>
    </cfRule>
  </conditionalFormatting>
  <conditionalFormatting sqref="G32">
    <cfRule type="expression" dxfId="11150" priority="5962">
      <formula>G32&lt;0</formula>
    </cfRule>
    <cfRule type="expression" dxfId="11149" priority="5964">
      <formula>OR(AND(NOT(ISNUMBER(G32)),NOT(ISBLANK(G32))), G32&lt;-9999999999.99, G32&gt;9999999999.99)</formula>
    </cfRule>
  </conditionalFormatting>
  <conditionalFormatting sqref="H32">
    <cfRule type="expression" dxfId="11148" priority="5959">
      <formula>H32&lt;0</formula>
    </cfRule>
    <cfRule type="expression" dxfId="11147" priority="5961">
      <formula>OR(AND(NOT(ISNUMBER(H32)),NOT(ISBLANK(H32))), H32&lt;-9999999999.99, H32&gt;9999999999.99)</formula>
    </cfRule>
  </conditionalFormatting>
  <conditionalFormatting sqref="I32">
    <cfRule type="expression" dxfId="11146" priority="5956">
      <formula>I32&lt;0</formula>
    </cfRule>
    <cfRule type="expression" dxfId="11145" priority="5958">
      <formula>OR(AND(NOT(ISNUMBER(I32)),NOT(ISBLANK(I32))), I32&lt;-9999999999.99, I32&gt;9999999999.99)</formula>
    </cfRule>
  </conditionalFormatting>
  <conditionalFormatting sqref="J32">
    <cfRule type="expression" dxfId="11144" priority="5953">
      <formula>J32&lt;0</formula>
    </cfRule>
    <cfRule type="expression" dxfId="11143" priority="5955">
      <formula>OR(AND(NOT(ISNUMBER(J32)),NOT(ISBLANK(J32))), J32&lt;-9999999999.99, J32&gt;9999999999.99)</formula>
    </cfRule>
  </conditionalFormatting>
  <conditionalFormatting sqref="K32">
    <cfRule type="expression" dxfId="11142" priority="5950">
      <formula>K32&lt;0</formula>
    </cfRule>
    <cfRule type="expression" dxfId="11141" priority="5952">
      <formula>OR(AND(NOT(ISNUMBER(K32)),NOT(ISBLANK(K32))), K32&lt;-9999999999.99, K32&gt;9999999999.99)</formula>
    </cfRule>
  </conditionalFormatting>
  <conditionalFormatting sqref="L32">
    <cfRule type="expression" dxfId="11140" priority="5947">
      <formula>L32&lt;0</formula>
    </cfRule>
    <cfRule type="expression" dxfId="11139" priority="5949">
      <formula>OR(AND(NOT(ISNUMBER(L32)),NOT(ISBLANK(L32))), L32&lt;-9999999999.99, L32&gt;9999999999.99)</formula>
    </cfRule>
  </conditionalFormatting>
  <conditionalFormatting sqref="M32">
    <cfRule type="expression" dxfId="11138" priority="5944">
      <formula>M32&lt;0</formula>
    </cfRule>
    <cfRule type="expression" dxfId="11137" priority="5946">
      <formula>OR(AND(NOT(ISNUMBER(M32)),NOT(ISBLANK(M32))), M32&lt;-9999999999.99, M32&gt;9999999999.99)</formula>
    </cfRule>
  </conditionalFormatting>
  <conditionalFormatting sqref="N32">
    <cfRule type="expression" dxfId="11136" priority="5941">
      <formula>N32&lt;0</formula>
    </cfRule>
    <cfRule type="expression" dxfId="11135" priority="5943">
      <formula>OR(AND(NOT(ISNUMBER(N32)),NOT(ISBLANK(N32))), N32&lt;-9999999999.99, N32&gt;9999999999.99)</formula>
    </cfRule>
  </conditionalFormatting>
  <conditionalFormatting sqref="F33">
    <cfRule type="expression" dxfId="11134" priority="5937">
      <formula>F33&lt;0</formula>
    </cfRule>
    <cfRule type="expression" dxfId="11133" priority="5939">
      <formula>OR(AND(NOT(ISNUMBER(F33)),NOT(ISBLANK(F33))), F33&lt;-9999999999.99, F33&gt;9999999999.99)</formula>
    </cfRule>
  </conditionalFormatting>
  <conditionalFormatting sqref="G33">
    <cfRule type="expression" dxfId="11132" priority="5934">
      <formula>G33&lt;0</formula>
    </cfRule>
    <cfRule type="expression" dxfId="11131" priority="5936">
      <formula>OR(AND(NOT(ISNUMBER(G33)),NOT(ISBLANK(G33))), G33&lt;-9999999999.99, G33&gt;9999999999.99)</formula>
    </cfRule>
  </conditionalFormatting>
  <conditionalFormatting sqref="H33">
    <cfRule type="expression" dxfId="11130" priority="5931">
      <formula>H33&lt;0</formula>
    </cfRule>
    <cfRule type="expression" dxfId="11129" priority="5933">
      <formula>OR(AND(NOT(ISNUMBER(H33)),NOT(ISBLANK(H33))), H33&lt;-9999999999.99, H33&gt;9999999999.99)</formula>
    </cfRule>
  </conditionalFormatting>
  <conditionalFormatting sqref="I33">
    <cfRule type="expression" dxfId="11128" priority="5928">
      <formula>I33&lt;0</formula>
    </cfRule>
    <cfRule type="expression" dxfId="11127" priority="5930">
      <formula>OR(AND(NOT(ISNUMBER(I33)),NOT(ISBLANK(I33))), I33&lt;-9999999999.99, I33&gt;9999999999.99)</formula>
    </cfRule>
  </conditionalFormatting>
  <conditionalFormatting sqref="J33">
    <cfRule type="expression" dxfId="11126" priority="5925">
      <formula>J33&lt;0</formula>
    </cfRule>
    <cfRule type="expression" dxfId="11125" priority="5927">
      <formula>OR(AND(NOT(ISNUMBER(J33)),NOT(ISBLANK(J33))), J33&lt;-9999999999.99, J33&gt;9999999999.99)</formula>
    </cfRule>
  </conditionalFormatting>
  <conditionalFormatting sqref="K33">
    <cfRule type="expression" dxfId="11124" priority="5922">
      <formula>K33&lt;0</formula>
    </cfRule>
    <cfRule type="expression" dxfId="11123" priority="5924">
      <formula>OR(AND(NOT(ISNUMBER(K33)),NOT(ISBLANK(K33))), K33&lt;-9999999999.99, K33&gt;9999999999.99)</formula>
    </cfRule>
  </conditionalFormatting>
  <conditionalFormatting sqref="L33">
    <cfRule type="expression" dxfId="11122" priority="5919">
      <formula>L33&lt;0</formula>
    </cfRule>
    <cfRule type="expression" dxfId="11121" priority="5921">
      <formula>OR(AND(NOT(ISNUMBER(L33)),NOT(ISBLANK(L33))), L33&lt;-9999999999.99, L33&gt;9999999999.99)</formula>
    </cfRule>
  </conditionalFormatting>
  <conditionalFormatting sqref="M33">
    <cfRule type="expression" dxfId="11120" priority="5916">
      <formula>M33&lt;0</formula>
    </cfRule>
    <cfRule type="expression" dxfId="11119" priority="5918">
      <formula>OR(AND(NOT(ISNUMBER(M33)),NOT(ISBLANK(M33))), M33&lt;-9999999999.99, M33&gt;9999999999.99)</formula>
    </cfRule>
  </conditionalFormatting>
  <conditionalFormatting sqref="N33">
    <cfRule type="expression" dxfId="11118" priority="5913">
      <formula>N33&lt;0</formula>
    </cfRule>
    <cfRule type="expression" dxfId="11117" priority="5915">
      <formula>OR(AND(NOT(ISNUMBER(N33)),NOT(ISBLANK(N33))), N33&lt;-9999999999.99, N33&gt;9999999999.99)</formula>
    </cfRule>
  </conditionalFormatting>
  <conditionalFormatting sqref="F34">
    <cfRule type="expression" dxfId="11116" priority="5910">
      <formula>OR(AND(NOT(ISNUMBER(F34)),NOT(ISBLANK(F34))), F34&lt;-9999999999.99, F34&gt;9999999999.99)</formula>
    </cfRule>
    <cfRule type="expression" dxfId="11115" priority="5911">
      <formula xml:space="preserve"> F34&lt;&gt;F35+F36+F37+F38+ F39</formula>
    </cfRule>
  </conditionalFormatting>
  <conditionalFormatting sqref="G34">
    <cfRule type="expression" dxfId="11114" priority="5907">
      <formula>OR(AND(NOT(ISNUMBER(G34)),NOT(ISBLANK(G34))), G34&lt;-9999999999.99, G34&gt;9999999999.99)</formula>
    </cfRule>
    <cfRule type="expression" dxfId="11113" priority="5908">
      <formula xml:space="preserve"> G34&lt;&gt;G35+G36+G37+G38+ G39</formula>
    </cfRule>
  </conditionalFormatting>
  <conditionalFormatting sqref="H34">
    <cfRule type="expression" dxfId="11112" priority="5904">
      <formula>OR(AND(NOT(ISNUMBER(H34)),NOT(ISBLANK(H34))), H34&lt;-9999999999.99, H34&gt;9999999999.99)</formula>
    </cfRule>
    <cfRule type="expression" dxfId="11111" priority="5905">
      <formula xml:space="preserve"> H34&lt;&gt;H35+H36+H37+H38+ H39</formula>
    </cfRule>
  </conditionalFormatting>
  <conditionalFormatting sqref="I34">
    <cfRule type="expression" dxfId="11110" priority="5901">
      <formula>OR(AND(NOT(ISNUMBER(I34)),NOT(ISBLANK(I34))), I34&lt;-9999999999.99, I34&gt;9999999999.99)</formula>
    </cfRule>
    <cfRule type="expression" dxfId="11109" priority="5902">
      <formula xml:space="preserve"> I34&lt;&gt;I35+I36+I37+I38+ I39</formula>
    </cfRule>
  </conditionalFormatting>
  <conditionalFormatting sqref="J34">
    <cfRule type="expression" dxfId="11108" priority="5898">
      <formula>OR(AND(NOT(ISNUMBER(J34)),NOT(ISBLANK(J34))), J34&lt;-9999999999.99, J34&gt;9999999999.99)</formula>
    </cfRule>
    <cfRule type="expression" dxfId="11107" priority="5899">
      <formula xml:space="preserve"> J34&lt;&gt;J35+J36+J37+J38+ J39</formula>
    </cfRule>
  </conditionalFormatting>
  <conditionalFormatting sqref="K34">
    <cfRule type="expression" dxfId="11106" priority="5895">
      <formula>OR(AND(NOT(ISNUMBER(K34)),NOT(ISBLANK(K34))), K34&lt;-9999999999.99, K34&gt;9999999999.99)</formula>
    </cfRule>
    <cfRule type="expression" dxfId="11105" priority="5896">
      <formula xml:space="preserve"> K34&lt;&gt;K35+K36+K37+K38+ K39</formula>
    </cfRule>
  </conditionalFormatting>
  <conditionalFormatting sqref="L34">
    <cfRule type="expression" dxfId="11104" priority="5892">
      <formula>OR(AND(NOT(ISNUMBER(L34)),NOT(ISBLANK(L34))), L34&lt;-9999999999.99, L34&gt;9999999999.99)</formula>
    </cfRule>
    <cfRule type="expression" dxfId="11103" priority="5893">
      <formula xml:space="preserve"> L34&lt;&gt;L35+L36+L37+L38+ L39</formula>
    </cfRule>
  </conditionalFormatting>
  <conditionalFormatting sqref="M34">
    <cfRule type="expression" dxfId="11102" priority="5889">
      <formula>OR(AND(NOT(ISNUMBER(M34)),NOT(ISBLANK(M34))), M34&lt;-9999999999.99, M34&gt;9999999999.99)</formula>
    </cfRule>
    <cfRule type="expression" dxfId="11101" priority="5890">
      <formula xml:space="preserve"> M34&lt;&gt;M35+M36+M37+M38+ M39</formula>
    </cfRule>
  </conditionalFormatting>
  <conditionalFormatting sqref="N34">
    <cfRule type="expression" dxfId="11100" priority="5886">
      <formula>OR(AND(NOT(ISNUMBER(N34)),NOT(ISBLANK(N34))), N34&lt;-9999999999.99, N34&gt;9999999999.99)</formula>
    </cfRule>
    <cfRule type="expression" dxfId="11099" priority="5887">
      <formula xml:space="preserve"> N34&lt;&gt;N35+N36+N37+N38+ N39</formula>
    </cfRule>
  </conditionalFormatting>
  <conditionalFormatting sqref="F36">
    <cfRule type="expression" dxfId="11098" priority="5883">
      <formula>OR(AND(NOT(ISNUMBER(F36)),NOT(ISBLANK(F36))), F36&lt;-9999999999.99, F36&gt;9999999999.99)</formula>
    </cfRule>
  </conditionalFormatting>
  <conditionalFormatting sqref="G36">
    <cfRule type="expression" dxfId="11097" priority="5881">
      <formula>OR(AND(NOT(ISNUMBER(G36)),NOT(ISBLANK(G36))), G36&lt;-9999999999.99, G36&gt;9999999999.99)</formula>
    </cfRule>
  </conditionalFormatting>
  <conditionalFormatting sqref="H36">
    <cfRule type="expression" dxfId="11096" priority="5879">
      <formula>OR(AND(NOT(ISNUMBER(H36)),NOT(ISBLANK(H36))), H36&lt;-9999999999.99, H36&gt;9999999999.99)</formula>
    </cfRule>
  </conditionalFormatting>
  <conditionalFormatting sqref="I36">
    <cfRule type="expression" dxfId="11095" priority="5877">
      <formula>OR(AND(NOT(ISNUMBER(I36)),NOT(ISBLANK(I36))), I36&lt;-9999999999.99, I36&gt;9999999999.99)</formula>
    </cfRule>
  </conditionalFormatting>
  <conditionalFormatting sqref="J36">
    <cfRule type="expression" dxfId="11094" priority="5875">
      <formula>OR(AND(NOT(ISNUMBER(J36)),NOT(ISBLANK(J36))), J36&lt;-9999999999.99, J36&gt;9999999999.99)</formula>
    </cfRule>
  </conditionalFormatting>
  <conditionalFormatting sqref="K36">
    <cfRule type="expression" dxfId="11093" priority="5873">
      <formula>OR(AND(NOT(ISNUMBER(K36)),NOT(ISBLANK(K36))), K36&lt;-9999999999.99, K36&gt;9999999999.99)</formula>
    </cfRule>
  </conditionalFormatting>
  <conditionalFormatting sqref="L36">
    <cfRule type="expression" dxfId="11092" priority="5871">
      <formula>OR(AND(NOT(ISNUMBER(L36)),NOT(ISBLANK(L36))), L36&lt;-9999999999.99, L36&gt;9999999999.99)</formula>
    </cfRule>
  </conditionalFormatting>
  <conditionalFormatting sqref="M36">
    <cfRule type="expression" dxfId="11091" priority="5869">
      <formula>OR(AND(NOT(ISNUMBER(M36)),NOT(ISBLANK(M36))), M36&lt;-9999999999.99, M36&gt;9999999999.99)</formula>
    </cfRule>
  </conditionalFormatting>
  <conditionalFormatting sqref="N36">
    <cfRule type="expression" dxfId="11090" priority="5867">
      <formula>OR(AND(NOT(ISNUMBER(N36)),NOT(ISBLANK(N36))), N36&lt;-9999999999.99, N36&gt;9999999999.99)</formula>
    </cfRule>
  </conditionalFormatting>
  <conditionalFormatting sqref="F37">
    <cfRule type="expression" dxfId="11089" priority="5864">
      <formula>OR(AND(NOT(ISNUMBER(F37)),NOT(ISBLANK(F37))), F37&lt;-9999999999.99, F37&gt;9999999999.99)</formula>
    </cfRule>
  </conditionalFormatting>
  <conditionalFormatting sqref="G37">
    <cfRule type="expression" dxfId="11088" priority="5862">
      <formula>OR(AND(NOT(ISNUMBER(G37)),NOT(ISBLANK(G37))), G37&lt;-9999999999.99, G37&gt;9999999999.99)</formula>
    </cfRule>
  </conditionalFormatting>
  <conditionalFormatting sqref="H37">
    <cfRule type="expression" dxfId="11087" priority="5860">
      <formula>OR(AND(NOT(ISNUMBER(H37)),NOT(ISBLANK(H37))), H37&lt;-9999999999.99, H37&gt;9999999999.99)</formula>
    </cfRule>
  </conditionalFormatting>
  <conditionalFormatting sqref="I37">
    <cfRule type="expression" dxfId="11086" priority="5858">
      <formula>OR(AND(NOT(ISNUMBER(I37)),NOT(ISBLANK(I37))), I37&lt;-9999999999.99, I37&gt;9999999999.99)</formula>
    </cfRule>
  </conditionalFormatting>
  <conditionalFormatting sqref="J37">
    <cfRule type="expression" dxfId="11085" priority="5856">
      <formula>OR(AND(NOT(ISNUMBER(J37)),NOT(ISBLANK(J37))), J37&lt;-9999999999.99, J37&gt;9999999999.99)</formula>
    </cfRule>
  </conditionalFormatting>
  <conditionalFormatting sqref="K37">
    <cfRule type="expression" dxfId="11084" priority="5854">
      <formula>OR(AND(NOT(ISNUMBER(K37)),NOT(ISBLANK(K37))), K37&lt;-9999999999.99, K37&gt;9999999999.99)</formula>
    </cfRule>
  </conditionalFormatting>
  <conditionalFormatting sqref="L37">
    <cfRule type="expression" dxfId="11083" priority="5852">
      <formula>OR(AND(NOT(ISNUMBER(L37)),NOT(ISBLANK(L37))), L37&lt;-9999999999.99, L37&gt;9999999999.99)</formula>
    </cfRule>
  </conditionalFormatting>
  <conditionalFormatting sqref="M37">
    <cfRule type="expression" dxfId="11082" priority="5850">
      <formula>OR(AND(NOT(ISNUMBER(M37)),NOT(ISBLANK(M37))), M37&lt;-9999999999.99, M37&gt;9999999999.99)</formula>
    </cfRule>
  </conditionalFormatting>
  <conditionalFormatting sqref="N37">
    <cfRule type="expression" dxfId="11081" priority="5848">
      <formula>OR(AND(NOT(ISNUMBER(N37)),NOT(ISBLANK(N37))), N37&lt;-9999999999.99, N37&gt;9999999999.99)</formula>
    </cfRule>
  </conditionalFormatting>
  <conditionalFormatting sqref="E38">
    <cfRule type="expression" dxfId="11080" priority="5846">
      <formula>OR(AND(NOT(ISNUMBER(E38)),NOT(ISBLANK(E38))), E38&lt;-9999999999.99, E38&gt;9999999999.99)</formula>
    </cfRule>
  </conditionalFormatting>
  <conditionalFormatting sqref="F38">
    <cfRule type="expression" dxfId="11079" priority="5844">
      <formula>OR(AND(NOT(ISNUMBER(F38)),NOT(ISBLANK(F38))), F38&lt;-9999999999.99, F38&gt;9999999999.99)</formula>
    </cfRule>
  </conditionalFormatting>
  <conditionalFormatting sqref="G38">
    <cfRule type="expression" dxfId="11078" priority="5842">
      <formula>OR(AND(NOT(ISNUMBER(G38)),NOT(ISBLANK(G38))), G38&lt;-9999999999.99, G38&gt;9999999999.99)</formula>
    </cfRule>
  </conditionalFormatting>
  <conditionalFormatting sqref="H38">
    <cfRule type="expression" dxfId="11077" priority="5840">
      <formula>OR(AND(NOT(ISNUMBER(H38)),NOT(ISBLANK(H38))), H38&lt;-9999999999.99, H38&gt;9999999999.99)</formula>
    </cfRule>
  </conditionalFormatting>
  <conditionalFormatting sqref="I38">
    <cfRule type="expression" dxfId="11076" priority="5838">
      <formula>OR(AND(NOT(ISNUMBER(I38)),NOT(ISBLANK(I38))), I38&lt;-9999999999.99, I38&gt;9999999999.99)</formula>
    </cfRule>
  </conditionalFormatting>
  <conditionalFormatting sqref="J38">
    <cfRule type="expression" dxfId="11075" priority="5836">
      <formula>OR(AND(NOT(ISNUMBER(J38)),NOT(ISBLANK(J38))), J38&lt;-9999999999.99, J38&gt;9999999999.99)</formula>
    </cfRule>
  </conditionalFormatting>
  <conditionalFormatting sqref="K38">
    <cfRule type="expression" dxfId="11074" priority="5834">
      <formula>OR(AND(NOT(ISNUMBER(K38)),NOT(ISBLANK(K38))), K38&lt;-9999999999.99, K38&gt;9999999999.99)</formula>
    </cfRule>
  </conditionalFormatting>
  <conditionalFormatting sqref="L38">
    <cfRule type="expression" dxfId="11073" priority="5832">
      <formula>OR(AND(NOT(ISNUMBER(L38)),NOT(ISBLANK(L38))), L38&lt;-9999999999.99, L38&gt;9999999999.99)</formula>
    </cfRule>
  </conditionalFormatting>
  <conditionalFormatting sqref="M38">
    <cfRule type="expression" dxfId="11072" priority="5830">
      <formula>OR(AND(NOT(ISNUMBER(M38)),NOT(ISBLANK(M38))), M38&lt;-9999999999.99, M38&gt;9999999999.99)</formula>
    </cfRule>
  </conditionalFormatting>
  <conditionalFormatting sqref="N38">
    <cfRule type="expression" dxfId="11071" priority="5828">
      <formula>OR(AND(NOT(ISNUMBER(N38)),NOT(ISBLANK(N38))), N38&lt;-9999999999.99, N38&gt;9999999999.99)</formula>
    </cfRule>
  </conditionalFormatting>
  <conditionalFormatting sqref="F46">
    <cfRule type="expression" dxfId="11070" priority="5823">
      <formula>F46&lt;0</formula>
    </cfRule>
    <cfRule type="expression" dxfId="11069" priority="5824">
      <formula>OR(AND(NOT(ISNUMBER(F46)),NOT(ISBLANK(F46))), F46&lt;-9999999999.99, F46&gt;9999999999.99)</formula>
    </cfRule>
  </conditionalFormatting>
  <conditionalFormatting sqref="G46">
    <cfRule type="expression" dxfId="11068" priority="5821">
      <formula>G46&lt;0</formula>
    </cfRule>
    <cfRule type="expression" dxfId="11067" priority="5822">
      <formula>OR(AND(NOT(ISNUMBER(G46)),NOT(ISBLANK(G46))), G46&lt;-9999999999.99, G46&gt;9999999999.99)</formula>
    </cfRule>
  </conditionalFormatting>
  <conditionalFormatting sqref="H46">
    <cfRule type="expression" dxfId="11066" priority="5819">
      <formula>H46&lt;0</formula>
    </cfRule>
    <cfRule type="expression" dxfId="11065" priority="5820">
      <formula>OR(AND(NOT(ISNUMBER(H46)),NOT(ISBLANK(H46))), H46&lt;-9999999999.99, H46&gt;9999999999.99)</formula>
    </cfRule>
  </conditionalFormatting>
  <conditionalFormatting sqref="I46">
    <cfRule type="expression" dxfId="11064" priority="5817">
      <formula>I46&lt;0</formula>
    </cfRule>
    <cfRule type="expression" dxfId="11063" priority="5818">
      <formula>OR(AND(NOT(ISNUMBER(I46)),NOT(ISBLANK(I46))), I46&lt;-9999999999.99, I46&gt;9999999999.99)</formula>
    </cfRule>
  </conditionalFormatting>
  <conditionalFormatting sqref="J46">
    <cfRule type="expression" dxfId="11062" priority="5815">
      <formula>J46&lt;0</formula>
    </cfRule>
    <cfRule type="expression" dxfId="11061" priority="5816">
      <formula>OR(AND(NOT(ISNUMBER(J46)),NOT(ISBLANK(J46))), J46&lt;-9999999999.99, J46&gt;9999999999.99)</formula>
    </cfRule>
  </conditionalFormatting>
  <conditionalFormatting sqref="K46">
    <cfRule type="expression" dxfId="11060" priority="5813">
      <formula>K46&lt;0</formula>
    </cfRule>
    <cfRule type="expression" dxfId="11059" priority="5814">
      <formula>OR(AND(NOT(ISNUMBER(K46)),NOT(ISBLANK(K46))), K46&lt;-9999999999.99, K46&gt;9999999999.99)</formula>
    </cfRule>
  </conditionalFormatting>
  <conditionalFormatting sqref="L46">
    <cfRule type="expression" dxfId="11058" priority="5811">
      <formula>L46&lt;0</formula>
    </cfRule>
    <cfRule type="expression" dxfId="11057" priority="5812">
      <formula>OR(AND(NOT(ISNUMBER(L46)),NOT(ISBLANK(L46))), L46&lt;-9999999999.99, L46&gt;9999999999.99)</formula>
    </cfRule>
  </conditionalFormatting>
  <conditionalFormatting sqref="M46">
    <cfRule type="expression" dxfId="11056" priority="5809">
      <formula>M46&lt;0</formula>
    </cfRule>
    <cfRule type="expression" dxfId="11055" priority="5810">
      <formula>OR(AND(NOT(ISNUMBER(M46)),NOT(ISBLANK(M46))), M46&lt;-9999999999.99, M46&gt;9999999999.99)</formula>
    </cfRule>
  </conditionalFormatting>
  <conditionalFormatting sqref="N46">
    <cfRule type="expression" dxfId="11054" priority="5807">
      <formula>N46&lt;0</formula>
    </cfRule>
    <cfRule type="expression" dxfId="11053" priority="5808">
      <formula>OR(AND(NOT(ISNUMBER(N46)),NOT(ISBLANK(N46))), N46&lt;-9999999999.99, N46&gt;9999999999.99)</formula>
    </cfRule>
  </conditionalFormatting>
  <conditionalFormatting sqref="F51">
    <cfRule type="expression" dxfId="11052" priority="5804">
      <formula>F51&lt;0</formula>
    </cfRule>
    <cfRule type="expression" dxfId="11051" priority="5805">
      <formula>OR(AND(NOT(ISNUMBER(F51)),NOT(ISBLANK(F51))), F51&lt;-9999999999.99, F51&gt;9999999999.99)</formula>
    </cfRule>
  </conditionalFormatting>
  <conditionalFormatting sqref="G51">
    <cfRule type="expression" dxfId="11050" priority="5800">
      <formula>G51&lt;0</formula>
    </cfRule>
    <cfRule type="expression" dxfId="11049" priority="5801">
      <formula>OR(AND(NOT(ISNUMBER(G51)),NOT(ISBLANK(G51))), G51&lt;-9999999999.99, G51&gt;9999999999.99)</formula>
    </cfRule>
  </conditionalFormatting>
  <conditionalFormatting sqref="H51">
    <cfRule type="expression" dxfId="11048" priority="5798">
      <formula>H51&lt;0</formula>
    </cfRule>
    <cfRule type="expression" dxfId="11047" priority="5799">
      <formula>OR(AND(NOT(ISNUMBER(H51)),NOT(ISBLANK(H51))), H51&lt;-9999999999.99, H51&gt;9999999999.99)</formula>
    </cfRule>
  </conditionalFormatting>
  <conditionalFormatting sqref="I51">
    <cfRule type="expression" dxfId="11046" priority="5796">
      <formula>I51&lt;0</formula>
    </cfRule>
    <cfRule type="expression" dxfId="11045" priority="5797">
      <formula>OR(AND(NOT(ISNUMBER(I51)),NOT(ISBLANK(I51))), I51&lt;-9999999999.99, I51&gt;9999999999.99)</formula>
    </cfRule>
  </conditionalFormatting>
  <conditionalFormatting sqref="J51">
    <cfRule type="expression" dxfId="11044" priority="5794">
      <formula>J51&lt;0</formula>
    </cfRule>
    <cfRule type="expression" dxfId="11043" priority="5795">
      <formula>OR(AND(NOT(ISNUMBER(J51)),NOT(ISBLANK(J51))), J51&lt;-9999999999.99, J51&gt;9999999999.99)</formula>
    </cfRule>
  </conditionalFormatting>
  <conditionalFormatting sqref="K51">
    <cfRule type="expression" dxfId="11042" priority="5792">
      <formula>K51&lt;0</formula>
    </cfRule>
    <cfRule type="expression" dxfId="11041" priority="5793">
      <formula>OR(AND(NOT(ISNUMBER(K51)),NOT(ISBLANK(K51))), K51&lt;-9999999999.99, K51&gt;9999999999.99)</formula>
    </cfRule>
  </conditionalFormatting>
  <conditionalFormatting sqref="L51">
    <cfRule type="expression" dxfId="11040" priority="5790">
      <formula>L51&lt;0</formula>
    </cfRule>
    <cfRule type="expression" dxfId="11039" priority="5791">
      <formula>OR(AND(NOT(ISNUMBER(L51)),NOT(ISBLANK(L51))), L51&lt;-9999999999.99, L51&gt;9999999999.99)</formula>
    </cfRule>
  </conditionalFormatting>
  <conditionalFormatting sqref="M51">
    <cfRule type="expression" dxfId="11038" priority="5788">
      <formula>M51&lt;0</formula>
    </cfRule>
    <cfRule type="expression" dxfId="11037" priority="5789">
      <formula>OR(AND(NOT(ISNUMBER(M51)),NOT(ISBLANK(M51))), M51&lt;-9999999999.99, M51&gt;9999999999.99)</formula>
    </cfRule>
  </conditionalFormatting>
  <conditionalFormatting sqref="N51">
    <cfRule type="expression" dxfId="11036" priority="5786">
      <formula>N51&lt;0</formula>
    </cfRule>
    <cfRule type="expression" dxfId="11035" priority="5787">
      <formula>OR(AND(NOT(ISNUMBER(N51)),NOT(ISBLANK(N51))), N51&lt;-9999999999.99, N51&gt;9999999999.99)</formula>
    </cfRule>
  </conditionalFormatting>
  <conditionalFormatting sqref="E52">
    <cfRule type="expression" dxfId="11034" priority="5784">
      <formula>E52&lt;0</formula>
    </cfRule>
    <cfRule type="expression" dxfId="11033" priority="5785">
      <formula>OR(AND(NOT(ISNUMBER(E52)),NOT(ISBLANK(E52))), E52&lt;-9999999999.99, E52&gt;9999999999.99)</formula>
    </cfRule>
  </conditionalFormatting>
  <conditionalFormatting sqref="F52">
    <cfRule type="expression" dxfId="11032" priority="5782">
      <formula>F52&lt;0</formula>
    </cfRule>
    <cfRule type="expression" dxfId="11031" priority="5783">
      <formula>OR(AND(NOT(ISNUMBER(F52)),NOT(ISBLANK(F52))), F52&lt;-9999999999.99, F52&gt;9999999999.99)</formula>
    </cfRule>
  </conditionalFormatting>
  <conditionalFormatting sqref="G52">
    <cfRule type="expression" dxfId="11030" priority="5780">
      <formula>G52&lt;0</formula>
    </cfRule>
    <cfRule type="expression" dxfId="11029" priority="5781">
      <formula>OR(AND(NOT(ISNUMBER(G52)),NOT(ISBLANK(G52))), G52&lt;-9999999999.99, G52&gt;9999999999.99)</formula>
    </cfRule>
  </conditionalFormatting>
  <conditionalFormatting sqref="I52">
    <cfRule type="expression" dxfId="11028" priority="5776">
      <formula>I52&lt;0</formula>
    </cfRule>
    <cfRule type="expression" dxfId="11027" priority="5777">
      <formula>OR(AND(NOT(ISNUMBER(I52)),NOT(ISBLANK(I52))), I52&lt;-9999999999.99, I52&gt;9999999999.99)</formula>
    </cfRule>
  </conditionalFormatting>
  <conditionalFormatting sqref="H52">
    <cfRule type="expression" dxfId="11026" priority="5774">
      <formula>H52&lt;0</formula>
    </cfRule>
    <cfRule type="expression" dxfId="11025" priority="5775">
      <formula>OR(AND(NOT(ISNUMBER(H52)),NOT(ISBLANK(H52))), H52&lt;-9999999999.99, H52&gt;9999999999.99)</formula>
    </cfRule>
  </conditionalFormatting>
  <conditionalFormatting sqref="J52">
    <cfRule type="expression" dxfId="11024" priority="5772">
      <formula>J52&lt;0</formula>
    </cfRule>
    <cfRule type="expression" dxfId="11023" priority="5773">
      <formula>OR(AND(NOT(ISNUMBER(J52)),NOT(ISBLANK(J52))), J52&lt;-9999999999.99, J52&gt;9999999999.99)</formula>
    </cfRule>
  </conditionalFormatting>
  <conditionalFormatting sqref="K52">
    <cfRule type="expression" dxfId="11022" priority="5770">
      <formula>K52&lt;0</formula>
    </cfRule>
    <cfRule type="expression" dxfId="11021" priority="5771">
      <formula>OR(AND(NOT(ISNUMBER(K52)),NOT(ISBLANK(K52))), K52&lt;-9999999999.99, K52&gt;9999999999.99)</formula>
    </cfRule>
  </conditionalFormatting>
  <conditionalFormatting sqref="L52">
    <cfRule type="expression" dxfId="11020" priority="5768">
      <formula>L52&lt;0</formula>
    </cfRule>
    <cfRule type="expression" dxfId="11019" priority="5769">
      <formula>OR(AND(NOT(ISNUMBER(L52)),NOT(ISBLANK(L52))), L52&lt;-9999999999.99, L52&gt;9999999999.99)</formula>
    </cfRule>
  </conditionalFormatting>
  <conditionalFormatting sqref="M52">
    <cfRule type="expression" dxfId="11018" priority="5766">
      <formula>M52&lt;0</formula>
    </cfRule>
    <cfRule type="expression" dxfId="11017" priority="5767">
      <formula>OR(AND(NOT(ISNUMBER(M52)),NOT(ISBLANK(M52))), M52&lt;-9999999999.99, M52&gt;9999999999.99)</formula>
    </cfRule>
  </conditionalFormatting>
  <conditionalFormatting sqref="N52">
    <cfRule type="expression" dxfId="11016" priority="5764">
      <formula>N52&lt;0</formula>
    </cfRule>
    <cfRule type="expression" dxfId="11015" priority="5765">
      <formula>OR(AND(NOT(ISNUMBER(N52)),NOT(ISBLANK(N52))), N52&lt;-9999999999.99, N52&gt;9999999999.99)</formula>
    </cfRule>
  </conditionalFormatting>
  <conditionalFormatting sqref="F64">
    <cfRule type="expression" dxfId="11014" priority="5762">
      <formula>OR(AND(NOT(ISNUMBER(F64)),NOT(ISBLANK(F64))), F64&lt;-9999999999.99, F64&gt;9999999999.99)</formula>
    </cfRule>
  </conditionalFormatting>
  <conditionalFormatting sqref="G64">
    <cfRule type="expression" dxfId="11013" priority="5759">
      <formula>OR(AND(NOT(ISNUMBER(G64)),NOT(ISBLANK(G64))), G64&lt;-9999999999.99, G64&gt;9999999999.99)</formula>
    </cfRule>
  </conditionalFormatting>
  <conditionalFormatting sqref="H64">
    <cfRule type="expression" dxfId="11012" priority="5756">
      <formula>OR(AND(NOT(ISNUMBER(H64)),NOT(ISBLANK(H64))), H64&lt;-9999999999.99, H64&gt;9999999999.99)</formula>
    </cfRule>
  </conditionalFormatting>
  <conditionalFormatting sqref="I64">
    <cfRule type="expression" dxfId="11011" priority="5753">
      <formula>OR(AND(NOT(ISNUMBER(I64)),NOT(ISBLANK(I64))), I64&lt;-9999999999.99, I64&gt;9999999999.99)</formula>
    </cfRule>
  </conditionalFormatting>
  <conditionalFormatting sqref="J64">
    <cfRule type="expression" dxfId="11010" priority="5750">
      <formula>OR(AND(NOT(ISNUMBER(J64)),NOT(ISBLANK(J64))), J64&lt;-9999999999.99, J64&gt;9999999999.99)</formula>
    </cfRule>
  </conditionalFormatting>
  <conditionalFormatting sqref="K64">
    <cfRule type="expression" dxfId="11009" priority="5747">
      <formula>OR(AND(NOT(ISNUMBER(K64)),NOT(ISBLANK(K64))), K64&lt;-9999999999.99, K64&gt;9999999999.99)</formula>
    </cfRule>
  </conditionalFormatting>
  <conditionalFormatting sqref="L64">
    <cfRule type="expression" dxfId="11008" priority="5744">
      <formula>OR(AND(NOT(ISNUMBER(L64)),NOT(ISBLANK(L64))), L64&lt;-9999999999.99, L64&gt;9999999999.99)</formula>
    </cfRule>
  </conditionalFormatting>
  <conditionalFormatting sqref="M64">
    <cfRule type="expression" dxfId="11007" priority="5741">
      <formula>OR(AND(NOT(ISNUMBER(M64)),NOT(ISBLANK(M64))), M64&lt;-9999999999.99, M64&gt;9999999999.99)</formula>
    </cfRule>
  </conditionalFormatting>
  <conditionalFormatting sqref="N64">
    <cfRule type="expression" dxfId="11006" priority="5738">
      <formula>OR(AND(NOT(ISNUMBER(N64)),NOT(ISBLANK(N64))), N64&lt;-9999999999.99, N64&gt;9999999999.99)</formula>
    </cfRule>
  </conditionalFormatting>
  <conditionalFormatting sqref="F67">
    <cfRule type="expression" dxfId="11005" priority="5713">
      <formula>F67&lt;0</formula>
    </cfRule>
    <cfRule type="expression" dxfId="11004" priority="5714">
      <formula xml:space="preserve"> F67 &lt;&gt; F68 + F77+ F78+F79+F80+F81+F82+F83+F84+F85+F86+F87</formula>
    </cfRule>
    <cfRule type="expression" dxfId="11003" priority="5715">
      <formula>OR(AND(NOT(ISNUMBER(F67)),NOT(ISBLANK(F67))), F67&lt;-9999999999.99, F67&gt;9999999999.99)</formula>
    </cfRule>
  </conditionalFormatting>
  <conditionalFormatting sqref="G67">
    <cfRule type="expression" dxfId="11002" priority="5710">
      <formula>G67&lt;0</formula>
    </cfRule>
    <cfRule type="expression" dxfId="11001" priority="5711">
      <formula>G67 &lt;&gt; G68 + G77+ G78+G79+G80+G81+G82+G83+G84+G85+G86+G87</formula>
    </cfRule>
    <cfRule type="expression" dxfId="11000" priority="5712">
      <formula>OR(AND(NOT(ISNUMBER(G67)),NOT(ISBLANK(G67))), G67&lt;-9999999999.99, G67&gt;9999999999.99)</formula>
    </cfRule>
  </conditionalFormatting>
  <conditionalFormatting sqref="H67">
    <cfRule type="expression" dxfId="10999" priority="5707">
      <formula>H67&lt;0</formula>
    </cfRule>
    <cfRule type="expression" dxfId="10998" priority="5708">
      <formula xml:space="preserve"> H67 &lt;&gt; H68 + H77+ H78+H79+H80+H81+H82+H83+H84+H85+H86+H87</formula>
    </cfRule>
    <cfRule type="expression" dxfId="10997" priority="5709">
      <formula>OR(AND(NOT(ISNUMBER(H67)),NOT(ISBLANK(H67))), H67&lt;-9999999999.99, H67&gt;9999999999.99)</formula>
    </cfRule>
  </conditionalFormatting>
  <conditionalFormatting sqref="I67">
    <cfRule type="expression" dxfId="10996" priority="5704">
      <formula>I67&lt;0</formula>
    </cfRule>
    <cfRule type="expression" dxfId="10995" priority="5705">
      <formula xml:space="preserve"> I67 &lt;&gt; I68 + I77+ I78+I79+I80+I81+I82+I83+I84+I85+I86+I87</formula>
    </cfRule>
    <cfRule type="expression" dxfId="10994" priority="5706">
      <formula>OR(AND(NOT(ISNUMBER(I67)),NOT(ISBLANK(I67))), I67&lt;-9999999999.99, I67&gt;9999999999.99)</formula>
    </cfRule>
  </conditionalFormatting>
  <conditionalFormatting sqref="J67">
    <cfRule type="expression" dxfId="10993" priority="5701">
      <formula>J67&lt;0</formula>
    </cfRule>
    <cfRule type="expression" dxfId="10992" priority="5702">
      <formula>J67 &lt;&gt; J68 + J77+ J78+J79+J80+J81+J82+J83+J84+J85+J86+J87</formula>
    </cfRule>
    <cfRule type="expression" dxfId="10991" priority="5703">
      <formula>OR(AND(NOT(ISNUMBER(J67)),NOT(ISBLANK(J67))), J67&lt;-9999999999.99, J67&gt;9999999999.99)</formula>
    </cfRule>
  </conditionalFormatting>
  <conditionalFormatting sqref="K67">
    <cfRule type="expression" dxfId="10990" priority="5698">
      <formula>K67&lt;0</formula>
    </cfRule>
    <cfRule type="expression" dxfId="10989" priority="5699">
      <formula xml:space="preserve"> K67 &lt;&gt; K68 + K77+ K78+K79+K80+K81+K82+K83+K84+K85+K86+K87</formula>
    </cfRule>
    <cfRule type="expression" dxfId="10988" priority="5700">
      <formula>OR(AND(NOT(ISNUMBER(K67)),NOT(ISBLANK(K67))), K67&lt;-9999999999.99, K67&gt;9999999999.99)</formula>
    </cfRule>
  </conditionalFormatting>
  <conditionalFormatting sqref="L67">
    <cfRule type="expression" dxfId="10987" priority="5695">
      <formula>L67&lt;0</formula>
    </cfRule>
    <cfRule type="expression" dxfId="10986" priority="5696">
      <formula xml:space="preserve"> L67 &lt;&gt; L68 + L77+ L78+L79+L80+L81+L82+L83+L84+L85+L86+L87</formula>
    </cfRule>
    <cfRule type="expression" dxfId="10985" priority="5697">
      <formula>OR(AND(NOT(ISNUMBER(L67)),NOT(ISBLANK(L67))), L67&lt;-9999999999.99, L67&gt;9999999999.99)</formula>
    </cfRule>
  </conditionalFormatting>
  <conditionalFormatting sqref="M67">
    <cfRule type="expression" dxfId="10984" priority="5692">
      <formula>M67&lt;0</formula>
    </cfRule>
    <cfRule type="expression" dxfId="10983" priority="5693">
      <formula xml:space="preserve"> M67 &lt;&gt; M68 + M77+ M78+M79+M80+M81+M82+M83+M84+M85+M86+M87</formula>
    </cfRule>
    <cfRule type="expression" dxfId="10982" priority="5694">
      <formula>OR(AND(NOT(ISNUMBER(M67)),NOT(ISBLANK(M67))), M67&lt;-9999999999.99, M67&gt;9999999999.99)</formula>
    </cfRule>
  </conditionalFormatting>
  <conditionalFormatting sqref="N67">
    <cfRule type="expression" dxfId="10981" priority="5689">
      <formula>N67&lt;0</formula>
    </cfRule>
    <cfRule type="expression" dxfId="10980" priority="5690">
      <formula xml:space="preserve"> N67 &lt;&gt; N68 + N77+ N78+N79+N80+N81+N82+N83+N84+N85+N86+N87</formula>
    </cfRule>
    <cfRule type="expression" dxfId="10979" priority="5691">
      <formula>OR(AND(NOT(ISNUMBER(N67)),NOT(ISBLANK(N67))), N67&lt;-9999999999.99, N67&gt;9999999999.99)</formula>
    </cfRule>
  </conditionalFormatting>
  <conditionalFormatting sqref="F68">
    <cfRule type="expression" dxfId="10978" priority="5685">
      <formula>F68&lt;0</formula>
    </cfRule>
    <cfRule type="expression" dxfId="10977" priority="5687">
      <formula>OR(AND(NOT(ISNUMBER(F68)),NOT(ISBLANK(F68))), F68&lt;-9999999999.99, F68&gt;9999999999.99)</formula>
    </cfRule>
  </conditionalFormatting>
  <conditionalFormatting sqref="G69">
    <cfRule type="expression" dxfId="10976" priority="5657">
      <formula>G69&lt;0</formula>
    </cfRule>
    <cfRule type="expression" dxfId="10975" priority="5658">
      <formula>OR(AND(NOT(ISNUMBER(G69)),NOT(ISBLANK(G69))), G69&lt;-9999999999.99, G69&gt;9999999999.99)</formula>
    </cfRule>
  </conditionalFormatting>
  <conditionalFormatting sqref="H69">
    <cfRule type="expression" dxfId="10974" priority="5655">
      <formula>H69&lt;0</formula>
    </cfRule>
    <cfRule type="expression" dxfId="10973" priority="5656">
      <formula>OR(AND(NOT(ISNUMBER(H69)),NOT(ISBLANK(H69))), H69&lt;-9999999999.99, H69&gt;9999999999.99)</formula>
    </cfRule>
  </conditionalFormatting>
  <conditionalFormatting sqref="I69">
    <cfRule type="expression" dxfId="10972" priority="5653">
      <formula>I69&lt;0</formula>
    </cfRule>
    <cfRule type="expression" dxfId="10971" priority="5654">
      <formula>OR(AND(NOT(ISNUMBER(I69)),NOT(ISBLANK(I69))), I69&lt;-9999999999.99, I69&gt;9999999999.99)</formula>
    </cfRule>
  </conditionalFormatting>
  <conditionalFormatting sqref="J69">
    <cfRule type="expression" dxfId="10970" priority="5651">
      <formula>J69&lt;0</formula>
    </cfRule>
    <cfRule type="expression" dxfId="10969" priority="5652">
      <formula>OR(AND(NOT(ISNUMBER(J69)),NOT(ISBLANK(J69))), J69&lt;-9999999999.99, J69&gt;9999999999.99)</formula>
    </cfRule>
  </conditionalFormatting>
  <conditionalFormatting sqref="K69">
    <cfRule type="expression" dxfId="10968" priority="5649">
      <formula>K69&lt;0</formula>
    </cfRule>
    <cfRule type="expression" dxfId="10967" priority="5650">
      <formula>OR(AND(NOT(ISNUMBER(K69)),NOT(ISBLANK(K69))), K69&lt;-9999999999.99, K69&gt;9999999999.99)</formula>
    </cfRule>
  </conditionalFormatting>
  <conditionalFormatting sqref="L69">
    <cfRule type="expression" dxfId="10966" priority="5647">
      <formula>L69&lt;0</formula>
    </cfRule>
    <cfRule type="expression" dxfId="10965" priority="5648">
      <formula>OR(AND(NOT(ISNUMBER(L69)),NOT(ISBLANK(L69))), L69&lt;-9999999999.99, L69&gt;9999999999.99)</formula>
    </cfRule>
  </conditionalFormatting>
  <conditionalFormatting sqref="M69">
    <cfRule type="expression" dxfId="10964" priority="5645">
      <formula>M69&lt;0</formula>
    </cfRule>
    <cfRule type="expression" dxfId="10963" priority="5646">
      <formula>OR(AND(NOT(ISNUMBER(M69)),NOT(ISBLANK(M69))), M69&lt;-9999999999.99, M69&gt;9999999999.99)</formula>
    </cfRule>
  </conditionalFormatting>
  <conditionalFormatting sqref="N69">
    <cfRule type="expression" dxfId="10962" priority="5643">
      <formula>N69&lt;0</formula>
    </cfRule>
    <cfRule type="expression" dxfId="10961" priority="5644">
      <formula>OR(AND(NOT(ISNUMBER(N69)),NOT(ISBLANK(N69))), N69&lt;-9999999999.99, N69&gt;9999999999.99)</formula>
    </cfRule>
  </conditionalFormatting>
  <conditionalFormatting sqref="E70">
    <cfRule type="expression" dxfId="10960" priority="5641">
      <formula>E70&lt;0</formula>
    </cfRule>
    <cfRule type="expression" dxfId="10959" priority="5642">
      <formula>OR(AND(NOT(ISNUMBER(E70)),NOT(ISBLANK(E70))), E70&lt;-9999999999.99, E70&gt;9999999999.99)</formula>
    </cfRule>
  </conditionalFormatting>
  <conditionalFormatting sqref="E71">
    <cfRule type="expression" dxfId="10958" priority="5639">
      <formula>E71&lt;0</formula>
    </cfRule>
    <cfRule type="expression" dxfId="10957" priority="5640">
      <formula>OR(AND(NOT(ISNUMBER(E71)),NOT(ISBLANK(E71))), E71&lt;-9999999999.99, E71&gt;9999999999.99)</formula>
    </cfRule>
  </conditionalFormatting>
  <conditionalFormatting sqref="F70">
    <cfRule type="expression" dxfId="10956" priority="5637">
      <formula>F70&lt;0</formula>
    </cfRule>
    <cfRule type="expression" dxfId="10955" priority="5638">
      <formula>OR(AND(NOT(ISNUMBER(F70)),NOT(ISBLANK(F70))), F70&lt;-9999999999.99, F70&gt;9999999999.99)</formula>
    </cfRule>
  </conditionalFormatting>
  <conditionalFormatting sqref="G70">
    <cfRule type="expression" dxfId="10954" priority="5635">
      <formula>G70&lt;0</formula>
    </cfRule>
    <cfRule type="expression" dxfId="10953" priority="5636">
      <formula>OR(AND(NOT(ISNUMBER(G70)),NOT(ISBLANK(G70))), G70&lt;-9999999999.99, G70&gt;9999999999.99)</formula>
    </cfRule>
  </conditionalFormatting>
  <conditionalFormatting sqref="H70">
    <cfRule type="expression" dxfId="10952" priority="5633">
      <formula>H70&lt;0</formula>
    </cfRule>
    <cfRule type="expression" dxfId="10951" priority="5634">
      <formula>OR(AND(NOT(ISNUMBER(H70)),NOT(ISBLANK(H70))), H70&lt;-9999999999.99, H70&gt;9999999999.99)</formula>
    </cfRule>
  </conditionalFormatting>
  <conditionalFormatting sqref="I70">
    <cfRule type="expression" dxfId="10950" priority="5631">
      <formula>I70&lt;0</formula>
    </cfRule>
    <cfRule type="expression" dxfId="10949" priority="5632">
      <formula>OR(AND(NOT(ISNUMBER(I70)),NOT(ISBLANK(I70))), I70&lt;-9999999999.99, I70&gt;9999999999.99)</formula>
    </cfRule>
  </conditionalFormatting>
  <conditionalFormatting sqref="J70">
    <cfRule type="expression" dxfId="10948" priority="5629">
      <formula>J70&lt;0</formula>
    </cfRule>
    <cfRule type="expression" dxfId="10947" priority="5630">
      <formula>OR(AND(NOT(ISNUMBER(J70)),NOT(ISBLANK(J70))), J70&lt;-9999999999.99, J70&gt;9999999999.99)</formula>
    </cfRule>
  </conditionalFormatting>
  <conditionalFormatting sqref="K70">
    <cfRule type="expression" dxfId="10946" priority="5627">
      <formula>K70&lt;0</formula>
    </cfRule>
    <cfRule type="expression" dxfId="10945" priority="5628">
      <formula>OR(AND(NOT(ISNUMBER(K70)),NOT(ISBLANK(K70))), K70&lt;-9999999999.99, K70&gt;9999999999.99)</formula>
    </cfRule>
  </conditionalFormatting>
  <conditionalFormatting sqref="L70">
    <cfRule type="expression" dxfId="10944" priority="5625">
      <formula>L70&lt;0</formula>
    </cfRule>
    <cfRule type="expression" dxfId="10943" priority="5626">
      <formula>OR(AND(NOT(ISNUMBER(L70)),NOT(ISBLANK(L70))), L70&lt;-9999999999.99, L70&gt;9999999999.99)</formula>
    </cfRule>
  </conditionalFormatting>
  <conditionalFormatting sqref="M70">
    <cfRule type="expression" dxfId="10942" priority="5623">
      <formula>M70&lt;0</formula>
    </cfRule>
    <cfRule type="expression" dxfId="10941" priority="5624">
      <formula>OR(AND(NOT(ISNUMBER(M70)),NOT(ISBLANK(M70))), M70&lt;-9999999999.99, M70&gt;9999999999.99)</formula>
    </cfRule>
  </conditionalFormatting>
  <conditionalFormatting sqref="N70">
    <cfRule type="expression" dxfId="10940" priority="5621">
      <formula>N70&lt;0</formula>
    </cfRule>
    <cfRule type="expression" dxfId="10939" priority="5622">
      <formula>OR(AND(NOT(ISNUMBER(N70)),NOT(ISBLANK(N70))), N70&lt;-9999999999.99, N70&gt;9999999999.99)</formula>
    </cfRule>
  </conditionalFormatting>
  <conditionalFormatting sqref="N71">
    <cfRule type="expression" dxfId="10938" priority="5619">
      <formula>N71&lt;0</formula>
    </cfRule>
    <cfRule type="expression" dxfId="10937" priority="5620">
      <formula>OR(AND(NOT(ISNUMBER(N71)),NOT(ISBLANK(N71))), N71&lt;-9999999999.99, N71&gt;9999999999.99)</formula>
    </cfRule>
  </conditionalFormatting>
  <conditionalFormatting sqref="M71">
    <cfRule type="expression" dxfId="10936" priority="5617">
      <formula>M71&lt;0</formula>
    </cfRule>
    <cfRule type="expression" dxfId="10935" priority="5618">
      <formula>OR(AND(NOT(ISNUMBER(M71)),NOT(ISBLANK(M71))), M71&lt;-9999999999.99, M71&gt;9999999999.99)</formula>
    </cfRule>
  </conditionalFormatting>
  <conditionalFormatting sqref="L71">
    <cfRule type="expression" dxfId="10934" priority="5615">
      <formula>L71&lt;0</formula>
    </cfRule>
    <cfRule type="expression" dxfId="10933" priority="5616">
      <formula>OR(AND(NOT(ISNUMBER(L71)),NOT(ISBLANK(L71))), L71&lt;-9999999999.99, L71&gt;9999999999.99)</formula>
    </cfRule>
  </conditionalFormatting>
  <conditionalFormatting sqref="K71">
    <cfRule type="expression" dxfId="10932" priority="5613">
      <formula>K71&lt;0</formula>
    </cfRule>
    <cfRule type="expression" dxfId="10931" priority="5614">
      <formula>OR(AND(NOT(ISNUMBER(K71)),NOT(ISBLANK(K71))), K71&lt;-9999999999.99, K71&gt;9999999999.99)</formula>
    </cfRule>
  </conditionalFormatting>
  <conditionalFormatting sqref="J71">
    <cfRule type="expression" dxfId="10930" priority="5611">
      <formula>J71&lt;0</formula>
    </cfRule>
    <cfRule type="expression" dxfId="10929" priority="5612">
      <formula>OR(AND(NOT(ISNUMBER(J71)),NOT(ISBLANK(J71))), J71&lt;-9999999999.99, J71&gt;9999999999.99)</formula>
    </cfRule>
  </conditionalFormatting>
  <conditionalFormatting sqref="I71">
    <cfRule type="expression" dxfId="10928" priority="5609">
      <formula>I71&lt;0</formula>
    </cfRule>
    <cfRule type="expression" dxfId="10927" priority="5610">
      <formula>OR(AND(NOT(ISNUMBER(I71)),NOT(ISBLANK(I71))), I71&lt;-9999999999.99, I71&gt;9999999999.99)</formula>
    </cfRule>
  </conditionalFormatting>
  <conditionalFormatting sqref="H71">
    <cfRule type="expression" dxfId="10926" priority="5607">
      <formula>H71&lt;0</formula>
    </cfRule>
    <cfRule type="expression" dxfId="10925" priority="5608">
      <formula>OR(AND(NOT(ISNUMBER(H71)),NOT(ISBLANK(H71))), H71&lt;-9999999999.99, H71&gt;9999999999.99)</formula>
    </cfRule>
  </conditionalFormatting>
  <conditionalFormatting sqref="G71">
    <cfRule type="expression" dxfId="10924" priority="5605">
      <formula>G71&lt;0</formula>
    </cfRule>
    <cfRule type="expression" dxfId="10923" priority="5606">
      <formula>OR(AND(NOT(ISNUMBER(G71)),NOT(ISBLANK(G71))), G71&lt;-9999999999.99, G71&gt;9999999999.99)</formula>
    </cfRule>
  </conditionalFormatting>
  <conditionalFormatting sqref="F71">
    <cfRule type="expression" dxfId="10922" priority="5603">
      <formula>F71&lt;0</formula>
    </cfRule>
    <cfRule type="expression" dxfId="10921" priority="5604">
      <formula>OR(AND(NOT(ISNUMBER(F71)),NOT(ISBLANK(F71))), F71&lt;-9999999999.99, F71&gt;9999999999.99)</formula>
    </cfRule>
  </conditionalFormatting>
  <conditionalFormatting sqref="F77">
    <cfRule type="expression" dxfId="10920" priority="5598">
      <formula>F77&lt;0</formula>
    </cfRule>
    <cfRule type="expression" dxfId="10919" priority="5601">
      <formula>OR(AND(NOT(ISNUMBER(F77)),NOT(ISBLANK(F77))), F77&lt;-9999999999.99, F77&gt;9999999999.99)</formula>
    </cfRule>
  </conditionalFormatting>
  <conditionalFormatting sqref="G77">
    <cfRule type="expression" dxfId="10918" priority="5594">
      <formula>G77&lt;0</formula>
    </cfRule>
    <cfRule type="expression" dxfId="10917" priority="5597">
      <formula>OR(AND(NOT(ISNUMBER(G77)),NOT(ISBLANK(G77))), G77&lt;-9999999999.99, G77&gt;9999999999.99)</formula>
    </cfRule>
  </conditionalFormatting>
  <conditionalFormatting sqref="H77">
    <cfRule type="expression" dxfId="10916" priority="5590">
      <formula>H77&lt;0</formula>
    </cfRule>
    <cfRule type="expression" dxfId="10915" priority="5593">
      <formula>OR(AND(NOT(ISNUMBER(H77)),NOT(ISBLANK(H77))), H77&lt;-9999999999.99, H77&gt;9999999999.99)</formula>
    </cfRule>
  </conditionalFormatting>
  <conditionalFormatting sqref="I77">
    <cfRule type="expression" dxfId="10914" priority="5586">
      <formula>I77&lt;0</formula>
    </cfRule>
    <cfRule type="expression" dxfId="10913" priority="5589">
      <formula>OR(AND(NOT(ISNUMBER(I77)),NOT(ISBLANK(I77))), I77&lt;-9999999999.99, I77&gt;9999999999.99)</formula>
    </cfRule>
  </conditionalFormatting>
  <conditionalFormatting sqref="J77">
    <cfRule type="expression" dxfId="10912" priority="5582">
      <formula>J77&lt;0</formula>
    </cfRule>
    <cfRule type="expression" dxfId="10911" priority="5585">
      <formula>OR(AND(NOT(ISNUMBER(J77)),NOT(ISBLANK(J77))), J77&lt;-9999999999.99, J77&gt;9999999999.99)</formula>
    </cfRule>
  </conditionalFormatting>
  <conditionalFormatting sqref="K77">
    <cfRule type="expression" dxfId="10910" priority="5578">
      <formula>K77&lt;0</formula>
    </cfRule>
    <cfRule type="expression" dxfId="10909" priority="5581">
      <formula>OR(AND(NOT(ISNUMBER(K77)),NOT(ISBLANK(K77))), K77&lt;-9999999999.99, K77&gt;9999999999.99)</formula>
    </cfRule>
  </conditionalFormatting>
  <conditionalFormatting sqref="L77">
    <cfRule type="expression" dxfId="10908" priority="5574">
      <formula>L77&lt;0</formula>
    </cfRule>
    <cfRule type="expression" dxfId="10907" priority="5577">
      <formula>OR(AND(NOT(ISNUMBER(L77)),NOT(ISBLANK(L77))), L77&lt;-9999999999.99, L77&gt;9999999999.99)</formula>
    </cfRule>
  </conditionalFormatting>
  <conditionalFormatting sqref="M77">
    <cfRule type="expression" dxfId="10906" priority="5570">
      <formula>M77&lt;0</formula>
    </cfRule>
    <cfRule type="expression" dxfId="10905" priority="5573">
      <formula>OR(AND(NOT(ISNUMBER(M77)),NOT(ISBLANK(M77))), M77&lt;-9999999999.99, M77&gt;9999999999.99)</formula>
    </cfRule>
  </conditionalFormatting>
  <conditionalFormatting sqref="N77">
    <cfRule type="expression" dxfId="10904" priority="5566">
      <formula>N77&lt;0</formula>
    </cfRule>
    <cfRule type="expression" dxfId="10903" priority="5569">
      <formula>OR(AND(NOT(ISNUMBER(N77)),NOT(ISBLANK(N77))), N77&lt;-9999999999.99, N77&gt;9999999999.99)</formula>
    </cfRule>
  </conditionalFormatting>
  <conditionalFormatting sqref="F78">
    <cfRule type="expression" dxfId="10902" priority="5563">
      <formula>F78&lt;0</formula>
    </cfRule>
    <cfRule type="expression" dxfId="10901" priority="5564">
      <formula>OR(AND(NOT(ISNUMBER(F78)),NOT(ISBLANK(F78))), F78&lt;-9999999999.99, F78&gt;9999999999.99)</formula>
    </cfRule>
  </conditionalFormatting>
  <conditionalFormatting sqref="G78">
    <cfRule type="expression" dxfId="10900" priority="5561">
      <formula>G78&lt;0</formula>
    </cfRule>
    <cfRule type="expression" dxfId="10899" priority="5562">
      <formula>OR(AND(NOT(ISNUMBER(G78)),NOT(ISBLANK(G78))), G78&lt;-9999999999.99, G78&gt;9999999999.99)</formula>
    </cfRule>
  </conditionalFormatting>
  <conditionalFormatting sqref="H78">
    <cfRule type="expression" dxfId="10898" priority="5559">
      <formula>H78&lt;0</formula>
    </cfRule>
    <cfRule type="expression" dxfId="10897" priority="5560">
      <formula>OR(AND(NOT(ISNUMBER(H78)),NOT(ISBLANK(H78))), H78&lt;-9999999999.99, H78&gt;9999999999.99)</formula>
    </cfRule>
  </conditionalFormatting>
  <conditionalFormatting sqref="I78">
    <cfRule type="expression" dxfId="10896" priority="5557">
      <formula>I78&lt;0</formula>
    </cfRule>
    <cfRule type="expression" dxfId="10895" priority="5558">
      <formula>OR(AND(NOT(ISNUMBER(I78)),NOT(ISBLANK(I78))), I78&lt;-9999999999.99, I78&gt;9999999999.99)</formula>
    </cfRule>
  </conditionalFormatting>
  <conditionalFormatting sqref="J78">
    <cfRule type="expression" dxfId="10894" priority="5555">
      <formula>J78&lt;0</formula>
    </cfRule>
    <cfRule type="expression" dxfId="10893" priority="5556">
      <formula>OR(AND(NOT(ISNUMBER(J78)),NOT(ISBLANK(J78))), J78&lt;-9999999999.99, J78&gt;9999999999.99)</formula>
    </cfRule>
  </conditionalFormatting>
  <conditionalFormatting sqref="K78">
    <cfRule type="expression" dxfId="10892" priority="5553">
      <formula>K78&lt;0</formula>
    </cfRule>
    <cfRule type="expression" dxfId="10891" priority="5554">
      <formula>OR(AND(NOT(ISNUMBER(K78)),NOT(ISBLANK(K78))), K78&lt;-9999999999.99, K78&gt;9999999999.99)</formula>
    </cfRule>
  </conditionalFormatting>
  <conditionalFormatting sqref="L78">
    <cfRule type="expression" dxfId="10890" priority="5551">
      <formula>L78&lt;0</formula>
    </cfRule>
    <cfRule type="expression" dxfId="10889" priority="5552">
      <formula>OR(AND(NOT(ISNUMBER(L78)),NOT(ISBLANK(L78))), L78&lt;-9999999999.99, L78&gt;9999999999.99)</formula>
    </cfRule>
  </conditionalFormatting>
  <conditionalFormatting sqref="M78">
    <cfRule type="expression" dxfId="10888" priority="5549">
      <formula>M78&lt;0</formula>
    </cfRule>
    <cfRule type="expression" dxfId="10887" priority="5550">
      <formula>OR(AND(NOT(ISNUMBER(M78)),NOT(ISBLANK(M78))), M78&lt;-9999999999.99, M78&gt;9999999999.99)</formula>
    </cfRule>
  </conditionalFormatting>
  <conditionalFormatting sqref="N78">
    <cfRule type="expression" dxfId="10886" priority="5547">
      <formula>N78&lt;0</formula>
    </cfRule>
    <cfRule type="expression" dxfId="10885" priority="5548">
      <formula>OR(AND(NOT(ISNUMBER(N78)),NOT(ISBLANK(N78))), N78&lt;-9999999999.99, N78&gt;9999999999.99)</formula>
    </cfRule>
  </conditionalFormatting>
  <conditionalFormatting sqref="G79">
    <cfRule type="expression" dxfId="10884" priority="5543">
      <formula>G79&lt;0</formula>
    </cfRule>
    <cfRule type="expression" dxfId="10883" priority="5544">
      <formula>OR(AND(NOT(ISNUMBER(G79)),NOT(ISBLANK(G79))), G79&lt;-9999999999.99, G79&gt;9999999999.99)</formula>
    </cfRule>
  </conditionalFormatting>
  <conditionalFormatting sqref="H79">
    <cfRule type="expression" dxfId="10882" priority="5541">
      <formula>H79&lt;0</formula>
    </cfRule>
    <cfRule type="expression" dxfId="10881" priority="5542">
      <formula>OR(AND(NOT(ISNUMBER(H79)),NOT(ISBLANK(H79))), H79&lt;-9999999999.99, H79&gt;9999999999.99)</formula>
    </cfRule>
  </conditionalFormatting>
  <conditionalFormatting sqref="I79">
    <cfRule type="expression" dxfId="10880" priority="5539">
      <formula>I79&lt;0</formula>
    </cfRule>
    <cfRule type="expression" dxfId="10879" priority="5540">
      <formula>OR(AND(NOT(ISNUMBER(I79)),NOT(ISBLANK(I79))), I79&lt;-9999999999.99, I79&gt;9999999999.99)</formula>
    </cfRule>
  </conditionalFormatting>
  <conditionalFormatting sqref="J79">
    <cfRule type="expression" dxfId="10878" priority="5537">
      <formula>J79&lt;0</formula>
    </cfRule>
    <cfRule type="expression" dxfId="10877" priority="5538">
      <formula>OR(AND(NOT(ISNUMBER(J79)),NOT(ISBLANK(J79))), J79&lt;-9999999999.99, J79&gt;9999999999.99)</formula>
    </cfRule>
  </conditionalFormatting>
  <conditionalFormatting sqref="K79">
    <cfRule type="expression" dxfId="10876" priority="5535">
      <formula>K79&lt;0</formula>
    </cfRule>
    <cfRule type="expression" dxfId="10875" priority="5536">
      <formula>OR(AND(NOT(ISNUMBER(K79)),NOT(ISBLANK(K79))), K79&lt;-9999999999.99, K79&gt;9999999999.99)</formula>
    </cfRule>
  </conditionalFormatting>
  <conditionalFormatting sqref="L79">
    <cfRule type="expression" dxfId="10874" priority="5533">
      <formula>L79&lt;0</formula>
    </cfRule>
    <cfRule type="expression" dxfId="10873" priority="5534">
      <formula>OR(AND(NOT(ISNUMBER(L79)),NOT(ISBLANK(L79))), L79&lt;-9999999999.99, L79&gt;9999999999.99)</formula>
    </cfRule>
  </conditionalFormatting>
  <conditionalFormatting sqref="M79">
    <cfRule type="expression" dxfId="10872" priority="5531">
      <formula>M79&lt;0</formula>
    </cfRule>
    <cfRule type="expression" dxfId="10871" priority="5532">
      <formula>OR(AND(NOT(ISNUMBER(M79)),NOT(ISBLANK(M79))), M79&lt;-9999999999.99, M79&gt;9999999999.99)</formula>
    </cfRule>
  </conditionalFormatting>
  <conditionalFormatting sqref="N79">
    <cfRule type="expression" dxfId="10870" priority="5529">
      <formula>N79&lt;0</formula>
    </cfRule>
    <cfRule type="expression" dxfId="10869" priority="5530">
      <formula>OR(AND(NOT(ISNUMBER(N79)),NOT(ISBLANK(N79))), N79&lt;-9999999999.99, N79&gt;9999999999.99)</formula>
    </cfRule>
  </conditionalFormatting>
  <conditionalFormatting sqref="F84">
    <cfRule type="expression" dxfId="10868" priority="5525">
      <formula>F84&lt;0</formula>
    </cfRule>
    <cfRule type="expression" dxfId="10867" priority="5527">
      <formula>OR(AND(NOT(ISNUMBER(F84)),NOT(ISBLANK(F84))), F84&lt;-9999999999.99, F84&gt;9999999999.99)</formula>
    </cfRule>
  </conditionalFormatting>
  <conditionalFormatting sqref="G84">
    <cfRule type="expression" dxfId="10866" priority="5522">
      <formula>G84&lt;0</formula>
    </cfRule>
    <cfRule type="expression" dxfId="10865" priority="5524">
      <formula>OR(AND(NOT(ISNUMBER(G84)),NOT(ISBLANK(G84))), G84&lt;-9999999999.99, G84&gt;9999999999.99)</formula>
    </cfRule>
  </conditionalFormatting>
  <conditionalFormatting sqref="H84">
    <cfRule type="expression" dxfId="10864" priority="5519">
      <formula>H84&lt;0</formula>
    </cfRule>
    <cfRule type="expression" dxfId="10863" priority="5521">
      <formula>OR(AND(NOT(ISNUMBER(H84)),NOT(ISBLANK(H84))), H84&lt;-9999999999.99, H84&gt;9999999999.99)</formula>
    </cfRule>
  </conditionalFormatting>
  <conditionalFormatting sqref="I84">
    <cfRule type="expression" dxfId="10862" priority="5516">
      <formula>I84&lt;0</formula>
    </cfRule>
    <cfRule type="expression" dxfId="10861" priority="5518">
      <formula>OR(AND(NOT(ISNUMBER(I84)),NOT(ISBLANK(I84))), I84&lt;-9999999999.99, I84&gt;9999999999.99)</formula>
    </cfRule>
  </conditionalFormatting>
  <conditionalFormatting sqref="J84">
    <cfRule type="expression" dxfId="10860" priority="5513">
      <formula>J84&lt;0</formula>
    </cfRule>
    <cfRule type="expression" dxfId="10859" priority="5515">
      <formula>OR(AND(NOT(ISNUMBER(J84)),NOT(ISBLANK(J84))), J84&lt;-9999999999.99, J84&gt;9999999999.99)</formula>
    </cfRule>
  </conditionalFormatting>
  <conditionalFormatting sqref="K84">
    <cfRule type="expression" dxfId="10858" priority="5510">
      <formula>K84&lt;0</formula>
    </cfRule>
    <cfRule type="expression" dxfId="10857" priority="5512">
      <formula>OR(AND(NOT(ISNUMBER(K84)),NOT(ISBLANK(K84))), K84&lt;-9999999999.99, K84&gt;9999999999.99)</formula>
    </cfRule>
  </conditionalFormatting>
  <conditionalFormatting sqref="L84">
    <cfRule type="expression" dxfId="10856" priority="5507">
      <formula>L84&lt;0</formula>
    </cfRule>
    <cfRule type="expression" dxfId="10855" priority="5509">
      <formula>OR(AND(NOT(ISNUMBER(L84)),NOT(ISBLANK(L84))), L84&lt;-9999999999.99, L84&gt;9999999999.99)</formula>
    </cfRule>
  </conditionalFormatting>
  <conditionalFormatting sqref="M84">
    <cfRule type="expression" dxfId="10854" priority="5504">
      <formula>M84&lt;0</formula>
    </cfRule>
    <cfRule type="expression" dxfId="10853" priority="5506">
      <formula>OR(AND(NOT(ISNUMBER(M84)),NOT(ISBLANK(M84))), M84&lt;-9999999999.99, M84&gt;9999999999.99)</formula>
    </cfRule>
  </conditionalFormatting>
  <conditionalFormatting sqref="N84">
    <cfRule type="expression" dxfId="10852" priority="5501">
      <formula>N84&lt;0</formula>
    </cfRule>
    <cfRule type="expression" dxfId="10851" priority="5503">
      <formula>OR(AND(NOT(ISNUMBER(N84)),NOT(ISBLANK(N84))), N84&lt;-9999999999.99, N84&gt;9999999999.99)</formula>
    </cfRule>
  </conditionalFormatting>
  <conditionalFormatting sqref="F85">
    <cfRule type="expression" dxfId="10850" priority="5498">
      <formula>F85&lt;0</formula>
    </cfRule>
    <cfRule type="expression" dxfId="10849" priority="5499">
      <formula>OR(AND(NOT(ISNUMBER(F85)),NOT(ISBLANK(F85))), F85&lt;-9999999999.99, F85&gt;9999999999.99)</formula>
    </cfRule>
  </conditionalFormatting>
  <conditionalFormatting sqref="G85">
    <cfRule type="expression" dxfId="10848" priority="5496">
      <formula>G85&lt;0</formula>
    </cfRule>
    <cfRule type="expression" dxfId="10847" priority="5497">
      <formula>OR(AND(NOT(ISNUMBER(G85)),NOT(ISBLANK(G85))), G85&lt;-9999999999.99, G85&gt;9999999999.99)</formula>
    </cfRule>
  </conditionalFormatting>
  <conditionalFormatting sqref="H85">
    <cfRule type="expression" dxfId="10846" priority="5494">
      <formula>H85&lt;0</formula>
    </cfRule>
    <cfRule type="expression" dxfId="10845" priority="5495">
      <formula>OR(AND(NOT(ISNUMBER(H85)),NOT(ISBLANK(H85))), H85&lt;-9999999999.99, H85&gt;9999999999.99)</formula>
    </cfRule>
  </conditionalFormatting>
  <conditionalFormatting sqref="I85">
    <cfRule type="expression" dxfId="10844" priority="5492">
      <formula>I85&lt;0</formula>
    </cfRule>
    <cfRule type="expression" dxfId="10843" priority="5493">
      <formula>OR(AND(NOT(ISNUMBER(I85)),NOT(ISBLANK(I85))), I85&lt;-9999999999.99, I85&gt;9999999999.99)</formula>
    </cfRule>
  </conditionalFormatting>
  <conditionalFormatting sqref="J85">
    <cfRule type="expression" dxfId="10842" priority="5490">
      <formula>J85&lt;0</formula>
    </cfRule>
    <cfRule type="expression" dxfId="10841" priority="5491">
      <formula>OR(AND(NOT(ISNUMBER(J85)),NOT(ISBLANK(J85))), J85&lt;-9999999999.99, J85&gt;9999999999.99)</formula>
    </cfRule>
  </conditionalFormatting>
  <conditionalFormatting sqref="K85">
    <cfRule type="expression" dxfId="10840" priority="5488">
      <formula>K85&lt;0</formula>
    </cfRule>
    <cfRule type="expression" dxfId="10839" priority="5489">
      <formula>OR(AND(NOT(ISNUMBER(K85)),NOT(ISBLANK(K85))), K85&lt;-9999999999.99, K85&gt;9999999999.99)</formula>
    </cfRule>
  </conditionalFormatting>
  <conditionalFormatting sqref="L85">
    <cfRule type="expression" dxfId="10838" priority="5486">
      <formula>L85&lt;0</formula>
    </cfRule>
    <cfRule type="expression" dxfId="10837" priority="5487">
      <formula>OR(AND(NOT(ISNUMBER(L85)),NOT(ISBLANK(L85))), L85&lt;-9999999999.99, L85&gt;9999999999.99)</formula>
    </cfRule>
  </conditionalFormatting>
  <conditionalFormatting sqref="M85">
    <cfRule type="expression" dxfId="10836" priority="5484">
      <formula>M85&lt;0</formula>
    </cfRule>
    <cfRule type="expression" dxfId="10835" priority="5485">
      <formula>OR(AND(NOT(ISNUMBER(M85)),NOT(ISBLANK(M85))), M85&lt;-9999999999.99, M85&gt;9999999999.99)</formula>
    </cfRule>
  </conditionalFormatting>
  <conditionalFormatting sqref="N85">
    <cfRule type="expression" dxfId="10834" priority="5482">
      <formula>N85&lt;0</formula>
    </cfRule>
    <cfRule type="expression" dxfId="10833" priority="5483">
      <formula>OR(AND(NOT(ISNUMBER(N85)),NOT(ISBLANK(N85))), N85&lt;-9999999999.99, N85&gt;9999999999.99)</formula>
    </cfRule>
  </conditionalFormatting>
  <conditionalFormatting sqref="F88">
    <cfRule type="expression" dxfId="10832" priority="5459">
      <formula>F88&lt;0</formula>
    </cfRule>
    <cfRule type="expression" dxfId="10831" priority="5460">
      <formula xml:space="preserve"> F88&lt;&gt;F89+F98+F99+F100+F101+F102+F103+F104+F105+F106+F107+F108+F109</formula>
    </cfRule>
    <cfRule type="expression" dxfId="10830" priority="5461">
      <formula>OR(AND(NOT(ISNUMBER(F88)),NOT(ISBLANK(F88))), F88&lt;-9999999999.99, F88&gt;9999999999.99)</formula>
    </cfRule>
  </conditionalFormatting>
  <conditionalFormatting sqref="G88">
    <cfRule type="expression" dxfId="10829" priority="5456">
      <formula>G88&lt;0</formula>
    </cfRule>
    <cfRule type="expression" dxfId="10828" priority="5457">
      <formula xml:space="preserve"> G88&lt;&gt;G89+G98+G99+G100+G101+G102+G103+G104+G105+G106+G107+G108+G109</formula>
    </cfRule>
    <cfRule type="expression" dxfId="10827" priority="5458">
      <formula>OR(AND(NOT(ISNUMBER(G88)),NOT(ISBLANK(G88))), G88&lt;-9999999999.99, G88&gt;9999999999.99)</formula>
    </cfRule>
  </conditionalFormatting>
  <conditionalFormatting sqref="H88">
    <cfRule type="expression" dxfId="10826" priority="5453">
      <formula>H88&lt;0</formula>
    </cfRule>
    <cfRule type="expression" dxfId="10825" priority="5454">
      <formula xml:space="preserve"> H88&lt;&gt;H89+H98+H99+H100+H101+H102+H103+H104+H105+H106+H107+H108+H109</formula>
    </cfRule>
    <cfRule type="expression" dxfId="10824" priority="5455">
      <formula>OR(AND(NOT(ISNUMBER(H88)),NOT(ISBLANK(H88))), H88&lt;-9999999999.99, H88&gt;9999999999.99)</formula>
    </cfRule>
  </conditionalFormatting>
  <conditionalFormatting sqref="I88">
    <cfRule type="expression" dxfId="10823" priority="5450">
      <formula>I88&lt;0</formula>
    </cfRule>
    <cfRule type="expression" dxfId="10822" priority="5451">
      <formula xml:space="preserve"> I88&lt;&gt;I89+I98+I99+I100+I101+I102+I103+I104+I105+I106+I107+I108+I109</formula>
    </cfRule>
    <cfRule type="expression" dxfId="10821" priority="5452">
      <formula>OR(AND(NOT(ISNUMBER(I88)),NOT(ISBLANK(I88))), I88&lt;-9999999999.99, I88&gt;9999999999.99)</formula>
    </cfRule>
  </conditionalFormatting>
  <conditionalFormatting sqref="J88">
    <cfRule type="expression" dxfId="10820" priority="5447">
      <formula>J88&lt;0</formula>
    </cfRule>
    <cfRule type="expression" dxfId="10819" priority="5448">
      <formula xml:space="preserve"> J88&lt;&gt;J89+J98+J99+J100+J101+J102+J103+J104+J105+J106+J107+J108+J109</formula>
    </cfRule>
    <cfRule type="expression" dxfId="10818" priority="5449">
      <formula>OR(AND(NOT(ISNUMBER(J88)),NOT(ISBLANK(J88))), J88&lt;-9999999999.99, J88&gt;9999999999.99)</formula>
    </cfRule>
  </conditionalFormatting>
  <conditionalFormatting sqref="K88">
    <cfRule type="expression" dxfId="10817" priority="5444">
      <formula>K88&lt;0</formula>
    </cfRule>
    <cfRule type="expression" dxfId="10816" priority="5445">
      <formula xml:space="preserve"> K88&lt;&gt;K89+K98+K99+K100+K101+K102+K103+K104+K105+K106+K107+K108+K109</formula>
    </cfRule>
    <cfRule type="expression" dxfId="10815" priority="5446">
      <formula>OR(AND(NOT(ISNUMBER(K88)),NOT(ISBLANK(K88))), K88&lt;-9999999999.99, K88&gt;9999999999.99)</formula>
    </cfRule>
  </conditionalFormatting>
  <conditionalFormatting sqref="L88">
    <cfRule type="expression" dxfId="10814" priority="5441">
      <formula>L88&lt;0</formula>
    </cfRule>
    <cfRule type="expression" dxfId="10813" priority="5442">
      <formula xml:space="preserve"> L88&lt;&gt;L89+L98+L99+L100+L101+L102+L103+L104+L105+L106+L107+L108+L109</formula>
    </cfRule>
    <cfRule type="expression" dxfId="10812" priority="5443">
      <formula>OR(AND(NOT(ISNUMBER(L88)),NOT(ISBLANK(L88))), L88&lt;-9999999999.99, L88&gt;9999999999.99)</formula>
    </cfRule>
  </conditionalFormatting>
  <conditionalFormatting sqref="M88">
    <cfRule type="expression" dxfId="10811" priority="5438">
      <formula>M88&lt;0</formula>
    </cfRule>
    <cfRule type="expression" dxfId="10810" priority="5439">
      <formula xml:space="preserve"> M88&lt;&gt;M89+M98+M99+M100+M101+M102+M103+M104+M105+M106+M107+M108+M109</formula>
    </cfRule>
    <cfRule type="expression" dxfId="10809" priority="5440">
      <formula>OR(AND(NOT(ISNUMBER(M88)),NOT(ISBLANK(M88))), M88&lt;-9999999999.99, M88&gt;9999999999.99)</formula>
    </cfRule>
  </conditionalFormatting>
  <conditionalFormatting sqref="N88">
    <cfRule type="expression" dxfId="10808" priority="5435">
      <formula>N88&lt;0</formula>
    </cfRule>
    <cfRule type="expression" dxfId="10807" priority="5436">
      <formula xml:space="preserve"> N88&lt;&gt;N89+N98+N99+N100+N101+N102+N103+N104+N105+N106+N107+N108+N109</formula>
    </cfRule>
    <cfRule type="expression" dxfId="10806" priority="5437">
      <formula>OR(AND(NOT(ISNUMBER(N88)),NOT(ISBLANK(N88))), N88&lt;-9999999999.99, N88&gt;9999999999.99)</formula>
    </cfRule>
  </conditionalFormatting>
  <conditionalFormatting sqref="G89">
    <cfRule type="expression" dxfId="10805" priority="5431">
      <formula>G89&lt;0</formula>
    </cfRule>
    <cfRule type="expression" dxfId="10804" priority="5432">
      <formula>OR(AND(NOT(ISNUMBER(G89)),NOT(ISBLANK(G89))), G89&lt;-9999999999.99, G89&gt;9999999999.99)</formula>
    </cfRule>
  </conditionalFormatting>
  <conditionalFormatting sqref="H89">
    <cfRule type="expression" dxfId="10803" priority="5429">
      <formula>H89&lt;0</formula>
    </cfRule>
    <cfRule type="expression" dxfId="10802" priority="5430">
      <formula>OR(AND(NOT(ISNUMBER(H89)),NOT(ISBLANK(H89))), H89&lt;-9999999999.99, H89&gt;9999999999.99)</formula>
    </cfRule>
  </conditionalFormatting>
  <conditionalFormatting sqref="I89">
    <cfRule type="expression" dxfId="10801" priority="5427">
      <formula>I89&lt;0</formula>
    </cfRule>
    <cfRule type="expression" dxfId="10800" priority="5428">
      <formula>OR(AND(NOT(ISNUMBER(I89)),NOT(ISBLANK(I89))), I89&lt;-9999999999.99, I89&gt;9999999999.99)</formula>
    </cfRule>
  </conditionalFormatting>
  <conditionalFormatting sqref="J89">
    <cfRule type="expression" dxfId="10799" priority="5425">
      <formula>J89&lt;0</formula>
    </cfRule>
    <cfRule type="expression" dxfId="10798" priority="5426">
      <formula>OR(AND(NOT(ISNUMBER(J89)),NOT(ISBLANK(J89))), J89&lt;-9999999999.99, J89&gt;9999999999.99)</formula>
    </cfRule>
  </conditionalFormatting>
  <conditionalFormatting sqref="K89">
    <cfRule type="expression" dxfId="10797" priority="5423">
      <formula>K89&lt;0</formula>
    </cfRule>
    <cfRule type="expression" dxfId="10796" priority="5424">
      <formula>OR(AND(NOT(ISNUMBER(K89)),NOT(ISBLANK(K89))), K89&lt;-9999999999.99, K89&gt;9999999999.99)</formula>
    </cfRule>
  </conditionalFormatting>
  <conditionalFormatting sqref="L89">
    <cfRule type="expression" dxfId="10795" priority="5421">
      <formula>L89&lt;0</formula>
    </cfRule>
    <cfRule type="expression" dxfId="10794" priority="5422">
      <formula>OR(AND(NOT(ISNUMBER(L89)),NOT(ISBLANK(L89))), L89&lt;-9999999999.99, L89&gt;9999999999.99)</formula>
    </cfRule>
  </conditionalFormatting>
  <conditionalFormatting sqref="M89">
    <cfRule type="expression" dxfId="10793" priority="5419">
      <formula>M89&lt;0</formula>
    </cfRule>
    <cfRule type="expression" dxfId="10792" priority="5420">
      <formula>OR(AND(NOT(ISNUMBER(M89)),NOT(ISBLANK(M89))), M89&lt;-9999999999.99, M89&gt;9999999999.99)</formula>
    </cfRule>
  </conditionalFormatting>
  <conditionalFormatting sqref="N89">
    <cfRule type="expression" dxfId="10791" priority="5417">
      <formula>N89&lt;0</formula>
    </cfRule>
    <cfRule type="expression" dxfId="10790" priority="5418">
      <formula>OR(AND(NOT(ISNUMBER(N89)),NOT(ISBLANK(N89))), N89&lt;-9999999999.99, N89&gt;9999999999.99)</formula>
    </cfRule>
  </conditionalFormatting>
  <conditionalFormatting sqref="E91">
    <cfRule type="expression" dxfId="10789" priority="5414">
      <formula>E91&lt;0</formula>
    </cfRule>
    <cfRule type="expression" dxfId="10788" priority="5415">
      <formula>OR(AND(NOT(ISNUMBER(E91)),NOT(ISBLANK(E91))), E91&lt;-9999999999.99, E91&gt;9999999999.99)</formula>
    </cfRule>
  </conditionalFormatting>
  <conditionalFormatting sqref="E92">
    <cfRule type="expression" dxfId="10787" priority="5412">
      <formula>E92&lt;0</formula>
    </cfRule>
    <cfRule type="expression" dxfId="10786" priority="5413">
      <formula>OR(AND(NOT(ISNUMBER(E92)),NOT(ISBLANK(E92))), E92&lt;-9999999999.99, E92&gt;9999999999.99)</formula>
    </cfRule>
  </conditionalFormatting>
  <conditionalFormatting sqref="G90">
    <cfRule type="expression" dxfId="10785" priority="5409">
      <formula>G90&lt;0</formula>
    </cfRule>
    <cfRule type="expression" dxfId="10784" priority="5410">
      <formula>OR(AND(NOT(ISNUMBER(G90)),NOT(ISBLANK(G90))), G90&lt;-9999999999.99, G90&gt;9999999999.99)</formula>
    </cfRule>
  </conditionalFormatting>
  <conditionalFormatting sqref="H90">
    <cfRule type="expression" dxfId="10783" priority="5407">
      <formula>H90&lt;0</formula>
    </cfRule>
    <cfRule type="expression" dxfId="10782" priority="5408">
      <formula>OR(AND(NOT(ISNUMBER(H90)),NOT(ISBLANK(H90))), H90&lt;-9999999999.99, H90&gt;9999999999.99)</formula>
    </cfRule>
  </conditionalFormatting>
  <conditionalFormatting sqref="I90">
    <cfRule type="expression" dxfId="10781" priority="5405">
      <formula>I90&lt;0</formula>
    </cfRule>
    <cfRule type="expression" dxfId="10780" priority="5406">
      <formula>OR(AND(NOT(ISNUMBER(I90)),NOT(ISBLANK(I90))), I90&lt;-9999999999.99, I90&gt;9999999999.99)</formula>
    </cfRule>
  </conditionalFormatting>
  <conditionalFormatting sqref="J90">
    <cfRule type="expression" dxfId="10779" priority="5403">
      <formula>J90&lt;0</formula>
    </cfRule>
    <cfRule type="expression" dxfId="10778" priority="5404">
      <formula>OR(AND(NOT(ISNUMBER(J90)),NOT(ISBLANK(J90))), J90&lt;-9999999999.99, J90&gt;9999999999.99)</formula>
    </cfRule>
  </conditionalFormatting>
  <conditionalFormatting sqref="K90">
    <cfRule type="expression" dxfId="10777" priority="5401">
      <formula>K90&lt;0</formula>
    </cfRule>
    <cfRule type="expression" dxfId="10776" priority="5402">
      <formula>OR(AND(NOT(ISNUMBER(K90)),NOT(ISBLANK(K90))), K90&lt;-9999999999.99, K90&gt;9999999999.99)</formula>
    </cfRule>
  </conditionalFormatting>
  <conditionalFormatting sqref="L90">
    <cfRule type="expression" dxfId="10775" priority="5399">
      <formula>L90&lt;0</formula>
    </cfRule>
    <cfRule type="expression" dxfId="10774" priority="5400">
      <formula>OR(AND(NOT(ISNUMBER(L90)),NOT(ISBLANK(L90))), L90&lt;-9999999999.99, L90&gt;9999999999.99)</formula>
    </cfRule>
  </conditionalFormatting>
  <conditionalFormatting sqref="M90">
    <cfRule type="expression" dxfId="10773" priority="5397">
      <formula>M90&lt;0</formula>
    </cfRule>
    <cfRule type="expression" dxfId="10772" priority="5398">
      <formula>OR(AND(NOT(ISNUMBER(M90)),NOT(ISBLANK(M90))), M90&lt;-9999999999.99, M90&gt;9999999999.99)</formula>
    </cfRule>
  </conditionalFormatting>
  <conditionalFormatting sqref="N90">
    <cfRule type="expression" dxfId="10771" priority="5395">
      <formula>N90&lt;0</formula>
    </cfRule>
    <cfRule type="expression" dxfId="10770" priority="5396">
      <formula>OR(AND(NOT(ISNUMBER(N90)),NOT(ISBLANK(N90))), N90&lt;-9999999999.99, N90&gt;9999999999.99)</formula>
    </cfRule>
  </conditionalFormatting>
  <conditionalFormatting sqref="N91">
    <cfRule type="expression" dxfId="10769" priority="5393">
      <formula>N91&lt;0</formula>
    </cfRule>
    <cfRule type="expression" dxfId="10768" priority="5394">
      <formula>OR(AND(NOT(ISNUMBER(N91)),NOT(ISBLANK(N91))), N91&lt;-9999999999.99, N91&gt;9999999999.99)</formula>
    </cfRule>
  </conditionalFormatting>
  <conditionalFormatting sqref="M91">
    <cfRule type="expression" dxfId="10767" priority="5391">
      <formula>M91&lt;0</formula>
    </cfRule>
    <cfRule type="expression" dxfId="10766" priority="5392">
      <formula>OR(AND(NOT(ISNUMBER(M91)),NOT(ISBLANK(M91))), M91&lt;-9999999999.99, M91&gt;9999999999.99)</formula>
    </cfRule>
  </conditionalFormatting>
  <conditionalFormatting sqref="L91">
    <cfRule type="expression" dxfId="10765" priority="5389">
      <formula>L91&lt;0</formula>
    </cfRule>
    <cfRule type="expression" dxfId="10764" priority="5390">
      <formula>OR(AND(NOT(ISNUMBER(L91)),NOT(ISBLANK(L91))), L91&lt;-9999999999.99, L91&gt;9999999999.99)</formula>
    </cfRule>
  </conditionalFormatting>
  <conditionalFormatting sqref="K91">
    <cfRule type="expression" dxfId="10763" priority="5387">
      <formula>K91&lt;0</formula>
    </cfRule>
    <cfRule type="expression" dxfId="10762" priority="5388">
      <formula>OR(AND(NOT(ISNUMBER(K91)),NOT(ISBLANK(K91))), K91&lt;-9999999999.99, K91&gt;9999999999.99)</formula>
    </cfRule>
  </conditionalFormatting>
  <conditionalFormatting sqref="J91">
    <cfRule type="expression" dxfId="10761" priority="5385">
      <formula>J91&lt;0</formula>
    </cfRule>
    <cfRule type="expression" dxfId="10760" priority="5386">
      <formula>OR(AND(NOT(ISNUMBER(J91)),NOT(ISBLANK(J91))), J91&lt;-9999999999.99, J91&gt;9999999999.99)</formula>
    </cfRule>
  </conditionalFormatting>
  <conditionalFormatting sqref="I91">
    <cfRule type="expression" dxfId="10759" priority="5383">
      <formula>I91&lt;0</formula>
    </cfRule>
    <cfRule type="expression" dxfId="10758" priority="5384">
      <formula>OR(AND(NOT(ISNUMBER(I91)),NOT(ISBLANK(I91))), I91&lt;-9999999999.99, I91&gt;9999999999.99)</formula>
    </cfRule>
  </conditionalFormatting>
  <conditionalFormatting sqref="H91">
    <cfRule type="expression" dxfId="10757" priority="5381">
      <formula>H91&lt;0</formula>
    </cfRule>
    <cfRule type="expression" dxfId="10756" priority="5382">
      <formula>OR(AND(NOT(ISNUMBER(H91)),NOT(ISBLANK(H91))), H91&lt;-9999999999.99, H91&gt;9999999999.99)</formula>
    </cfRule>
  </conditionalFormatting>
  <conditionalFormatting sqref="G91">
    <cfRule type="expression" dxfId="10755" priority="5379">
      <formula>G91&lt;0</formula>
    </cfRule>
    <cfRule type="expression" dxfId="10754" priority="5380">
      <formula>OR(AND(NOT(ISNUMBER(G91)),NOT(ISBLANK(G91))), G91&lt;-9999999999.99, G91&gt;9999999999.99)</formula>
    </cfRule>
  </conditionalFormatting>
  <conditionalFormatting sqref="F91">
    <cfRule type="expression" dxfId="10753" priority="5377">
      <formula>F91&lt;0</formula>
    </cfRule>
    <cfRule type="expression" dxfId="10752" priority="5378">
      <formula>OR(AND(NOT(ISNUMBER(F91)),NOT(ISBLANK(F91))), F91&lt;-9999999999.99, F91&gt;9999999999.99)</formula>
    </cfRule>
  </conditionalFormatting>
  <conditionalFormatting sqref="F92">
    <cfRule type="expression" dxfId="10751" priority="5375">
      <formula>F92&lt;0</formula>
    </cfRule>
    <cfRule type="expression" dxfId="10750" priority="5376">
      <formula>OR(AND(NOT(ISNUMBER(F92)),NOT(ISBLANK(F92))), F92&lt;-9999999999.99, F92&gt;9999999999.99)</formula>
    </cfRule>
  </conditionalFormatting>
  <conditionalFormatting sqref="G92">
    <cfRule type="expression" dxfId="10749" priority="5373">
      <formula>G92&lt;0</formula>
    </cfRule>
    <cfRule type="expression" dxfId="10748" priority="5374">
      <formula>OR(AND(NOT(ISNUMBER(G92)),NOT(ISBLANK(G92))), G92&lt;-9999999999.99, G92&gt;9999999999.99)</formula>
    </cfRule>
  </conditionalFormatting>
  <conditionalFormatting sqref="H92">
    <cfRule type="expression" dxfId="10747" priority="5371">
      <formula>H92&lt;0</formula>
    </cfRule>
    <cfRule type="expression" dxfId="10746" priority="5372">
      <formula>OR(AND(NOT(ISNUMBER(H92)),NOT(ISBLANK(H92))), H92&lt;-9999999999.99, H92&gt;9999999999.99)</formula>
    </cfRule>
  </conditionalFormatting>
  <conditionalFormatting sqref="I92">
    <cfRule type="expression" dxfId="10745" priority="5369">
      <formula>I92&lt;0</formula>
    </cfRule>
    <cfRule type="expression" dxfId="10744" priority="5370">
      <formula>OR(AND(NOT(ISNUMBER(I92)),NOT(ISBLANK(I92))), I92&lt;-9999999999.99, I92&gt;9999999999.99)</formula>
    </cfRule>
  </conditionalFormatting>
  <conditionalFormatting sqref="J92">
    <cfRule type="expression" dxfId="10743" priority="5367">
      <formula>J92&lt;0</formula>
    </cfRule>
    <cfRule type="expression" dxfId="10742" priority="5368">
      <formula>OR(AND(NOT(ISNUMBER(J92)),NOT(ISBLANK(J92))), J92&lt;-9999999999.99, J92&gt;9999999999.99)</formula>
    </cfRule>
  </conditionalFormatting>
  <conditionalFormatting sqref="K92">
    <cfRule type="expression" dxfId="10741" priority="5365">
      <formula>K92&lt;0</formula>
    </cfRule>
    <cfRule type="expression" dxfId="10740" priority="5366">
      <formula>OR(AND(NOT(ISNUMBER(K92)),NOT(ISBLANK(K92))), K92&lt;-9999999999.99, K92&gt;9999999999.99)</formula>
    </cfRule>
  </conditionalFormatting>
  <conditionalFormatting sqref="L92">
    <cfRule type="expression" dxfId="10739" priority="5363">
      <formula>L92&lt;0</formula>
    </cfRule>
    <cfRule type="expression" dxfId="10738" priority="5364">
      <formula>OR(AND(NOT(ISNUMBER(L92)),NOT(ISBLANK(L92))), L92&lt;-9999999999.99, L92&gt;9999999999.99)</formula>
    </cfRule>
  </conditionalFormatting>
  <conditionalFormatting sqref="M92">
    <cfRule type="expression" dxfId="10737" priority="5361">
      <formula>M92&lt;0</formula>
    </cfRule>
    <cfRule type="expression" dxfId="10736" priority="5362">
      <formula>OR(AND(NOT(ISNUMBER(M92)),NOT(ISBLANK(M92))), M92&lt;-9999999999.99, M92&gt;9999999999.99)</formula>
    </cfRule>
  </conditionalFormatting>
  <conditionalFormatting sqref="N92">
    <cfRule type="expression" dxfId="10735" priority="5359">
      <formula>N92&lt;0</formula>
    </cfRule>
    <cfRule type="expression" dxfId="10734" priority="5360">
      <formula>OR(AND(NOT(ISNUMBER(N92)),NOT(ISBLANK(N92))), N92&lt;-9999999999.99, N92&gt;9999999999.99)</formula>
    </cfRule>
  </conditionalFormatting>
  <conditionalFormatting sqref="G98">
    <cfRule type="expression" dxfId="10733" priority="5355">
      <formula>G98&lt;0</formula>
    </cfRule>
    <cfRule type="expression" dxfId="10732" priority="5356">
      <formula>OR(AND(NOT(ISNUMBER(G98)),NOT(ISBLANK(G98))), G98&lt;-9999999999.99, G98&gt;9999999999.99)</formula>
    </cfRule>
  </conditionalFormatting>
  <conditionalFormatting sqref="H98">
    <cfRule type="expression" dxfId="10731" priority="5353">
      <formula>H98&lt;0</formula>
    </cfRule>
    <cfRule type="expression" dxfId="10730" priority="5354">
      <formula>OR(AND(NOT(ISNUMBER(H98)),NOT(ISBLANK(H98))), H98&lt;-9999999999.99, H98&gt;9999999999.99)</formula>
    </cfRule>
  </conditionalFormatting>
  <conditionalFormatting sqref="I98">
    <cfRule type="expression" dxfId="10729" priority="5351">
      <formula>I98&lt;0</formula>
    </cfRule>
    <cfRule type="expression" dxfId="10728" priority="5352">
      <formula>OR(AND(NOT(ISNUMBER(I98)),NOT(ISBLANK(I98))), I98&lt;-9999999999.99, I98&gt;9999999999.99)</formula>
    </cfRule>
  </conditionalFormatting>
  <conditionalFormatting sqref="J98">
    <cfRule type="expression" dxfId="10727" priority="5349">
      <formula>J98&lt;0</formula>
    </cfRule>
    <cfRule type="expression" dxfId="10726" priority="5350">
      <formula>OR(AND(NOT(ISNUMBER(J98)),NOT(ISBLANK(J98))), J98&lt;-9999999999.99, J98&gt;9999999999.99)</formula>
    </cfRule>
  </conditionalFormatting>
  <conditionalFormatting sqref="K98">
    <cfRule type="expression" dxfId="10725" priority="5347">
      <formula>K98&lt;0</formula>
    </cfRule>
    <cfRule type="expression" dxfId="10724" priority="5348">
      <formula>OR(AND(NOT(ISNUMBER(K98)),NOT(ISBLANK(K98))), K98&lt;-9999999999.99, K98&gt;9999999999.99)</formula>
    </cfRule>
  </conditionalFormatting>
  <conditionalFormatting sqref="L98">
    <cfRule type="expression" dxfId="10723" priority="5345">
      <formula>L98&lt;0</formula>
    </cfRule>
    <cfRule type="expression" dxfId="10722" priority="5346">
      <formula>OR(AND(NOT(ISNUMBER(L98)),NOT(ISBLANK(L98))), L98&lt;-9999999999.99, L98&gt;9999999999.99)</formula>
    </cfRule>
  </conditionalFormatting>
  <conditionalFormatting sqref="M98">
    <cfRule type="expression" dxfId="10721" priority="5343">
      <formula>M98&lt;0</formula>
    </cfRule>
    <cfRule type="expression" dxfId="10720" priority="5344">
      <formula>OR(AND(NOT(ISNUMBER(M98)),NOT(ISBLANK(M98))), M98&lt;-9999999999.99, M98&gt;9999999999.99)</formula>
    </cfRule>
  </conditionalFormatting>
  <conditionalFormatting sqref="N98">
    <cfRule type="expression" dxfId="10719" priority="5341">
      <formula>N98&lt;0</formula>
    </cfRule>
    <cfRule type="expression" dxfId="10718" priority="5342">
      <formula>OR(AND(NOT(ISNUMBER(N98)),NOT(ISBLANK(N98))), N98&lt;-9999999999.99, N98&gt;9999999999.99)</formula>
    </cfRule>
  </conditionalFormatting>
  <conditionalFormatting sqref="F99">
    <cfRule type="expression" dxfId="10717" priority="5338">
      <formula>F99&lt;0</formula>
    </cfRule>
    <cfRule type="expression" dxfId="10716" priority="5339">
      <formula>OR(AND(NOT(ISNUMBER(F99)),NOT(ISBLANK(F99))), F99&lt;-9999999999.99, F99&gt;9999999999.99)</formula>
    </cfRule>
  </conditionalFormatting>
  <conditionalFormatting sqref="G99">
    <cfRule type="expression" dxfId="10715" priority="5336">
      <formula>G99&lt;0</formula>
    </cfRule>
    <cfRule type="expression" dxfId="10714" priority="5337">
      <formula>OR(AND(NOT(ISNUMBER(G99)),NOT(ISBLANK(G99))), G99&lt;-9999999999.99, G99&gt;9999999999.99)</formula>
    </cfRule>
  </conditionalFormatting>
  <conditionalFormatting sqref="H99">
    <cfRule type="expression" dxfId="10713" priority="5334">
      <formula>H99&lt;0</formula>
    </cfRule>
    <cfRule type="expression" dxfId="10712" priority="5335">
      <formula>OR(AND(NOT(ISNUMBER(H99)),NOT(ISBLANK(H99))), H99&lt;-9999999999.99, H99&gt;9999999999.99)</formula>
    </cfRule>
  </conditionalFormatting>
  <conditionalFormatting sqref="I99">
    <cfRule type="expression" dxfId="10711" priority="5332">
      <formula>I99&lt;0</formula>
    </cfRule>
    <cfRule type="expression" dxfId="10710" priority="5333">
      <formula>OR(AND(NOT(ISNUMBER(I99)),NOT(ISBLANK(I99))), I99&lt;-9999999999.99, I99&gt;9999999999.99)</formula>
    </cfRule>
  </conditionalFormatting>
  <conditionalFormatting sqref="J99">
    <cfRule type="expression" dxfId="10709" priority="5330">
      <formula>J99&lt;0</formula>
    </cfRule>
    <cfRule type="expression" dxfId="10708" priority="5331">
      <formula>OR(AND(NOT(ISNUMBER(J99)),NOT(ISBLANK(J99))), J99&lt;-9999999999.99, J99&gt;9999999999.99)</formula>
    </cfRule>
  </conditionalFormatting>
  <conditionalFormatting sqref="K99">
    <cfRule type="expression" dxfId="10707" priority="5328">
      <formula>K99&lt;0</formula>
    </cfRule>
    <cfRule type="expression" dxfId="10706" priority="5329">
      <formula>OR(AND(NOT(ISNUMBER(K99)),NOT(ISBLANK(K99))), K99&lt;-9999999999.99, K99&gt;9999999999.99)</formula>
    </cfRule>
  </conditionalFormatting>
  <conditionalFormatting sqref="L99">
    <cfRule type="expression" dxfId="10705" priority="5326">
      <formula>L99&lt;0</formula>
    </cfRule>
    <cfRule type="expression" dxfId="10704" priority="5327">
      <formula>OR(AND(NOT(ISNUMBER(L99)),NOT(ISBLANK(L99))), L99&lt;-9999999999.99, L99&gt;9999999999.99)</formula>
    </cfRule>
  </conditionalFormatting>
  <conditionalFormatting sqref="M99">
    <cfRule type="expression" dxfId="10703" priority="5324">
      <formula>M99&lt;0</formula>
    </cfRule>
    <cfRule type="expression" dxfId="10702" priority="5325">
      <formula>OR(AND(NOT(ISNUMBER(M99)),NOT(ISBLANK(M99))), M99&lt;-9999999999.99, M99&gt;9999999999.99)</formula>
    </cfRule>
  </conditionalFormatting>
  <conditionalFormatting sqref="N99">
    <cfRule type="expression" dxfId="10701" priority="5322">
      <formula>N99&lt;0</formula>
    </cfRule>
    <cfRule type="expression" dxfId="10700" priority="5323">
      <formula>OR(AND(NOT(ISNUMBER(N99)),NOT(ISBLANK(N99))), N99&lt;-9999999999.99, N99&gt;9999999999.99)</formula>
    </cfRule>
  </conditionalFormatting>
  <conditionalFormatting sqref="G100">
    <cfRule type="expression" dxfId="10699" priority="5318">
      <formula>G100&lt;0</formula>
    </cfRule>
    <cfRule type="expression" dxfId="10698" priority="5319">
      <formula>OR(AND(NOT(ISNUMBER(G100)),NOT(ISBLANK(G100))), G100&lt;-9999999999.99, G100&gt;9999999999.99)</formula>
    </cfRule>
  </conditionalFormatting>
  <conditionalFormatting sqref="H100">
    <cfRule type="expression" dxfId="10697" priority="5316">
      <formula>H100&lt;0</formula>
    </cfRule>
    <cfRule type="expression" dxfId="10696" priority="5317">
      <formula>OR(AND(NOT(ISNUMBER(H100)),NOT(ISBLANK(H100))), H100&lt;-9999999999.99, H100&gt;9999999999.99)</formula>
    </cfRule>
  </conditionalFormatting>
  <conditionalFormatting sqref="I100">
    <cfRule type="expression" dxfId="10695" priority="5314">
      <formula>I100&lt;0</formula>
    </cfRule>
    <cfRule type="expression" dxfId="10694" priority="5315">
      <formula>OR(AND(NOT(ISNUMBER(I100)),NOT(ISBLANK(I100))), I100&lt;-9999999999.99, I100&gt;9999999999.99)</formula>
    </cfRule>
  </conditionalFormatting>
  <conditionalFormatting sqref="J100">
    <cfRule type="expression" dxfId="10693" priority="5312">
      <formula>J100&lt;0</formula>
    </cfRule>
    <cfRule type="expression" dxfId="10692" priority="5313">
      <formula>OR(AND(NOT(ISNUMBER(J100)),NOT(ISBLANK(J100))), J100&lt;-9999999999.99, J100&gt;9999999999.99)</formula>
    </cfRule>
  </conditionalFormatting>
  <conditionalFormatting sqref="K100">
    <cfRule type="expression" dxfId="10691" priority="5310">
      <formula>K100&lt;0</formula>
    </cfRule>
    <cfRule type="expression" dxfId="10690" priority="5311">
      <formula>OR(AND(NOT(ISNUMBER(K100)),NOT(ISBLANK(K100))), K100&lt;-9999999999.99, K100&gt;9999999999.99)</formula>
    </cfRule>
  </conditionalFormatting>
  <conditionalFormatting sqref="L100">
    <cfRule type="expression" dxfId="10689" priority="5308">
      <formula>L100&lt;0</formula>
    </cfRule>
    <cfRule type="expression" dxfId="10688" priority="5309">
      <formula>OR(AND(NOT(ISNUMBER(L100)),NOT(ISBLANK(L100))), L100&lt;-9999999999.99, L100&gt;9999999999.99)</formula>
    </cfRule>
  </conditionalFormatting>
  <conditionalFormatting sqref="M100">
    <cfRule type="expression" dxfId="10687" priority="5306">
      <formula>M100&lt;0</formula>
    </cfRule>
    <cfRule type="expression" dxfId="10686" priority="5307">
      <formula>OR(AND(NOT(ISNUMBER(M100)),NOT(ISBLANK(M100))), M100&lt;-9999999999.99, M100&gt;9999999999.99)</formula>
    </cfRule>
  </conditionalFormatting>
  <conditionalFormatting sqref="N100">
    <cfRule type="expression" dxfId="10685" priority="5304">
      <formula>N100&lt;0</formula>
    </cfRule>
    <cfRule type="expression" dxfId="10684" priority="5305">
      <formula>OR(AND(NOT(ISNUMBER(N100)),NOT(ISBLANK(N100))), N100&lt;-9999999999.99, N100&gt;9999999999.99)</formula>
    </cfRule>
  </conditionalFormatting>
  <conditionalFormatting sqref="F101">
    <cfRule type="expression" dxfId="10683" priority="5301">
      <formula>F101&lt;0</formula>
    </cfRule>
    <cfRule type="expression" dxfId="10682" priority="5302">
      <formula>OR(AND(NOT(ISNUMBER(F101)),NOT(ISBLANK(F101))), F101&lt;-9999999999.99, F101&gt;9999999999.99)</formula>
    </cfRule>
  </conditionalFormatting>
  <conditionalFormatting sqref="G101">
    <cfRule type="expression" dxfId="10681" priority="5299">
      <formula>G101&lt;0</formula>
    </cfRule>
    <cfRule type="expression" dxfId="10680" priority="5300">
      <formula>OR(AND(NOT(ISNUMBER(G101)),NOT(ISBLANK(G101))), G101&lt;-9999999999.99, G101&gt;9999999999.99)</formula>
    </cfRule>
  </conditionalFormatting>
  <conditionalFormatting sqref="H101">
    <cfRule type="expression" dxfId="10679" priority="5297">
      <formula>H101&lt;0</formula>
    </cfRule>
    <cfRule type="expression" dxfId="10678" priority="5298">
      <formula>OR(AND(NOT(ISNUMBER(H101)),NOT(ISBLANK(H101))), H101&lt;-9999999999.99, H101&gt;9999999999.99)</formula>
    </cfRule>
  </conditionalFormatting>
  <conditionalFormatting sqref="I101">
    <cfRule type="expression" dxfId="10677" priority="5295">
      <formula>I101&lt;0</formula>
    </cfRule>
    <cfRule type="expression" dxfId="10676" priority="5296">
      <formula>OR(AND(NOT(ISNUMBER(I101)),NOT(ISBLANK(I101))), I101&lt;-9999999999.99, I101&gt;9999999999.99)</formula>
    </cfRule>
  </conditionalFormatting>
  <conditionalFormatting sqref="J101">
    <cfRule type="expression" dxfId="10675" priority="5293">
      <formula>J101&lt;0</formula>
    </cfRule>
    <cfRule type="expression" dxfId="10674" priority="5294">
      <formula>OR(AND(NOT(ISNUMBER(J101)),NOT(ISBLANK(J101))), J101&lt;-9999999999.99, J101&gt;9999999999.99)</formula>
    </cfRule>
  </conditionalFormatting>
  <conditionalFormatting sqref="K101">
    <cfRule type="expression" dxfId="10673" priority="5291">
      <formula>K101&lt;0</formula>
    </cfRule>
    <cfRule type="expression" dxfId="10672" priority="5292">
      <formula>OR(AND(NOT(ISNUMBER(K101)),NOT(ISBLANK(K101))), K101&lt;-9999999999.99, K101&gt;9999999999.99)</formula>
    </cfRule>
  </conditionalFormatting>
  <conditionalFormatting sqref="L101">
    <cfRule type="expression" dxfId="10671" priority="5289">
      <formula>L101&lt;0</formula>
    </cfRule>
    <cfRule type="expression" dxfId="10670" priority="5290">
      <formula>OR(AND(NOT(ISNUMBER(L101)),NOT(ISBLANK(L101))), L101&lt;-9999999999.99, L101&gt;9999999999.99)</formula>
    </cfRule>
  </conditionalFormatting>
  <conditionalFormatting sqref="M101">
    <cfRule type="expression" dxfId="10669" priority="5287">
      <formula>M101&lt;0</formula>
    </cfRule>
    <cfRule type="expression" dxfId="10668" priority="5288">
      <formula>OR(AND(NOT(ISNUMBER(M101)),NOT(ISBLANK(M101))), M101&lt;-9999999999.99, M101&gt;9999999999.99)</formula>
    </cfRule>
  </conditionalFormatting>
  <conditionalFormatting sqref="N101">
    <cfRule type="expression" dxfId="10667" priority="5285">
      <formula>N101&lt;0</formula>
    </cfRule>
    <cfRule type="expression" dxfId="10666" priority="5286">
      <formula>OR(AND(NOT(ISNUMBER(N101)),NOT(ISBLANK(N101))), N101&lt;-9999999999.99, N101&gt;9999999999.99)</formula>
    </cfRule>
  </conditionalFormatting>
  <conditionalFormatting sqref="N102">
    <cfRule type="expression" dxfId="10665" priority="5283">
      <formula>N102&lt;0</formula>
    </cfRule>
    <cfRule type="expression" dxfId="10664" priority="5284">
      <formula>OR(AND(NOT(ISNUMBER(N102)),NOT(ISBLANK(N102))), N102&lt;-9999999999.99, N102&gt;9999999999.99)</formula>
    </cfRule>
  </conditionalFormatting>
  <conditionalFormatting sqref="M102">
    <cfRule type="expression" dxfId="10663" priority="5281">
      <formula>M102&lt;0</formula>
    </cfRule>
    <cfRule type="expression" dxfId="10662" priority="5282">
      <formula>OR(AND(NOT(ISNUMBER(M102)),NOT(ISBLANK(M102))), M102&lt;-9999999999.99, M102&gt;9999999999.99)</formula>
    </cfRule>
  </conditionalFormatting>
  <conditionalFormatting sqref="L102">
    <cfRule type="expression" dxfId="10661" priority="5279">
      <formula>L102&lt;0</formula>
    </cfRule>
    <cfRule type="expression" dxfId="10660" priority="5280">
      <formula>OR(AND(NOT(ISNUMBER(L102)),NOT(ISBLANK(L102))), L102&lt;-9999999999.99, L102&gt;9999999999.99)</formula>
    </cfRule>
  </conditionalFormatting>
  <conditionalFormatting sqref="K102">
    <cfRule type="expression" dxfId="10659" priority="5277">
      <formula>K102&lt;0</formula>
    </cfRule>
    <cfRule type="expression" dxfId="10658" priority="5278">
      <formula>OR(AND(NOT(ISNUMBER(K102)),NOT(ISBLANK(K102))), K102&lt;-9999999999.99, K102&gt;9999999999.99)</formula>
    </cfRule>
  </conditionalFormatting>
  <conditionalFormatting sqref="J102">
    <cfRule type="expression" dxfId="10657" priority="5275">
      <formula>J102&lt;0</formula>
    </cfRule>
    <cfRule type="expression" dxfId="10656" priority="5276">
      <formula>OR(AND(NOT(ISNUMBER(J102)),NOT(ISBLANK(J102))), J102&lt;-9999999999.99, J102&gt;9999999999.99)</formula>
    </cfRule>
  </conditionalFormatting>
  <conditionalFormatting sqref="I102">
    <cfRule type="expression" dxfId="10655" priority="5273">
      <formula>I102&lt;0</formula>
    </cfRule>
    <cfRule type="expression" dxfId="10654" priority="5274">
      <formula>OR(AND(NOT(ISNUMBER(I102)),NOT(ISBLANK(I102))), I102&lt;-9999999999.99, I102&gt;9999999999.99)</formula>
    </cfRule>
  </conditionalFormatting>
  <conditionalFormatting sqref="H102">
    <cfRule type="expression" dxfId="10653" priority="5271">
      <formula>H102&lt;0</formula>
    </cfRule>
    <cfRule type="expression" dxfId="10652" priority="5272">
      <formula>OR(AND(NOT(ISNUMBER(H102)),NOT(ISBLANK(H102))), H102&lt;-9999999999.99, H102&gt;9999999999.99)</formula>
    </cfRule>
  </conditionalFormatting>
  <conditionalFormatting sqref="G102">
    <cfRule type="expression" dxfId="10651" priority="5269">
      <formula>G102&lt;0</formula>
    </cfRule>
    <cfRule type="expression" dxfId="10650" priority="5270">
      <formula>OR(AND(NOT(ISNUMBER(G102)),NOT(ISBLANK(G102))), G102&lt;-9999999999.99, G102&gt;9999999999.99)</formula>
    </cfRule>
  </conditionalFormatting>
  <conditionalFormatting sqref="F102">
    <cfRule type="expression" dxfId="10649" priority="5267">
      <formula>F102&lt;0</formula>
    </cfRule>
    <cfRule type="expression" dxfId="10648" priority="5268">
      <formula>OR(AND(NOT(ISNUMBER(F102)),NOT(ISBLANK(F102))), F102&lt;-9999999999.99, F102&gt;9999999999.99)</formula>
    </cfRule>
  </conditionalFormatting>
  <conditionalFormatting sqref="E102">
    <cfRule type="expression" dxfId="10647" priority="5265">
      <formula>E102&lt;0</formula>
    </cfRule>
    <cfRule type="expression" dxfId="10646" priority="5266">
      <formula>OR(AND(NOT(ISNUMBER(E102)),NOT(ISBLANK(E102))), E102&lt;-9999999999.99, E102&gt;9999999999.99)</formula>
    </cfRule>
  </conditionalFormatting>
  <conditionalFormatting sqref="F106">
    <cfRule type="expression" dxfId="10645" priority="5261">
      <formula>F106&lt;0</formula>
    </cfRule>
    <cfRule type="expression" dxfId="10644" priority="5263">
      <formula>OR(AND(NOT(ISNUMBER(F106)),NOT(ISBLANK(F106))), F106&lt;-9999999999.99, F106&gt;9999999999.99)</formula>
    </cfRule>
  </conditionalFormatting>
  <conditionalFormatting sqref="G106">
    <cfRule type="expression" dxfId="10643" priority="5258">
      <formula>G106&lt;0</formula>
    </cfRule>
    <cfRule type="expression" dxfId="10642" priority="5260">
      <formula>OR(AND(NOT(ISNUMBER(G106)),NOT(ISBLANK(G106))), G106&lt;-9999999999.99, G106&gt;9999999999.99)</formula>
    </cfRule>
  </conditionalFormatting>
  <conditionalFormatting sqref="H106">
    <cfRule type="expression" dxfId="10641" priority="5255">
      <formula>H106&lt;0</formula>
    </cfRule>
    <cfRule type="expression" dxfId="10640" priority="5257">
      <formula>OR(AND(NOT(ISNUMBER(H106)),NOT(ISBLANK(H106))), H106&lt;-9999999999.99, H106&gt;9999999999.99)</formula>
    </cfRule>
  </conditionalFormatting>
  <conditionalFormatting sqref="I106">
    <cfRule type="expression" dxfId="10639" priority="5252">
      <formula>I106&lt;0</formula>
    </cfRule>
    <cfRule type="expression" dxfId="10638" priority="5254">
      <formula>OR(AND(NOT(ISNUMBER(I106)),NOT(ISBLANK(I106))), I106&lt;-9999999999.99, I106&gt;9999999999.99)</formula>
    </cfRule>
  </conditionalFormatting>
  <conditionalFormatting sqref="J106">
    <cfRule type="expression" dxfId="10637" priority="5249">
      <formula>J106&lt;0</formula>
    </cfRule>
    <cfRule type="expression" dxfId="10636" priority="5251">
      <formula>OR(AND(NOT(ISNUMBER(J106)),NOT(ISBLANK(J106))), J106&lt;-9999999999.99, J106&gt;9999999999.99)</formula>
    </cfRule>
  </conditionalFormatting>
  <conditionalFormatting sqref="K106">
    <cfRule type="expression" dxfId="10635" priority="5246">
      <formula>K106&lt;0</formula>
    </cfRule>
    <cfRule type="expression" dxfId="10634" priority="5248">
      <formula>OR(AND(NOT(ISNUMBER(K106)),NOT(ISBLANK(K106))), K106&lt;-9999999999.99, K106&gt;9999999999.99)</formula>
    </cfRule>
  </conditionalFormatting>
  <conditionalFormatting sqref="L106">
    <cfRule type="expression" dxfId="10633" priority="5243">
      <formula>L106&lt;0</formula>
    </cfRule>
    <cfRule type="expression" dxfId="10632" priority="5245">
      <formula>OR(AND(NOT(ISNUMBER(L106)),NOT(ISBLANK(L106))), L106&lt;-9999999999.99, L106&gt;9999999999.99)</formula>
    </cfRule>
  </conditionalFormatting>
  <conditionalFormatting sqref="M106">
    <cfRule type="expression" dxfId="10631" priority="5240">
      <formula>M106&lt;0</formula>
    </cfRule>
    <cfRule type="expression" dxfId="10630" priority="5242">
      <formula>OR(AND(NOT(ISNUMBER(M106)),NOT(ISBLANK(M106))), M106&lt;-9999999999.99, M106&gt;9999999999.99)</formula>
    </cfRule>
  </conditionalFormatting>
  <conditionalFormatting sqref="N106">
    <cfRule type="expression" dxfId="10629" priority="5237">
      <formula>N106&lt;0</formula>
    </cfRule>
    <cfRule type="expression" dxfId="10628" priority="5239">
      <formula>OR(AND(NOT(ISNUMBER(N106)),NOT(ISBLANK(N106))), N106&lt;-9999999999.99, N106&gt;9999999999.99)</formula>
    </cfRule>
  </conditionalFormatting>
  <conditionalFormatting sqref="F107">
    <cfRule type="expression" dxfId="10627" priority="5234">
      <formula>F107&lt;0</formula>
    </cfRule>
    <cfRule type="expression" dxfId="10626" priority="5235">
      <formula>OR(AND(NOT(ISNUMBER(F107)),NOT(ISBLANK(F107))), F107&lt;-9999999999.99, F107&gt;9999999999.99)</formula>
    </cfRule>
  </conditionalFormatting>
  <conditionalFormatting sqref="G107">
    <cfRule type="expression" dxfId="10625" priority="5232">
      <formula>G107&lt;0</formula>
    </cfRule>
    <cfRule type="expression" dxfId="10624" priority="5233">
      <formula>OR(AND(NOT(ISNUMBER(G107)),NOT(ISBLANK(G107))), G107&lt;-9999999999.99, G107&gt;9999999999.99)</formula>
    </cfRule>
  </conditionalFormatting>
  <conditionalFormatting sqref="H107">
    <cfRule type="expression" dxfId="10623" priority="5230">
      <formula>H107&lt;0</formula>
    </cfRule>
    <cfRule type="expression" dxfId="10622" priority="5231">
      <formula>OR(AND(NOT(ISNUMBER(H107)),NOT(ISBLANK(H107))), H107&lt;-9999999999.99, H107&gt;9999999999.99)</formula>
    </cfRule>
  </conditionalFormatting>
  <conditionalFormatting sqref="I107">
    <cfRule type="expression" dxfId="10621" priority="5228">
      <formula>I107&lt;0</formula>
    </cfRule>
    <cfRule type="expression" dxfId="10620" priority="5229">
      <formula>OR(AND(NOT(ISNUMBER(I107)),NOT(ISBLANK(I107))), I107&lt;-9999999999.99, I107&gt;9999999999.99)</formula>
    </cfRule>
  </conditionalFormatting>
  <conditionalFormatting sqref="J107">
    <cfRule type="expression" dxfId="10619" priority="5226">
      <formula>J107&lt;0</formula>
    </cfRule>
    <cfRule type="expression" dxfId="10618" priority="5227">
      <formula>OR(AND(NOT(ISNUMBER(J107)),NOT(ISBLANK(J107))), J107&lt;-9999999999.99, J107&gt;9999999999.99)</formula>
    </cfRule>
  </conditionalFormatting>
  <conditionalFormatting sqref="K107">
    <cfRule type="expression" dxfId="10617" priority="5224">
      <formula>K107&lt;0</formula>
    </cfRule>
    <cfRule type="expression" dxfId="10616" priority="5225">
      <formula>OR(AND(NOT(ISNUMBER(K107)),NOT(ISBLANK(K107))), K107&lt;-9999999999.99, K107&gt;9999999999.99)</formula>
    </cfRule>
  </conditionalFormatting>
  <conditionalFormatting sqref="L107">
    <cfRule type="expression" dxfId="10615" priority="5222">
      <formula>L107&lt;0</formula>
    </cfRule>
    <cfRule type="expression" dxfId="10614" priority="5223">
      <formula>OR(AND(NOT(ISNUMBER(L107)),NOT(ISBLANK(L107))), L107&lt;-9999999999.99, L107&gt;9999999999.99)</formula>
    </cfRule>
  </conditionalFormatting>
  <conditionalFormatting sqref="M107">
    <cfRule type="expression" dxfId="10613" priority="5220">
      <formula>M107&lt;0</formula>
    </cfRule>
    <cfRule type="expression" dxfId="10612" priority="5221">
      <formula>OR(AND(NOT(ISNUMBER(M107)),NOT(ISBLANK(M107))), M107&lt;-9999999999.99, M107&gt;9999999999.99)</formula>
    </cfRule>
  </conditionalFormatting>
  <conditionalFormatting sqref="N107">
    <cfRule type="expression" dxfId="10611" priority="5218">
      <formula>N107&lt;0</formula>
    </cfRule>
    <cfRule type="expression" dxfId="10610" priority="5219">
      <formula>OR(AND(NOT(ISNUMBER(N107)),NOT(ISBLANK(N107))), N107&lt;-9999999999.99, N107&gt;9999999999.99)</formula>
    </cfRule>
  </conditionalFormatting>
  <conditionalFormatting sqref="G13">
    <cfRule type="expression" dxfId="10609" priority="5198">
      <formula>OR(AND(NOT(ISNUMBER(G13)),NOT(ISBLANK(G13))), G13&lt;-9999999999.99, G13&gt;9999999999.99)</formula>
    </cfRule>
  </conditionalFormatting>
  <conditionalFormatting sqref="H13">
    <cfRule type="expression" dxfId="10608" priority="5196">
      <formula>OR(AND(NOT(ISNUMBER(H13)),NOT(ISBLANK(H13))), H13&lt;-9999999999.99, H13&gt;9999999999.99)</formula>
    </cfRule>
  </conditionalFormatting>
  <conditionalFormatting sqref="I13">
    <cfRule type="expression" dxfId="10607" priority="5194">
      <formula>OR(AND(NOT(ISNUMBER(I13)),NOT(ISBLANK(I13))), I13&lt;-9999999999.99, I13&gt;9999999999.99)</formula>
    </cfRule>
  </conditionalFormatting>
  <conditionalFormatting sqref="J13">
    <cfRule type="expression" dxfId="10606" priority="5192">
      <formula>OR(AND(NOT(ISNUMBER(J13)),NOT(ISBLANK(J13))), J13&lt;-9999999999.99, J13&gt;9999999999.99)</formula>
    </cfRule>
  </conditionalFormatting>
  <conditionalFormatting sqref="K13">
    <cfRule type="expression" dxfId="10605" priority="5190">
      <formula>OR(AND(NOT(ISNUMBER(K13)),NOT(ISBLANK(K13))), K13&lt;-9999999999.99, K13&gt;9999999999.99)</formula>
    </cfRule>
  </conditionalFormatting>
  <conditionalFormatting sqref="L13">
    <cfRule type="expression" dxfId="10604" priority="5188">
      <formula>OR(AND(NOT(ISNUMBER(L13)),NOT(ISBLANK(L13))), L13&lt;-9999999999.99, L13&gt;9999999999.99)</formula>
    </cfRule>
  </conditionalFormatting>
  <conditionalFormatting sqref="M13">
    <cfRule type="expression" dxfId="10603" priority="5186">
      <formula>OR(AND(NOT(ISNUMBER(M13)),NOT(ISBLANK(M13))), M13&lt;-9999999999.99, M13&gt;9999999999.99)</formula>
    </cfRule>
  </conditionalFormatting>
  <conditionalFormatting sqref="N13">
    <cfRule type="expression" dxfId="10602" priority="5184">
      <formula>OR(AND(NOT(ISNUMBER(N13)),NOT(ISBLANK(N13))), N13&lt;-9999999999.99, N13&gt;9999999999.99)</formula>
    </cfRule>
  </conditionalFormatting>
  <conditionalFormatting sqref="G68">
    <cfRule type="expression" dxfId="10601" priority="5181">
      <formula>G68&lt;0</formula>
    </cfRule>
    <cfRule type="expression" dxfId="10600" priority="5182">
      <formula>OR(AND(NOT(ISNUMBER(G68)),NOT(ISBLANK(G68))), G68&lt;-9999999999.99, G68&gt;9999999999.99)</formula>
    </cfRule>
  </conditionalFormatting>
  <conditionalFormatting sqref="H68">
    <cfRule type="expression" dxfId="10599" priority="5179">
      <formula>H68&lt;0</formula>
    </cfRule>
    <cfRule type="expression" dxfId="10598" priority="5180">
      <formula>OR(AND(NOT(ISNUMBER(H68)),NOT(ISBLANK(H68))), H68&lt;-9999999999.99, H68&gt;9999999999.99)</formula>
    </cfRule>
  </conditionalFormatting>
  <conditionalFormatting sqref="I68">
    <cfRule type="expression" dxfId="10597" priority="5177">
      <formula>I68&lt;0</formula>
    </cfRule>
    <cfRule type="expression" dxfId="10596" priority="5178">
      <formula>OR(AND(NOT(ISNUMBER(I68)),NOT(ISBLANK(I68))), I68&lt;-9999999999.99, I68&gt;9999999999.99)</formula>
    </cfRule>
  </conditionalFormatting>
  <conditionalFormatting sqref="J68">
    <cfRule type="expression" dxfId="10595" priority="5175">
      <formula>J68&lt;0</formula>
    </cfRule>
    <cfRule type="expression" dxfId="10594" priority="5176">
      <formula>OR(AND(NOT(ISNUMBER(J68)),NOT(ISBLANK(J68))), J68&lt;-9999999999.99, J68&gt;9999999999.99)</formula>
    </cfRule>
  </conditionalFormatting>
  <conditionalFormatting sqref="K68">
    <cfRule type="expression" dxfId="10593" priority="5173">
      <formula>K68&lt;0</formula>
    </cfRule>
    <cfRule type="expression" dxfId="10592" priority="5174">
      <formula>OR(AND(NOT(ISNUMBER(K68)),NOT(ISBLANK(K68))), K68&lt;-9999999999.99, K68&gt;9999999999.99)</formula>
    </cfRule>
  </conditionalFormatting>
  <conditionalFormatting sqref="L68">
    <cfRule type="expression" dxfId="10591" priority="5171">
      <formula>L68&lt;0</formula>
    </cfRule>
    <cfRule type="expression" dxfId="10590" priority="5172">
      <formula>OR(AND(NOT(ISNUMBER(L68)),NOT(ISBLANK(L68))), L68&lt;-9999999999.99, L68&gt;9999999999.99)</formula>
    </cfRule>
  </conditionalFormatting>
  <conditionalFormatting sqref="M68">
    <cfRule type="expression" dxfId="10589" priority="5169">
      <formula>M68&lt;0</formula>
    </cfRule>
    <cfRule type="expression" dxfId="10588" priority="5170">
      <formula>OR(AND(NOT(ISNUMBER(M68)),NOT(ISBLANK(M68))), M68&lt;-9999999999.99, M68&gt;9999999999.99)</formula>
    </cfRule>
  </conditionalFormatting>
  <conditionalFormatting sqref="N68">
    <cfRule type="expression" dxfId="10587" priority="5167">
      <formula>N68&lt;0</formula>
    </cfRule>
    <cfRule type="expression" dxfId="10586" priority="5168">
      <formula>OR(AND(NOT(ISNUMBER(N68)),NOT(ISBLANK(N68))), N68&lt;-9999999999.99, N68&gt;9999999999.99)</formula>
    </cfRule>
  </conditionalFormatting>
  <conditionalFormatting sqref="G119:G120">
    <cfRule type="expression" dxfId="10585" priority="5068">
      <formula>G119&lt;0</formula>
    </cfRule>
    <cfRule type="expression" dxfId="10584" priority="5069">
      <formula>OR(AND(NOT(ISNUMBER(G119)),NOT(ISBLANK(G119))), G119&lt;-9999999999.99, G119&gt;9999999999.99)</formula>
    </cfRule>
  </conditionalFormatting>
  <conditionalFormatting sqref="H119:H120">
    <cfRule type="expression" dxfId="10583" priority="5066">
      <formula>H119&lt;0</formula>
    </cfRule>
    <cfRule type="expression" dxfId="10582" priority="5067">
      <formula>OR(AND(NOT(ISNUMBER(H119)),NOT(ISBLANK(H119))), H119&lt;-9999999999.99, H119&gt;9999999999.99)</formula>
    </cfRule>
  </conditionalFormatting>
  <conditionalFormatting sqref="I119:I120">
    <cfRule type="expression" dxfId="10581" priority="5064">
      <formula>I119&lt;0</formula>
    </cfRule>
    <cfRule type="expression" dxfId="10580" priority="5065">
      <formula>OR(AND(NOT(ISNUMBER(I119)),NOT(ISBLANK(I119))), I119&lt;-9999999999.99, I119&gt;9999999999.99)</formula>
    </cfRule>
  </conditionalFormatting>
  <conditionalFormatting sqref="J119:J120">
    <cfRule type="expression" dxfId="10579" priority="5062">
      <formula>J119&lt;0</formula>
    </cfRule>
    <cfRule type="expression" dxfId="10578" priority="5063">
      <formula>OR(AND(NOT(ISNUMBER(J119)),NOT(ISBLANK(J119))), J119&lt;-9999999999.99, J119&gt;9999999999.99)</formula>
    </cfRule>
  </conditionalFormatting>
  <conditionalFormatting sqref="K119:K120">
    <cfRule type="expression" dxfId="10577" priority="5060">
      <formula>K119&lt;0</formula>
    </cfRule>
    <cfRule type="expression" dxfId="10576" priority="5061">
      <formula>OR(AND(NOT(ISNUMBER(K119)),NOT(ISBLANK(K119))), K119&lt;-9999999999.99, K119&gt;9999999999.99)</formula>
    </cfRule>
  </conditionalFormatting>
  <conditionalFormatting sqref="L119:L120">
    <cfRule type="expression" dxfId="10575" priority="5058">
      <formula>L119&lt;0</formula>
    </cfRule>
    <cfRule type="expression" dxfId="10574" priority="5059">
      <formula>OR(AND(NOT(ISNUMBER(L119)),NOT(ISBLANK(L119))), L119&lt;-9999999999.99, L119&gt;9999999999.99)</formula>
    </cfRule>
  </conditionalFormatting>
  <conditionalFormatting sqref="M119:M120">
    <cfRule type="expression" dxfId="10573" priority="5056">
      <formula>M119&lt;0</formula>
    </cfRule>
    <cfRule type="expression" dxfId="10572" priority="5057">
      <formula>OR(AND(NOT(ISNUMBER(M119)),NOT(ISBLANK(M119))), M119&lt;-9999999999.99, M119&gt;9999999999.99)</formula>
    </cfRule>
  </conditionalFormatting>
  <conditionalFormatting sqref="N119">
    <cfRule type="expression" dxfId="10571" priority="5054">
      <formula>N119&lt;0</formula>
    </cfRule>
    <cfRule type="expression" dxfId="10570" priority="5055">
      <formula>OR(AND(NOT(ISNUMBER(N119)),NOT(ISBLANK(N119))), N119&lt;-9999999999.99, N119&gt;9999999999.99)</formula>
    </cfRule>
  </conditionalFormatting>
  <conditionalFormatting sqref="E136">
    <cfRule type="expression" dxfId="10569" priority="5027">
      <formula>E136&lt;0</formula>
    </cfRule>
    <cfRule type="expression" dxfId="10568" priority="5028">
      <formula>OR(AND(NOT(ISNUMBER(E136)),NOT(ISBLANK(E136))), E136&lt;-9999999999.99, E136&gt;9999999999.99)</formula>
    </cfRule>
  </conditionalFormatting>
  <conditionalFormatting sqref="E137">
    <cfRule type="expression" dxfId="10567" priority="5025">
      <formula>E137&lt;0</formula>
    </cfRule>
    <cfRule type="expression" dxfId="10566" priority="5026">
      <formula>OR(AND(NOT(ISNUMBER(E137)),NOT(ISBLANK(E137))), E137&lt;-9999999999.99, E137&gt;9999999999.99)</formula>
    </cfRule>
  </conditionalFormatting>
  <conditionalFormatting sqref="E143">
    <cfRule type="expression" dxfId="10565" priority="5021">
      <formula>E143&lt;0</formula>
    </cfRule>
    <cfRule type="expression" dxfId="10564" priority="5022">
      <formula>OR(AND(NOT(ISNUMBER(E143)),NOT(ISBLANK(E143))), E143&lt;-9999999999.99, E143&gt;9999999999.99)</formula>
    </cfRule>
  </conditionalFormatting>
  <conditionalFormatting sqref="E144">
    <cfRule type="expression" dxfId="10563" priority="5019">
      <formula>E144&lt;0</formula>
    </cfRule>
    <cfRule type="expression" dxfId="10562" priority="5020">
      <formula>OR(AND(NOT(ISNUMBER(E144)),NOT(ISBLANK(E144))), E144&lt;-9999999999.99, E144&gt;9999999999.99)</formula>
    </cfRule>
  </conditionalFormatting>
  <conditionalFormatting sqref="E145">
    <cfRule type="expression" dxfId="10561" priority="5017">
      <formula>E145&lt;0</formula>
    </cfRule>
    <cfRule type="expression" dxfId="10560" priority="5018">
      <formula>OR(AND(NOT(ISNUMBER(E145)),NOT(ISBLANK(E145))), E145&lt;-9999999999.99, E145&gt;9999999999.99)</formula>
    </cfRule>
  </conditionalFormatting>
  <conditionalFormatting sqref="E146">
    <cfRule type="expression" dxfId="10559" priority="5015">
      <formula>E146&lt;0</formula>
    </cfRule>
    <cfRule type="expression" dxfId="10558" priority="5016">
      <formula>OR(AND(NOT(ISNUMBER(E146)),NOT(ISBLANK(E146))), E146&lt;-9999999999.99, E146&gt;9999999999.99)</formula>
    </cfRule>
  </conditionalFormatting>
  <conditionalFormatting sqref="E149">
    <cfRule type="expression" dxfId="10557" priority="5010">
      <formula>E149&lt;0</formula>
    </cfRule>
    <cfRule type="expression" dxfId="10556" priority="5011">
      <formula>OR(AND(NOT(ISNUMBER(E149)),NOT(ISBLANK(E149))), E149&lt;-9999999999.99, E149&gt;9999999999.99)</formula>
    </cfRule>
  </conditionalFormatting>
  <conditionalFormatting sqref="E150">
    <cfRule type="expression" dxfId="10555" priority="5008">
      <formula>E150&lt;0</formula>
    </cfRule>
    <cfRule type="expression" dxfId="10554" priority="5009">
      <formula>OR(AND(NOT(ISNUMBER(E150)),NOT(ISBLANK(E150))), E150&lt;-9999999999.99, E150&gt;9999999999.99)</formula>
    </cfRule>
  </conditionalFormatting>
  <conditionalFormatting sqref="E151">
    <cfRule type="expression" dxfId="10553" priority="5006">
      <formula>E151&lt;0</formula>
    </cfRule>
    <cfRule type="expression" dxfId="10552" priority="5007">
      <formula>OR(AND(NOT(ISNUMBER(E151)),NOT(ISBLANK(E151))), E151&lt;-9999999999.99, E151&gt;9999999999.99)</formula>
    </cfRule>
  </conditionalFormatting>
  <conditionalFormatting sqref="E152">
    <cfRule type="expression" dxfId="10551" priority="5004">
      <formula>E152&lt;0</formula>
    </cfRule>
    <cfRule type="expression" dxfId="10550" priority="5005">
      <formula>OR(AND(NOT(ISNUMBER(E152)),NOT(ISBLANK(E152))), E152&lt;-9999999999.99, E152&gt;9999999999.99)</formula>
    </cfRule>
  </conditionalFormatting>
  <conditionalFormatting sqref="E153">
    <cfRule type="expression" dxfId="10549" priority="5002">
      <formula>E153&lt;0</formula>
    </cfRule>
    <cfRule type="expression" dxfId="10548" priority="5003">
      <formula>OR(AND(NOT(ISNUMBER(E153)),NOT(ISBLANK(E153))), E153&lt;-9999999999.99, E153&gt;9999999999.99)</formula>
    </cfRule>
  </conditionalFormatting>
  <conditionalFormatting sqref="E154">
    <cfRule type="expression" dxfId="10547" priority="5000">
      <formula>E154&lt;0</formula>
    </cfRule>
    <cfRule type="expression" dxfId="10546" priority="5001">
      <formula>OR(AND(NOT(ISNUMBER(E154)),NOT(ISBLANK(E154))), E154&lt;-9999999999.99, E154&gt;9999999999.99)</formula>
    </cfRule>
  </conditionalFormatting>
  <conditionalFormatting sqref="E155">
    <cfRule type="expression" dxfId="10545" priority="4998">
      <formula>E155&lt;0</formula>
    </cfRule>
    <cfRule type="expression" dxfId="10544" priority="4999">
      <formula>OR(AND(NOT(ISNUMBER(E155)),NOT(ISBLANK(E155))), E155&lt;-9999999999.99, E155&gt;9999999999.99)</formula>
    </cfRule>
  </conditionalFormatting>
  <conditionalFormatting sqref="E156">
    <cfRule type="expression" dxfId="10543" priority="4996">
      <formula>E156&lt;0</formula>
    </cfRule>
    <cfRule type="expression" dxfId="10542" priority="4997">
      <formula>OR(AND(NOT(ISNUMBER(E156)),NOT(ISBLANK(E156))), E156&lt;-9999999999.99, E156&gt;9999999999.99)</formula>
    </cfRule>
  </conditionalFormatting>
  <conditionalFormatting sqref="E157">
    <cfRule type="expression" dxfId="10541" priority="4994">
      <formula>E157&lt;0</formula>
    </cfRule>
    <cfRule type="expression" dxfId="10540" priority="4995">
      <formula>OR(AND(NOT(ISNUMBER(E157)),NOT(ISBLANK(E157))), E157&lt;-9999999999.99, E157&gt;9999999999.99)</formula>
    </cfRule>
  </conditionalFormatting>
  <conditionalFormatting sqref="E158">
    <cfRule type="expression" dxfId="10539" priority="4992">
      <formula>E158&lt;0</formula>
    </cfRule>
    <cfRule type="expression" dxfId="10538" priority="4993">
      <formula>OR(AND(NOT(ISNUMBER(E158)),NOT(ISBLANK(E158))), E158&lt;-9999999999.99, E158&gt;9999999999.99)</formula>
    </cfRule>
  </conditionalFormatting>
  <conditionalFormatting sqref="E159">
    <cfRule type="expression" dxfId="10537" priority="4986">
      <formula>E159&lt;0</formula>
    </cfRule>
    <cfRule type="expression" dxfId="10536" priority="4987">
      <formula>OR(AND(NOT(ISNUMBER(E159)),NOT(ISBLANK(E159))), E159&lt;-9999999999.99, E159&gt;9999999999.99)</formula>
    </cfRule>
  </conditionalFormatting>
  <conditionalFormatting sqref="E160:E161">
    <cfRule type="expression" dxfId="10535" priority="4984">
      <formula>E160&lt;0</formula>
    </cfRule>
    <cfRule type="expression" dxfId="10534" priority="4985">
      <formula>OR(AND(NOT(ISNUMBER(E160)),NOT(ISBLANK(E160))), E160&lt;-9999999999.99, E160&gt;9999999999.99)</formula>
    </cfRule>
  </conditionalFormatting>
  <conditionalFormatting sqref="E162">
    <cfRule type="expression" dxfId="10533" priority="35">
      <formula xml:space="preserve"> E162&lt;&gt;E163+E164</formula>
    </cfRule>
    <cfRule type="expression" dxfId="10532" priority="4982">
      <formula>E162&lt;0</formula>
    </cfRule>
    <cfRule type="expression" dxfId="10531" priority="4983">
      <formula>OR(AND(NOT(ISNUMBER(E162)),NOT(ISBLANK(E162))), E162&lt;-9999999999.99, E162&gt;9999999999.99)</formula>
    </cfRule>
  </conditionalFormatting>
  <conditionalFormatting sqref="E163">
    <cfRule type="expression" dxfId="10530" priority="4980">
      <formula>E163&lt;0</formula>
    </cfRule>
    <cfRule type="expression" dxfId="10529" priority="4981">
      <formula>OR(AND(NOT(ISNUMBER(E163)),NOT(ISBLANK(E163))), E163&lt;-9999999999.99, E163&gt;9999999999.99)</formula>
    </cfRule>
  </conditionalFormatting>
  <conditionalFormatting sqref="E164">
    <cfRule type="expression" dxfId="10528" priority="4978">
      <formula>E164&lt;0</formula>
    </cfRule>
    <cfRule type="expression" dxfId="10527" priority="4979">
      <formula>OR(AND(NOT(ISNUMBER(E164)),NOT(ISBLANK(E164))), E164&lt;-9999999999.99, E164&gt;9999999999.99)</formula>
    </cfRule>
  </conditionalFormatting>
  <conditionalFormatting sqref="E165">
    <cfRule type="expression" dxfId="10526" priority="4976">
      <formula>E165&lt;0</formula>
    </cfRule>
    <cfRule type="expression" dxfId="10525" priority="4977">
      <formula>OR(AND(NOT(ISNUMBER(E165)),NOT(ISBLANK(E165))), E165&lt;-9999999999.99, E165&gt;9999999999.99)</formula>
    </cfRule>
  </conditionalFormatting>
  <conditionalFormatting sqref="F160">
    <cfRule type="expression" dxfId="10524" priority="4973">
      <formula>F160&lt;0</formula>
    </cfRule>
    <cfRule type="expression" dxfId="10523" priority="4974">
      <formula>OR(AND(NOT(ISNUMBER(F160)),NOT(ISBLANK(F160))), F160&lt;-9999999999.99, F160&gt;9999999999.99)</formula>
    </cfRule>
  </conditionalFormatting>
  <conditionalFormatting sqref="G160">
    <cfRule type="expression" dxfId="10522" priority="4971">
      <formula>G160&lt;0</formula>
    </cfRule>
    <cfRule type="expression" dxfId="10521" priority="4972">
      <formula>OR(AND(NOT(ISNUMBER(G160)),NOT(ISBLANK(G160))), G160&lt;-9999999999.99, G160&gt;9999999999.99)</formula>
    </cfRule>
  </conditionalFormatting>
  <conditionalFormatting sqref="H160">
    <cfRule type="expression" dxfId="10520" priority="4969">
      <formula>H160&lt;0</formula>
    </cfRule>
    <cfRule type="expression" dxfId="10519" priority="4970">
      <formula>OR(AND(NOT(ISNUMBER(H160)),NOT(ISBLANK(H160))), H160&lt;-9999999999.99, H160&gt;9999999999.99)</formula>
    </cfRule>
  </conditionalFormatting>
  <conditionalFormatting sqref="I160">
    <cfRule type="expression" dxfId="10518" priority="4967">
      <formula>I160&lt;0</formula>
    </cfRule>
    <cfRule type="expression" dxfId="10517" priority="4968">
      <formula>OR(AND(NOT(ISNUMBER(I160)),NOT(ISBLANK(I160))), I160&lt;-9999999999.99, I160&gt;9999999999.99)</formula>
    </cfRule>
  </conditionalFormatting>
  <conditionalFormatting sqref="J160">
    <cfRule type="expression" dxfId="10516" priority="4965">
      <formula>J160&lt;0</formula>
    </cfRule>
    <cfRule type="expression" dxfId="10515" priority="4966">
      <formula>OR(AND(NOT(ISNUMBER(J160)),NOT(ISBLANK(J160))), J160&lt;-9999999999.99, J160&gt;9999999999.99)</formula>
    </cfRule>
  </conditionalFormatting>
  <conditionalFormatting sqref="K160">
    <cfRule type="expression" dxfId="10514" priority="4963">
      <formula>K160&lt;0</formula>
    </cfRule>
    <cfRule type="expression" dxfId="10513" priority="4964">
      <formula>OR(AND(NOT(ISNUMBER(K160)),NOT(ISBLANK(K160))), K160&lt;-9999999999.99, K160&gt;9999999999.99)</formula>
    </cfRule>
  </conditionalFormatting>
  <conditionalFormatting sqref="L160">
    <cfRule type="expression" dxfId="10512" priority="4961">
      <formula>L160&lt;0</formula>
    </cfRule>
    <cfRule type="expression" dxfId="10511" priority="4962">
      <formula>OR(AND(NOT(ISNUMBER(L160)),NOT(ISBLANK(L160))), L160&lt;-9999999999.99, L160&gt;9999999999.99)</formula>
    </cfRule>
  </conditionalFormatting>
  <conditionalFormatting sqref="M160">
    <cfRule type="expression" dxfId="10510" priority="4959">
      <formula>M160&lt;0</formula>
    </cfRule>
    <cfRule type="expression" dxfId="10509" priority="4960">
      <formula>OR(AND(NOT(ISNUMBER(M160)),NOT(ISBLANK(M160))), M160&lt;-9999999999.99, M160&gt;9999999999.99)</formula>
    </cfRule>
  </conditionalFormatting>
  <conditionalFormatting sqref="N160">
    <cfRule type="expression" dxfId="10508" priority="4957">
      <formula>N160&lt;0</formula>
    </cfRule>
    <cfRule type="expression" dxfId="10507" priority="4958">
      <formula>OR(AND(NOT(ISNUMBER(N160)),NOT(ISBLANK(N160))), N160&lt;-9999999999.99, N160&gt;9999999999.99)</formula>
    </cfRule>
  </conditionalFormatting>
  <conditionalFormatting sqref="F162">
    <cfRule type="expression" dxfId="10506" priority="4955">
      <formula>F162&lt;0</formula>
    </cfRule>
    <cfRule type="expression" dxfId="10505" priority="4956">
      <formula>OR(AND(NOT(ISNUMBER(F162)),NOT(ISBLANK(F162))), F162&lt;-9999999999.99, F162&gt;9999999999.99)</formula>
    </cfRule>
  </conditionalFormatting>
  <conditionalFormatting sqref="G162">
    <cfRule type="expression" dxfId="10504" priority="4953">
      <formula>G162&lt;0</formula>
    </cfRule>
    <cfRule type="expression" dxfId="10503" priority="4954">
      <formula>OR(AND(NOT(ISNUMBER(G162)),NOT(ISBLANK(G162))), G162&lt;-9999999999.99, G162&gt;9999999999.99)</formula>
    </cfRule>
  </conditionalFormatting>
  <conditionalFormatting sqref="H162">
    <cfRule type="expression" dxfId="10502" priority="4951">
      <formula>H162&lt;0</formula>
    </cfRule>
    <cfRule type="expression" dxfId="10501" priority="4952">
      <formula>OR(AND(NOT(ISNUMBER(H162)),NOT(ISBLANK(H162))), H162&lt;-9999999999.99, H162&gt;9999999999.99)</formula>
    </cfRule>
  </conditionalFormatting>
  <conditionalFormatting sqref="I162">
    <cfRule type="expression" dxfId="10500" priority="4949">
      <formula>I162&lt;0</formula>
    </cfRule>
    <cfRule type="expression" dxfId="10499" priority="4950">
      <formula>OR(AND(NOT(ISNUMBER(I162)),NOT(ISBLANK(I162))), I162&lt;-9999999999.99, I162&gt;9999999999.99)</formula>
    </cfRule>
  </conditionalFormatting>
  <conditionalFormatting sqref="J162">
    <cfRule type="expression" dxfId="10498" priority="4947">
      <formula>J162&lt;0</formula>
    </cfRule>
    <cfRule type="expression" dxfId="10497" priority="4948">
      <formula>OR(AND(NOT(ISNUMBER(J162)),NOT(ISBLANK(J162))), J162&lt;-9999999999.99, J162&gt;9999999999.99)</formula>
    </cfRule>
  </conditionalFormatting>
  <conditionalFormatting sqref="K162">
    <cfRule type="expression" dxfId="10496" priority="4945">
      <formula>K162&lt;0</formula>
    </cfRule>
    <cfRule type="expression" dxfId="10495" priority="4946">
      <formula>OR(AND(NOT(ISNUMBER(K162)),NOT(ISBLANK(K162))), K162&lt;-9999999999.99, K162&gt;9999999999.99)</formula>
    </cfRule>
  </conditionalFormatting>
  <conditionalFormatting sqref="L162">
    <cfRule type="expression" dxfId="10494" priority="4943">
      <formula>L162&lt;0</formula>
    </cfRule>
    <cfRule type="expression" dxfId="10493" priority="4944">
      <formula>OR(AND(NOT(ISNUMBER(L162)),NOT(ISBLANK(L162))), L162&lt;-9999999999.99, L162&gt;9999999999.99)</formula>
    </cfRule>
  </conditionalFormatting>
  <conditionalFormatting sqref="M162">
    <cfRule type="expression" dxfId="10492" priority="4941">
      <formula>M162&lt;0</formula>
    </cfRule>
    <cfRule type="expression" dxfId="10491" priority="4942">
      <formula>OR(AND(NOT(ISNUMBER(M162)),NOT(ISBLANK(M162))), M162&lt;-9999999999.99, M162&gt;9999999999.99)</formula>
    </cfRule>
  </conditionalFormatting>
  <conditionalFormatting sqref="N162">
    <cfRule type="expression" dxfId="10490" priority="4939">
      <formula>N162&lt;0</formula>
    </cfRule>
    <cfRule type="expression" dxfId="10489" priority="4940">
      <formula>OR(AND(NOT(ISNUMBER(N162)),NOT(ISBLANK(N162))), N162&lt;-9999999999.99, N162&gt;9999999999.99)</formula>
    </cfRule>
  </conditionalFormatting>
  <conditionalFormatting sqref="F174">
    <cfRule type="expression" dxfId="10488" priority="4897">
      <formula>F174&lt;0</formula>
    </cfRule>
    <cfRule type="expression" dxfId="10487" priority="4898">
      <formula>OR(AND(NOT(ISNUMBER(F174)),NOT(ISBLANK(F174))), F174&lt;-9999999999.99, F174&gt;9999999999.99)</formula>
    </cfRule>
  </conditionalFormatting>
  <conditionalFormatting sqref="G174">
    <cfRule type="expression" dxfId="10486" priority="4895">
      <formula>G174&lt;0</formula>
    </cfRule>
    <cfRule type="expression" dxfId="10485" priority="4896">
      <formula>OR(AND(NOT(ISNUMBER(G174)),NOT(ISBLANK(G174))), G174&lt;-9999999999.99, G174&gt;9999999999.99)</formula>
    </cfRule>
  </conditionalFormatting>
  <conditionalFormatting sqref="H174">
    <cfRule type="expression" dxfId="10484" priority="4893">
      <formula>H174&lt;0</formula>
    </cfRule>
    <cfRule type="expression" dxfId="10483" priority="4894">
      <formula>OR(AND(NOT(ISNUMBER(H174)),NOT(ISBLANK(H174))), H174&lt;-9999999999.99, H174&gt;9999999999.99)</formula>
    </cfRule>
  </conditionalFormatting>
  <conditionalFormatting sqref="I174">
    <cfRule type="expression" dxfId="10482" priority="4891">
      <formula>I174&lt;0</formula>
    </cfRule>
    <cfRule type="expression" dxfId="10481" priority="4892">
      <formula>OR(AND(NOT(ISNUMBER(I174)),NOT(ISBLANK(I174))), I174&lt;-9999999999.99, I174&gt;9999999999.99)</formula>
    </cfRule>
  </conditionalFormatting>
  <conditionalFormatting sqref="J174">
    <cfRule type="expression" dxfId="10480" priority="4889">
      <formula>J174&lt;0</formula>
    </cfRule>
    <cfRule type="expression" dxfId="10479" priority="4890">
      <formula>OR(AND(NOT(ISNUMBER(J174)),NOT(ISBLANK(J174))), J174&lt;-9999999999.99, J174&gt;9999999999.99)</formula>
    </cfRule>
  </conditionalFormatting>
  <conditionalFormatting sqref="K174">
    <cfRule type="expression" dxfId="10478" priority="4887">
      <formula>K174&lt;0</formula>
    </cfRule>
    <cfRule type="expression" dxfId="10477" priority="4888">
      <formula>OR(AND(NOT(ISNUMBER(K174)),NOT(ISBLANK(K174))), K174&lt;-9999999999.99, K174&gt;9999999999.99)</formula>
    </cfRule>
  </conditionalFormatting>
  <conditionalFormatting sqref="L174">
    <cfRule type="expression" dxfId="10476" priority="4885">
      <formula>L174&lt;0</formula>
    </cfRule>
    <cfRule type="expression" dxfId="10475" priority="4886">
      <formula>OR(AND(NOT(ISNUMBER(L174)),NOT(ISBLANK(L174))), L174&lt;-9999999999.99, L174&gt;9999999999.99)</formula>
    </cfRule>
  </conditionalFormatting>
  <conditionalFormatting sqref="M174">
    <cfRule type="expression" dxfId="10474" priority="4883">
      <formula>M174&lt;0</formula>
    </cfRule>
    <cfRule type="expression" dxfId="10473" priority="4884">
      <formula>OR(AND(NOT(ISNUMBER(M174)),NOT(ISBLANK(M174))), M174&lt;-9999999999.99, M174&gt;9999999999.99)</formula>
    </cfRule>
  </conditionalFormatting>
  <conditionalFormatting sqref="N174">
    <cfRule type="expression" dxfId="10472" priority="4881">
      <formula>N174&lt;0</formula>
    </cfRule>
    <cfRule type="expression" dxfId="10471" priority="4882">
      <formula>OR(AND(NOT(ISNUMBER(N174)),NOT(ISBLANK(N174))), N174&lt;-9999999999.99, N174&gt;9999999999.99)</formula>
    </cfRule>
  </conditionalFormatting>
  <conditionalFormatting sqref="E176">
    <cfRule type="expression" dxfId="10470" priority="4879">
      <formula>E176&lt;0</formula>
    </cfRule>
    <cfRule type="expression" dxfId="10469" priority="4880">
      <formula>OR(AND(NOT(ISNUMBER(E176)),NOT(ISBLANK(E176))), E176&lt;-9999999999.99, E176&gt;9999999999.99)</formula>
    </cfRule>
  </conditionalFormatting>
  <conditionalFormatting sqref="E177">
    <cfRule type="expression" dxfId="10468" priority="4877">
      <formula>E177&lt;0</formula>
    </cfRule>
    <cfRule type="expression" dxfId="10467" priority="4878">
      <formula>OR(AND(NOT(ISNUMBER(E177)),NOT(ISBLANK(E177))), E177&lt;-9999999999.99, E177&gt;9999999999.99)</formula>
    </cfRule>
  </conditionalFormatting>
  <conditionalFormatting sqref="E178">
    <cfRule type="expression" dxfId="10466" priority="4875">
      <formula>E178&lt;0</formula>
    </cfRule>
    <cfRule type="expression" dxfId="10465" priority="4876">
      <formula>OR(AND(NOT(ISNUMBER(E178)),NOT(ISBLANK(E178))), E178&lt;-9999999999.99, E178&gt;9999999999.99)</formula>
    </cfRule>
  </conditionalFormatting>
  <conditionalFormatting sqref="E179">
    <cfRule type="expression" dxfId="10464" priority="4873">
      <formula>E179&lt;0</formula>
    </cfRule>
    <cfRule type="expression" dxfId="10463" priority="4874">
      <formula>OR(AND(NOT(ISNUMBER(E179)),NOT(ISBLANK(E179))), E179&lt;-9999999999.99, E179&gt;9999999999.99)</formula>
    </cfRule>
  </conditionalFormatting>
  <conditionalFormatting sqref="F179">
    <cfRule type="expression" dxfId="10462" priority="4871">
      <formula>F179&lt;0</formula>
    </cfRule>
    <cfRule type="expression" dxfId="10461" priority="4872">
      <formula>OR(AND(NOT(ISNUMBER(F179)),NOT(ISBLANK(F179))), F179&lt;-9999999999.99, F179&gt;9999999999.99)</formula>
    </cfRule>
  </conditionalFormatting>
  <conditionalFormatting sqref="G179">
    <cfRule type="expression" dxfId="10460" priority="4869">
      <formula>G179&lt;0</formula>
    </cfRule>
    <cfRule type="expression" dxfId="10459" priority="4870">
      <formula>OR(AND(NOT(ISNUMBER(G179)),NOT(ISBLANK(G179))), G179&lt;-9999999999.99, G179&gt;9999999999.99)</formula>
    </cfRule>
  </conditionalFormatting>
  <conditionalFormatting sqref="H179">
    <cfRule type="expression" dxfId="10458" priority="4867">
      <formula>H179&lt;0</formula>
    </cfRule>
    <cfRule type="expression" dxfId="10457" priority="4868">
      <formula>OR(AND(NOT(ISNUMBER(H179)),NOT(ISBLANK(H179))), H179&lt;-9999999999.99, H179&gt;9999999999.99)</formula>
    </cfRule>
  </conditionalFormatting>
  <conditionalFormatting sqref="I179">
    <cfRule type="expression" dxfId="10456" priority="4865">
      <formula>I179&lt;0</formula>
    </cfRule>
    <cfRule type="expression" dxfId="10455" priority="4866">
      <formula>OR(AND(NOT(ISNUMBER(I179)),NOT(ISBLANK(I179))), I179&lt;-9999999999.99, I179&gt;9999999999.99)</formula>
    </cfRule>
  </conditionalFormatting>
  <conditionalFormatting sqref="J179">
    <cfRule type="expression" dxfId="10454" priority="4863">
      <formula>J179&lt;0</formula>
    </cfRule>
    <cfRule type="expression" dxfId="10453" priority="4864">
      <formula>OR(AND(NOT(ISNUMBER(J179)),NOT(ISBLANK(J179))), J179&lt;-9999999999.99, J179&gt;9999999999.99)</formula>
    </cfRule>
  </conditionalFormatting>
  <conditionalFormatting sqref="K179">
    <cfRule type="expression" dxfId="10452" priority="4861">
      <formula>K179&lt;0</formula>
    </cfRule>
    <cfRule type="expression" dxfId="10451" priority="4862">
      <formula>OR(AND(NOT(ISNUMBER(K179)),NOT(ISBLANK(K179))), K179&lt;-9999999999.99, K179&gt;9999999999.99)</formula>
    </cfRule>
  </conditionalFormatting>
  <conditionalFormatting sqref="L179">
    <cfRule type="expression" dxfId="10450" priority="4859">
      <formula>L179&lt;0</formula>
    </cfRule>
    <cfRule type="expression" dxfId="10449" priority="4860">
      <formula>OR(AND(NOT(ISNUMBER(L179)),NOT(ISBLANK(L179))), L179&lt;-9999999999.99, L179&gt;9999999999.99)</formula>
    </cfRule>
  </conditionalFormatting>
  <conditionalFormatting sqref="M179">
    <cfRule type="expression" dxfId="10448" priority="4857">
      <formula>M179&lt;0</formula>
    </cfRule>
    <cfRule type="expression" dxfId="10447" priority="4858">
      <formula>OR(AND(NOT(ISNUMBER(M179)),NOT(ISBLANK(M179))), M179&lt;-9999999999.99, M179&gt;9999999999.99)</formula>
    </cfRule>
  </conditionalFormatting>
  <conditionalFormatting sqref="N179">
    <cfRule type="expression" dxfId="10446" priority="4855">
      <formula>N179&lt;0</formula>
    </cfRule>
    <cfRule type="expression" dxfId="10445" priority="4856">
      <formula>OR(AND(NOT(ISNUMBER(N179)),NOT(ISBLANK(N179))), N179&lt;-9999999999.99, N179&gt;9999999999.99)</formula>
    </cfRule>
  </conditionalFormatting>
  <conditionalFormatting sqref="F186">
    <cfRule type="expression" dxfId="10444" priority="4848">
      <formula xml:space="preserve"> F186&lt;F187+F188+F189</formula>
    </cfRule>
    <cfRule type="expression" dxfId="10443" priority="4849">
      <formula>F186&lt;0</formula>
    </cfRule>
    <cfRule type="expression" dxfId="10442" priority="4850">
      <formula>OR(AND(NOT(ISNUMBER(F186)),NOT(ISBLANK(F186))), F186&lt;-9999999999.99, F186&gt;9999999999.99)</formula>
    </cfRule>
  </conditionalFormatting>
  <conditionalFormatting sqref="G186">
    <cfRule type="expression" dxfId="10441" priority="4845">
      <formula xml:space="preserve"> G186&lt;G187+G188+G189</formula>
    </cfRule>
    <cfRule type="expression" dxfId="10440" priority="4846">
      <formula>G186&lt;0</formula>
    </cfRule>
    <cfRule type="expression" dxfId="10439" priority="4847">
      <formula>OR(AND(NOT(ISNUMBER(G186)),NOT(ISBLANK(G186))), G186&lt;-9999999999.99, G186&gt;9999999999.99)</formula>
    </cfRule>
  </conditionalFormatting>
  <conditionalFormatting sqref="H186">
    <cfRule type="expression" dxfId="10438" priority="4842">
      <formula>H186&lt;H187+H188+H189</formula>
    </cfRule>
    <cfRule type="expression" dxfId="10437" priority="4843">
      <formula>H186&lt;0</formula>
    </cfRule>
    <cfRule type="expression" dxfId="10436" priority="4844">
      <formula>OR(AND(NOT(ISNUMBER(H186)),NOT(ISBLANK(H186))), H186&lt;-9999999999.99, H186&gt;9999999999.99)</formula>
    </cfRule>
  </conditionalFormatting>
  <conditionalFormatting sqref="I186">
    <cfRule type="expression" dxfId="10435" priority="4839">
      <formula xml:space="preserve"> I186&lt;I187+I188+I189</formula>
    </cfRule>
    <cfRule type="expression" dxfId="10434" priority="4840">
      <formula>I186&lt;0</formula>
    </cfRule>
    <cfRule type="expression" dxfId="10433" priority="4841">
      <formula>OR(AND(NOT(ISNUMBER(I186)),NOT(ISBLANK(I186))), I186&lt;-9999999999.99, I186&gt;9999999999.99)</formula>
    </cfRule>
  </conditionalFormatting>
  <conditionalFormatting sqref="J186">
    <cfRule type="expression" dxfId="10432" priority="4836">
      <formula>J186&lt;J187+J188+J189</formula>
    </cfRule>
    <cfRule type="expression" dxfId="10431" priority="4837">
      <formula>J186&lt;0</formula>
    </cfRule>
    <cfRule type="expression" dxfId="10430" priority="4838">
      <formula>OR(AND(NOT(ISNUMBER(J186)),NOT(ISBLANK(J186))), J186&lt;-9999999999.99, J186&gt;9999999999.99)</formula>
    </cfRule>
  </conditionalFormatting>
  <conditionalFormatting sqref="K186">
    <cfRule type="expression" dxfId="10429" priority="4833">
      <formula>K186&lt;K187+K188+K189</formula>
    </cfRule>
    <cfRule type="expression" dxfId="10428" priority="4834">
      <formula>K186&lt;0</formula>
    </cfRule>
    <cfRule type="expression" dxfId="10427" priority="4835">
      <formula>OR(AND(NOT(ISNUMBER(K186)),NOT(ISBLANK(K186))), K186&lt;-9999999999.99, K186&gt;9999999999.99)</formula>
    </cfRule>
  </conditionalFormatting>
  <conditionalFormatting sqref="L186">
    <cfRule type="expression" dxfId="10426" priority="4830">
      <formula xml:space="preserve"> L186&lt;L187+L188+L189</formula>
    </cfRule>
    <cfRule type="expression" dxfId="10425" priority="4831">
      <formula>L186&lt;0</formula>
    </cfRule>
    <cfRule type="expression" dxfId="10424" priority="4832">
      <formula>OR(AND(NOT(ISNUMBER(L186)),NOT(ISBLANK(L186))), L186&lt;-9999999999.99, L186&gt;9999999999.99)</formula>
    </cfRule>
  </conditionalFormatting>
  <conditionalFormatting sqref="M186">
    <cfRule type="expression" dxfId="10423" priority="4827">
      <formula>M186&lt;M187+M188+M189</formula>
    </cfRule>
    <cfRule type="expression" dxfId="10422" priority="4828">
      <formula>M186&lt;0</formula>
    </cfRule>
    <cfRule type="expression" dxfId="10421" priority="4829">
      <formula>OR(AND(NOT(ISNUMBER(M186)),NOT(ISBLANK(M186))), M186&lt;-9999999999.99, M186&gt;9999999999.99)</formula>
    </cfRule>
  </conditionalFormatting>
  <conditionalFormatting sqref="N186">
    <cfRule type="expression" dxfId="10420" priority="4824">
      <formula>N186&lt;N187+N188+N189</formula>
    </cfRule>
    <cfRule type="expression" dxfId="10419" priority="4825">
      <formula>N186&lt;0</formula>
    </cfRule>
    <cfRule type="expression" dxfId="10418" priority="4826">
      <formula>OR(AND(NOT(ISNUMBER(N186)),NOT(ISBLANK(N186))), N186&lt;-9999999999.99, N186&gt;9999999999.99)</formula>
    </cfRule>
  </conditionalFormatting>
  <conditionalFormatting sqref="E181">
    <cfRule type="expression" dxfId="10417" priority="4822">
      <formula>E181&lt;0</formula>
    </cfRule>
    <cfRule type="expression" dxfId="10416" priority="4823">
      <formula>OR(AND(NOT(ISNUMBER(E181)),NOT(ISBLANK(E181))), E181&lt;-9999999999.99, E181&gt;9999999999.99)</formula>
    </cfRule>
  </conditionalFormatting>
  <conditionalFormatting sqref="E182">
    <cfRule type="expression" dxfId="10415" priority="4820">
      <formula>E182&lt;0</formula>
    </cfRule>
    <cfRule type="expression" dxfId="10414" priority="4821">
      <formula>OR(AND(NOT(ISNUMBER(E182)),NOT(ISBLANK(E182))), E182&lt;-9999999999.99, E182&gt;9999999999.99)</formula>
    </cfRule>
  </conditionalFormatting>
  <conditionalFormatting sqref="E183">
    <cfRule type="expression" dxfId="10413" priority="4818">
      <formula>E183&lt;0</formula>
    </cfRule>
    <cfRule type="expression" dxfId="10412" priority="4819">
      <formula>OR(AND(NOT(ISNUMBER(E183)),NOT(ISBLANK(E183))), E183&lt;-9999999999.99, E183&gt;9999999999.99)</formula>
    </cfRule>
  </conditionalFormatting>
  <conditionalFormatting sqref="E184">
    <cfRule type="expression" dxfId="10411" priority="4816">
      <formula>E184&lt;0</formula>
    </cfRule>
    <cfRule type="expression" dxfId="10410" priority="4817">
      <formula>OR(AND(NOT(ISNUMBER(E184)),NOT(ISBLANK(E184))), E184&lt;-9999999999.99, E184&gt;9999999999.99)</formula>
    </cfRule>
  </conditionalFormatting>
  <conditionalFormatting sqref="E185">
    <cfRule type="expression" dxfId="10409" priority="34">
      <formula>E185&lt;E186+E190+E191</formula>
    </cfRule>
    <cfRule type="expression" dxfId="10408" priority="4814">
      <formula>E185&lt;0</formula>
    </cfRule>
    <cfRule type="expression" dxfId="10407" priority="4815">
      <formula>OR(AND(NOT(ISNUMBER(E185)),NOT(ISBLANK(E185))), E185&lt;-9999999999.99, E185&gt;9999999999.99)</formula>
    </cfRule>
  </conditionalFormatting>
  <conditionalFormatting sqref="E187">
    <cfRule type="expression" dxfId="10406" priority="4812">
      <formula>E187&lt;0</formula>
    </cfRule>
    <cfRule type="expression" dxfId="10405" priority="4813">
      <formula>OR(AND(NOT(ISNUMBER(E187)),NOT(ISBLANK(E187))), E187&lt;-9999999999.99, E187&gt;9999999999.99)</formula>
    </cfRule>
  </conditionalFormatting>
  <conditionalFormatting sqref="F184">
    <cfRule type="expression" dxfId="10404" priority="4802">
      <formula>F184&lt;0</formula>
    </cfRule>
    <cfRule type="expression" dxfId="10403" priority="4803">
      <formula>OR(AND(NOT(ISNUMBER(F184)),NOT(ISBLANK(F184))), F184&lt;-9999999999.99, F184&gt;9999999999.99)</formula>
    </cfRule>
  </conditionalFormatting>
  <conditionalFormatting sqref="G184">
    <cfRule type="expression" dxfId="10402" priority="4800">
      <formula>G184&lt;0</formula>
    </cfRule>
    <cfRule type="expression" dxfId="10401" priority="4801">
      <formula>OR(AND(NOT(ISNUMBER(G184)),NOT(ISBLANK(G184))), G184&lt;-9999999999.99, G184&gt;9999999999.99)</formula>
    </cfRule>
  </conditionalFormatting>
  <conditionalFormatting sqref="H184">
    <cfRule type="expression" dxfId="10400" priority="4798">
      <formula>H184&lt;0</formula>
    </cfRule>
    <cfRule type="expression" dxfId="10399" priority="4799">
      <formula>OR(AND(NOT(ISNUMBER(H184)),NOT(ISBLANK(H184))), H184&lt;-9999999999.99, H184&gt;9999999999.99)</formula>
    </cfRule>
  </conditionalFormatting>
  <conditionalFormatting sqref="I184">
    <cfRule type="expression" dxfId="10398" priority="4796">
      <formula>I184&lt;0</formula>
    </cfRule>
    <cfRule type="expression" dxfId="10397" priority="4797">
      <formula>OR(AND(NOT(ISNUMBER(I184)),NOT(ISBLANK(I184))), I184&lt;-9999999999.99, I184&gt;9999999999.99)</formula>
    </cfRule>
  </conditionalFormatting>
  <conditionalFormatting sqref="J184">
    <cfRule type="expression" dxfId="10396" priority="4794">
      <formula>J184&lt;0</formula>
    </cfRule>
    <cfRule type="expression" dxfId="10395" priority="4795">
      <formula>OR(AND(NOT(ISNUMBER(J184)),NOT(ISBLANK(J184))), J184&lt;-9999999999.99, J184&gt;9999999999.99)</formula>
    </cfRule>
  </conditionalFormatting>
  <conditionalFormatting sqref="K184">
    <cfRule type="expression" dxfId="10394" priority="4792">
      <formula>K184&lt;0</formula>
    </cfRule>
    <cfRule type="expression" dxfId="10393" priority="4793">
      <formula>OR(AND(NOT(ISNUMBER(K184)),NOT(ISBLANK(K184))), K184&lt;-9999999999.99, K184&gt;9999999999.99)</formula>
    </cfRule>
  </conditionalFormatting>
  <conditionalFormatting sqref="L184">
    <cfRule type="expression" dxfId="10392" priority="4790">
      <formula>L184&lt;0</formula>
    </cfRule>
    <cfRule type="expression" dxfId="10391" priority="4791">
      <formula>OR(AND(NOT(ISNUMBER(L184)),NOT(ISBLANK(L184))), L184&lt;-9999999999.99, L184&gt;9999999999.99)</formula>
    </cfRule>
  </conditionalFormatting>
  <conditionalFormatting sqref="M184">
    <cfRule type="expression" dxfId="10390" priority="4788">
      <formula>M184&lt;0</formula>
    </cfRule>
    <cfRule type="expression" dxfId="10389" priority="4789">
      <formula>OR(AND(NOT(ISNUMBER(M184)),NOT(ISBLANK(M184))), M184&lt;-9999999999.99, M184&gt;9999999999.99)</formula>
    </cfRule>
  </conditionalFormatting>
  <conditionalFormatting sqref="N184">
    <cfRule type="expression" dxfId="10388" priority="4786">
      <formula>N184&lt;0</formula>
    </cfRule>
    <cfRule type="expression" dxfId="10387" priority="4787">
      <formula>OR(AND(NOT(ISNUMBER(N184)),NOT(ISBLANK(N184))), N184&lt;-9999999999.99, N184&gt;9999999999.99)</formula>
    </cfRule>
  </conditionalFormatting>
  <conditionalFormatting sqref="F185">
    <cfRule type="expression" dxfId="10386" priority="33">
      <formula>F185&lt;F186+F190+F191</formula>
    </cfRule>
    <cfRule type="expression" dxfId="10385" priority="4776">
      <formula>F185&lt;0</formula>
    </cfRule>
    <cfRule type="expression" dxfId="10384" priority="4777">
      <formula>OR(AND(NOT(ISNUMBER(F185)),NOT(ISBLANK(F185))), F185&lt;-9999999999.99, F185&gt;9999999999.99)</formula>
    </cfRule>
  </conditionalFormatting>
  <conditionalFormatting sqref="G185">
    <cfRule type="expression" dxfId="10383" priority="32">
      <formula>G185&lt;G186+G190+G191</formula>
    </cfRule>
    <cfRule type="expression" dxfId="10382" priority="4774">
      <formula>G185&lt;0</formula>
    </cfRule>
    <cfRule type="expression" dxfId="10381" priority="4775">
      <formula>OR(AND(NOT(ISNUMBER(G185)),NOT(ISBLANK(G185))), G185&lt;-9999999999.99, G185&gt;9999999999.99)</formula>
    </cfRule>
  </conditionalFormatting>
  <conditionalFormatting sqref="H185">
    <cfRule type="expression" dxfId="10380" priority="31">
      <formula>H185&lt;H186+H190+H191</formula>
    </cfRule>
    <cfRule type="expression" dxfId="10379" priority="4772">
      <formula>H185&lt;0</formula>
    </cfRule>
    <cfRule type="expression" dxfId="10378" priority="4773">
      <formula>OR(AND(NOT(ISNUMBER(H185)),NOT(ISBLANK(H185))), H185&lt;-9999999999.99, H185&gt;9999999999.99)</formula>
    </cfRule>
  </conditionalFormatting>
  <conditionalFormatting sqref="I185">
    <cfRule type="expression" dxfId="10377" priority="30">
      <formula>I185&lt;I186+I190+I191</formula>
    </cfRule>
    <cfRule type="expression" dxfId="10376" priority="4770">
      <formula>I185&lt;0</formula>
    </cfRule>
    <cfRule type="expression" dxfId="10375" priority="4771">
      <formula>OR(AND(NOT(ISNUMBER(I185)),NOT(ISBLANK(I185))), I185&lt;-9999999999.99, I185&gt;9999999999.99)</formula>
    </cfRule>
  </conditionalFormatting>
  <conditionalFormatting sqref="J185">
    <cfRule type="expression" dxfId="10374" priority="29">
      <formula>J185&lt;J186+J190+J191</formula>
    </cfRule>
    <cfRule type="expression" dxfId="10373" priority="4768">
      <formula>J185&lt;0</formula>
    </cfRule>
    <cfRule type="expression" dxfId="10372" priority="4769">
      <formula>OR(AND(NOT(ISNUMBER(J185)),NOT(ISBLANK(J185))), J185&lt;-9999999999.99, J185&gt;9999999999.99)</formula>
    </cfRule>
  </conditionalFormatting>
  <conditionalFormatting sqref="K185">
    <cfRule type="expression" dxfId="10371" priority="28">
      <formula xml:space="preserve"> K185&lt;K186+K190+K191</formula>
    </cfRule>
    <cfRule type="expression" dxfId="10370" priority="4766">
      <formula>K185&lt;0</formula>
    </cfRule>
    <cfRule type="expression" dxfId="10369" priority="4767">
      <formula>OR(AND(NOT(ISNUMBER(K185)),NOT(ISBLANK(K185))), K185&lt;-9999999999.99, K185&gt;9999999999.99)</formula>
    </cfRule>
  </conditionalFormatting>
  <conditionalFormatting sqref="L185">
    <cfRule type="expression" dxfId="10368" priority="27">
      <formula>L185&lt;L186+L190+L191</formula>
    </cfRule>
    <cfRule type="expression" dxfId="10367" priority="4764">
      <formula>L185&lt;0</formula>
    </cfRule>
    <cfRule type="expression" dxfId="10366" priority="4765">
      <formula>OR(AND(NOT(ISNUMBER(L185)),NOT(ISBLANK(L185))), L185&lt;-9999999999.99, L185&gt;9999999999.99)</formula>
    </cfRule>
  </conditionalFormatting>
  <conditionalFormatting sqref="M185">
    <cfRule type="expression" dxfId="10365" priority="26">
      <formula>M185&lt;M186+M190+M191</formula>
    </cfRule>
    <cfRule type="expression" dxfId="10364" priority="4762">
      <formula>M185&lt;0</formula>
    </cfRule>
    <cfRule type="expression" dxfId="10363" priority="4763">
      <formula>OR(AND(NOT(ISNUMBER(M185)),NOT(ISBLANK(M185))), M185&lt;-9999999999.99, M185&gt;9999999999.99)</formula>
    </cfRule>
  </conditionalFormatting>
  <conditionalFormatting sqref="N185">
    <cfRule type="expression" dxfId="10362" priority="25">
      <formula>N185&lt;N186+N190+N191</formula>
    </cfRule>
    <cfRule type="expression" dxfId="10361" priority="4760">
      <formula>N185&lt;0</formula>
    </cfRule>
    <cfRule type="expression" dxfId="10360" priority="4761">
      <formula>OR(AND(NOT(ISNUMBER(N185)),NOT(ISBLANK(N185))), N185&lt;-9999999999.99, N185&gt;9999999999.99)</formula>
    </cfRule>
  </conditionalFormatting>
  <conditionalFormatting sqref="F187">
    <cfRule type="expression" dxfId="10359" priority="4758">
      <formula>F187&lt;0</formula>
    </cfRule>
    <cfRule type="expression" dxfId="10358" priority="4759">
      <formula>OR(AND(NOT(ISNUMBER(F187)),NOT(ISBLANK(F187))), F187&lt;-9999999999.99, F187&gt;9999999999.99)</formula>
    </cfRule>
  </conditionalFormatting>
  <conditionalFormatting sqref="G187">
    <cfRule type="expression" dxfId="10357" priority="4756">
      <formula>G187&lt;0</formula>
    </cfRule>
    <cfRule type="expression" dxfId="10356" priority="4757">
      <formula>OR(AND(NOT(ISNUMBER(G187)),NOT(ISBLANK(G187))), G187&lt;-9999999999.99, G187&gt;9999999999.99)</formula>
    </cfRule>
  </conditionalFormatting>
  <conditionalFormatting sqref="H187">
    <cfRule type="expression" dxfId="10355" priority="4754">
      <formula>H187&lt;0</formula>
    </cfRule>
    <cfRule type="expression" dxfId="10354" priority="4755">
      <formula>OR(AND(NOT(ISNUMBER(H187)),NOT(ISBLANK(H187))), H187&lt;-9999999999.99, H187&gt;9999999999.99)</formula>
    </cfRule>
  </conditionalFormatting>
  <conditionalFormatting sqref="I187">
    <cfRule type="expression" dxfId="10353" priority="4752">
      <formula>I187&lt;0</formula>
    </cfRule>
    <cfRule type="expression" dxfId="10352" priority="4753">
      <formula>OR(AND(NOT(ISNUMBER(I187)),NOT(ISBLANK(I187))), I187&lt;-9999999999.99, I187&gt;9999999999.99)</formula>
    </cfRule>
  </conditionalFormatting>
  <conditionalFormatting sqref="J187">
    <cfRule type="expression" dxfId="10351" priority="4750">
      <formula>J187&lt;0</formula>
    </cfRule>
    <cfRule type="expression" dxfId="10350" priority="4751">
      <formula>OR(AND(NOT(ISNUMBER(J187)),NOT(ISBLANK(J187))), J187&lt;-9999999999.99, J187&gt;9999999999.99)</formula>
    </cfRule>
  </conditionalFormatting>
  <conditionalFormatting sqref="K187">
    <cfRule type="expression" dxfId="10349" priority="4748">
      <formula>K187&lt;0</formula>
    </cfRule>
    <cfRule type="expression" dxfId="10348" priority="4749">
      <formula>OR(AND(NOT(ISNUMBER(K187)),NOT(ISBLANK(K187))), K187&lt;-9999999999.99, K187&gt;9999999999.99)</formula>
    </cfRule>
  </conditionalFormatting>
  <conditionalFormatting sqref="L187">
    <cfRule type="expression" dxfId="10347" priority="4746">
      <formula>L187&lt;0</formula>
    </cfRule>
    <cfRule type="expression" dxfId="10346" priority="4747">
      <formula>OR(AND(NOT(ISNUMBER(L187)),NOT(ISBLANK(L187))), L187&lt;-9999999999.99, L187&gt;9999999999.99)</formula>
    </cfRule>
  </conditionalFormatting>
  <conditionalFormatting sqref="M187">
    <cfRule type="expression" dxfId="10345" priority="4744">
      <formula>M187&lt;0</formula>
    </cfRule>
    <cfRule type="expression" dxfId="10344" priority="4745">
      <formula>OR(AND(NOT(ISNUMBER(M187)),NOT(ISBLANK(M187))), M187&lt;-9999999999.99, M187&gt;9999999999.99)</formula>
    </cfRule>
  </conditionalFormatting>
  <conditionalFormatting sqref="N187">
    <cfRule type="expression" dxfId="10343" priority="4742">
      <formula>N187&lt;0</formula>
    </cfRule>
    <cfRule type="expression" dxfId="10342" priority="4743">
      <formula>OR(AND(NOT(ISNUMBER(N187)),NOT(ISBLANK(N187))), N187&lt;-9999999999.99, N187&gt;9999999999.99)</formula>
    </cfRule>
  </conditionalFormatting>
  <conditionalFormatting sqref="N188">
    <cfRule type="expression" dxfId="10341" priority="4740">
      <formula>N188&lt;0</formula>
    </cfRule>
    <cfRule type="expression" dxfId="10340" priority="4741">
      <formula>OR(AND(NOT(ISNUMBER(N188)),NOT(ISBLANK(N188))), N188&lt;-9999999999.99, N188&gt;9999999999.99)</formula>
    </cfRule>
  </conditionalFormatting>
  <conditionalFormatting sqref="M188">
    <cfRule type="expression" dxfId="10339" priority="4738">
      <formula>M188&lt;0</formula>
    </cfRule>
    <cfRule type="expression" dxfId="10338" priority="4739">
      <formula>OR(AND(NOT(ISNUMBER(M188)),NOT(ISBLANK(M188))), M188&lt;-9999999999.99, M188&gt;9999999999.99)</formula>
    </cfRule>
  </conditionalFormatting>
  <conditionalFormatting sqref="L188">
    <cfRule type="expression" dxfId="10337" priority="4736">
      <formula>L188&lt;0</formula>
    </cfRule>
    <cfRule type="expression" dxfId="10336" priority="4737">
      <formula>OR(AND(NOT(ISNUMBER(L188)),NOT(ISBLANK(L188))), L188&lt;-9999999999.99, L188&gt;9999999999.99)</formula>
    </cfRule>
  </conditionalFormatting>
  <conditionalFormatting sqref="K188">
    <cfRule type="expression" dxfId="10335" priority="4734">
      <formula>K188&lt;0</formula>
    </cfRule>
    <cfRule type="expression" dxfId="10334" priority="4735">
      <formula>OR(AND(NOT(ISNUMBER(K188)),NOT(ISBLANK(K188))), K188&lt;-9999999999.99, K188&gt;9999999999.99)</formula>
    </cfRule>
  </conditionalFormatting>
  <conditionalFormatting sqref="J188">
    <cfRule type="expression" dxfId="10333" priority="4732">
      <formula>J188&lt;0</formula>
    </cfRule>
    <cfRule type="expression" dxfId="10332" priority="4733">
      <formula>OR(AND(NOT(ISNUMBER(J188)),NOT(ISBLANK(J188))), J188&lt;-9999999999.99, J188&gt;9999999999.99)</formula>
    </cfRule>
  </conditionalFormatting>
  <conditionalFormatting sqref="I188">
    <cfRule type="expression" dxfId="10331" priority="4730">
      <formula>I188&lt;0</formula>
    </cfRule>
    <cfRule type="expression" dxfId="10330" priority="4731">
      <formula>OR(AND(NOT(ISNUMBER(I188)),NOT(ISBLANK(I188))), I188&lt;-9999999999.99, I188&gt;9999999999.99)</formula>
    </cfRule>
  </conditionalFormatting>
  <conditionalFormatting sqref="H188">
    <cfRule type="expression" dxfId="10329" priority="4728">
      <formula>H188&lt;0</formula>
    </cfRule>
    <cfRule type="expression" dxfId="10328" priority="4729">
      <formula>OR(AND(NOT(ISNUMBER(H188)),NOT(ISBLANK(H188))), H188&lt;-9999999999.99, H188&gt;9999999999.99)</formula>
    </cfRule>
  </conditionalFormatting>
  <conditionalFormatting sqref="G188">
    <cfRule type="expression" dxfId="10327" priority="4726">
      <formula>G188&lt;0</formula>
    </cfRule>
    <cfRule type="expression" dxfId="10326" priority="4727">
      <formula>OR(AND(NOT(ISNUMBER(G188)),NOT(ISBLANK(G188))), G188&lt;-9999999999.99, G188&gt;9999999999.99)</formula>
    </cfRule>
  </conditionalFormatting>
  <conditionalFormatting sqref="F188">
    <cfRule type="expression" dxfId="10325" priority="4724">
      <formula>F188&lt;0</formula>
    </cfRule>
    <cfRule type="expression" dxfId="10324" priority="4725">
      <formula>OR(AND(NOT(ISNUMBER(F188)),NOT(ISBLANK(F188))), F188&lt;-9999999999.99, F188&gt;9999999999.99)</formula>
    </cfRule>
  </conditionalFormatting>
  <conditionalFormatting sqref="E188">
    <cfRule type="expression" dxfId="10323" priority="4722">
      <formula>E188&lt;0</formula>
    </cfRule>
    <cfRule type="expression" dxfId="10322" priority="4723">
      <formula>OR(AND(NOT(ISNUMBER(E188)),NOT(ISBLANK(E188))), E188&lt;-9999999999.99, E188&gt;9999999999.99)</formula>
    </cfRule>
  </conditionalFormatting>
  <conditionalFormatting sqref="E189">
    <cfRule type="expression" dxfId="10321" priority="4720">
      <formula>E189&lt;0</formula>
    </cfRule>
    <cfRule type="expression" dxfId="10320" priority="4721">
      <formula>OR(AND(NOT(ISNUMBER(E189)),NOT(ISBLANK(E189))), E189&lt;-9999999999.99, E189&gt;9999999999.99)</formula>
    </cfRule>
  </conditionalFormatting>
  <conditionalFormatting sqref="F189">
    <cfRule type="expression" dxfId="10319" priority="4718">
      <formula>F189&lt;0</formula>
    </cfRule>
    <cfRule type="expression" dxfId="10318" priority="4719">
      <formula>OR(AND(NOT(ISNUMBER(F189)),NOT(ISBLANK(F189))), F189&lt;-9999999999.99, F189&gt;9999999999.99)</formula>
    </cfRule>
  </conditionalFormatting>
  <conditionalFormatting sqref="G189">
    <cfRule type="expression" dxfId="10317" priority="4716">
      <formula>G189&lt;0</formula>
    </cfRule>
    <cfRule type="expression" dxfId="10316" priority="4717">
      <formula>OR(AND(NOT(ISNUMBER(G189)),NOT(ISBLANK(G189))), G189&lt;-9999999999.99, G189&gt;9999999999.99)</formula>
    </cfRule>
  </conditionalFormatting>
  <conditionalFormatting sqref="H189">
    <cfRule type="expression" dxfId="10315" priority="4714">
      <formula>H189&lt;0</formula>
    </cfRule>
    <cfRule type="expression" dxfId="10314" priority="4715">
      <formula>OR(AND(NOT(ISNUMBER(H189)),NOT(ISBLANK(H189))), H189&lt;-9999999999.99, H189&gt;9999999999.99)</formula>
    </cfRule>
  </conditionalFormatting>
  <conditionalFormatting sqref="I189">
    <cfRule type="expression" dxfId="10313" priority="4712">
      <formula>I189&lt;0</formula>
    </cfRule>
    <cfRule type="expression" dxfId="10312" priority="4713">
      <formula>OR(AND(NOT(ISNUMBER(I189)),NOT(ISBLANK(I189))), I189&lt;-9999999999.99, I189&gt;9999999999.99)</formula>
    </cfRule>
  </conditionalFormatting>
  <conditionalFormatting sqref="J189">
    <cfRule type="expression" dxfId="10311" priority="4710">
      <formula>J189&lt;0</formula>
    </cfRule>
    <cfRule type="expression" dxfId="10310" priority="4711">
      <formula>OR(AND(NOT(ISNUMBER(J189)),NOT(ISBLANK(J189))), J189&lt;-9999999999.99, J189&gt;9999999999.99)</formula>
    </cfRule>
  </conditionalFormatting>
  <conditionalFormatting sqref="K189">
    <cfRule type="expression" dxfId="10309" priority="4708">
      <formula>K189&lt;0</formula>
    </cfRule>
    <cfRule type="expression" dxfId="10308" priority="4709">
      <formula>OR(AND(NOT(ISNUMBER(K189)),NOT(ISBLANK(K189))), K189&lt;-9999999999.99, K189&gt;9999999999.99)</formula>
    </cfRule>
  </conditionalFormatting>
  <conditionalFormatting sqref="L189">
    <cfRule type="expression" dxfId="10307" priority="4706">
      <formula>L189&lt;0</formula>
    </cfRule>
    <cfRule type="expression" dxfId="10306" priority="4707">
      <formula>OR(AND(NOT(ISNUMBER(L189)),NOT(ISBLANK(L189))), L189&lt;-9999999999.99, L189&gt;9999999999.99)</formula>
    </cfRule>
  </conditionalFormatting>
  <conditionalFormatting sqref="M189">
    <cfRule type="expression" dxfId="10305" priority="4704">
      <formula>M189&lt;0</formula>
    </cfRule>
    <cfRule type="expression" dxfId="10304" priority="4705">
      <formula>OR(AND(NOT(ISNUMBER(M189)),NOT(ISBLANK(M189))), M189&lt;-9999999999.99, M189&gt;9999999999.99)</formula>
    </cfRule>
  </conditionalFormatting>
  <conditionalFormatting sqref="N189">
    <cfRule type="expression" dxfId="10303" priority="4702">
      <formula>N189&lt;0</formula>
    </cfRule>
    <cfRule type="expression" dxfId="10302" priority="4703">
      <formula>OR(AND(NOT(ISNUMBER(N189)),NOT(ISBLANK(N189))), N189&lt;-9999999999.99, N189&gt;9999999999.99)</formula>
    </cfRule>
  </conditionalFormatting>
  <conditionalFormatting sqref="N190">
    <cfRule type="expression" dxfId="10301" priority="4700">
      <formula>N190&lt;0</formula>
    </cfRule>
    <cfRule type="expression" dxfId="10300" priority="4701">
      <formula>OR(AND(NOT(ISNUMBER(N190)),NOT(ISBLANK(N190))), N190&lt;-9999999999.99, N190&gt;9999999999.99)</formula>
    </cfRule>
  </conditionalFormatting>
  <conditionalFormatting sqref="M190">
    <cfRule type="expression" dxfId="10299" priority="4698">
      <formula>M190&lt;0</formula>
    </cfRule>
    <cfRule type="expression" dxfId="10298" priority="4699">
      <formula>OR(AND(NOT(ISNUMBER(M190)),NOT(ISBLANK(M190))), M190&lt;-9999999999.99, M190&gt;9999999999.99)</formula>
    </cfRule>
  </conditionalFormatting>
  <conditionalFormatting sqref="L190">
    <cfRule type="expression" dxfId="10297" priority="4696">
      <formula>L190&lt;0</formula>
    </cfRule>
    <cfRule type="expression" dxfId="10296" priority="4697">
      <formula>OR(AND(NOT(ISNUMBER(L190)),NOT(ISBLANK(L190))), L190&lt;-9999999999.99, L190&gt;9999999999.99)</formula>
    </cfRule>
  </conditionalFormatting>
  <conditionalFormatting sqref="K190">
    <cfRule type="expression" dxfId="10295" priority="4694">
      <formula>K190&lt;0</formula>
    </cfRule>
    <cfRule type="expression" dxfId="10294" priority="4695">
      <formula>OR(AND(NOT(ISNUMBER(K190)),NOT(ISBLANK(K190))), K190&lt;-9999999999.99, K190&gt;9999999999.99)</formula>
    </cfRule>
  </conditionalFormatting>
  <conditionalFormatting sqref="J190">
    <cfRule type="expression" dxfId="10293" priority="4692">
      <formula>J190&lt;0</formula>
    </cfRule>
    <cfRule type="expression" dxfId="10292" priority="4693">
      <formula>OR(AND(NOT(ISNUMBER(J190)),NOT(ISBLANK(J190))), J190&lt;-9999999999.99, J190&gt;9999999999.99)</formula>
    </cfRule>
  </conditionalFormatting>
  <conditionalFormatting sqref="I190">
    <cfRule type="expression" dxfId="10291" priority="4690">
      <formula>I190&lt;0</formula>
    </cfRule>
    <cfRule type="expression" dxfId="10290" priority="4691">
      <formula>OR(AND(NOT(ISNUMBER(I190)),NOT(ISBLANK(I190))), I190&lt;-9999999999.99, I190&gt;9999999999.99)</formula>
    </cfRule>
  </conditionalFormatting>
  <conditionalFormatting sqref="H190">
    <cfRule type="expression" dxfId="10289" priority="4688">
      <formula>H190&lt;0</formula>
    </cfRule>
    <cfRule type="expression" dxfId="10288" priority="4689">
      <formula>OR(AND(NOT(ISNUMBER(H190)),NOT(ISBLANK(H190))), H190&lt;-9999999999.99, H190&gt;9999999999.99)</formula>
    </cfRule>
  </conditionalFormatting>
  <conditionalFormatting sqref="G190">
    <cfRule type="expression" dxfId="10287" priority="4686">
      <formula>G190&lt;0</formula>
    </cfRule>
    <cfRule type="expression" dxfId="10286" priority="4687">
      <formula>OR(AND(NOT(ISNUMBER(G190)),NOT(ISBLANK(G190))), G190&lt;-9999999999.99, G190&gt;9999999999.99)</formula>
    </cfRule>
  </conditionalFormatting>
  <conditionalFormatting sqref="F190">
    <cfRule type="expression" dxfId="10285" priority="4684">
      <formula>F190&lt;0</formula>
    </cfRule>
    <cfRule type="expression" dxfId="10284" priority="4685">
      <formula>OR(AND(NOT(ISNUMBER(F190)),NOT(ISBLANK(F190))), F190&lt;-9999999999.99, F190&gt;9999999999.99)</formula>
    </cfRule>
  </conditionalFormatting>
  <conditionalFormatting sqref="E190">
    <cfRule type="expression" dxfId="10283" priority="4682">
      <formula>E190&lt;0</formula>
    </cfRule>
    <cfRule type="expression" dxfId="10282" priority="4683">
      <formula>OR(AND(NOT(ISNUMBER(E190)),NOT(ISBLANK(E190))), E190&lt;-9999999999.99, E190&gt;9999999999.99)</formula>
    </cfRule>
  </conditionalFormatting>
  <conditionalFormatting sqref="E191">
    <cfRule type="expression" dxfId="10281" priority="4680">
      <formula>E191&lt;0</formula>
    </cfRule>
    <cfRule type="expression" dxfId="10280" priority="4681">
      <formula>OR(AND(NOT(ISNUMBER(E191)),NOT(ISBLANK(E191))), E191&lt;-9999999999.99, E191&gt;9999999999.99)</formula>
    </cfRule>
  </conditionalFormatting>
  <conditionalFormatting sqref="F191">
    <cfRule type="expression" dxfId="10279" priority="4678">
      <formula>F191&lt;0</formula>
    </cfRule>
    <cfRule type="expression" dxfId="10278" priority="4679">
      <formula>OR(AND(NOT(ISNUMBER(F191)),NOT(ISBLANK(F191))), F191&lt;-9999999999.99, F191&gt;9999999999.99)</formula>
    </cfRule>
  </conditionalFormatting>
  <conditionalFormatting sqref="G191">
    <cfRule type="expression" dxfId="10277" priority="4676">
      <formula>G191&lt;0</formula>
    </cfRule>
    <cfRule type="expression" dxfId="10276" priority="4677">
      <formula>OR(AND(NOT(ISNUMBER(G191)),NOT(ISBLANK(G191))), G191&lt;-9999999999.99, G191&gt;9999999999.99)</formula>
    </cfRule>
  </conditionalFormatting>
  <conditionalFormatting sqref="H191">
    <cfRule type="expression" dxfId="10275" priority="4674">
      <formula>H191&lt;0</formula>
    </cfRule>
    <cfRule type="expression" dxfId="10274" priority="4675">
      <formula>OR(AND(NOT(ISNUMBER(H191)),NOT(ISBLANK(H191))), H191&lt;-9999999999.99, H191&gt;9999999999.99)</formula>
    </cfRule>
  </conditionalFormatting>
  <conditionalFormatting sqref="I191">
    <cfRule type="expression" dxfId="10273" priority="4672">
      <formula>I191&lt;0</formula>
    </cfRule>
    <cfRule type="expression" dxfId="10272" priority="4673">
      <formula>OR(AND(NOT(ISNUMBER(I191)),NOT(ISBLANK(I191))), I191&lt;-9999999999.99, I191&gt;9999999999.99)</formula>
    </cfRule>
  </conditionalFormatting>
  <conditionalFormatting sqref="J191">
    <cfRule type="expression" dxfId="10271" priority="4670">
      <formula>J191&lt;0</formula>
    </cfRule>
    <cfRule type="expression" dxfId="10270" priority="4671">
      <formula>OR(AND(NOT(ISNUMBER(J191)),NOT(ISBLANK(J191))), J191&lt;-9999999999.99, J191&gt;9999999999.99)</formula>
    </cfRule>
  </conditionalFormatting>
  <conditionalFormatting sqref="K191">
    <cfRule type="expression" dxfId="10269" priority="4668">
      <formula>K191&lt;0</formula>
    </cfRule>
    <cfRule type="expression" dxfId="10268" priority="4669">
      <formula>OR(AND(NOT(ISNUMBER(K191)),NOT(ISBLANK(K191))), K191&lt;-9999999999.99, K191&gt;9999999999.99)</formula>
    </cfRule>
  </conditionalFormatting>
  <conditionalFormatting sqref="L191">
    <cfRule type="expression" dxfId="10267" priority="4666">
      <formula>L191&lt;0</formula>
    </cfRule>
    <cfRule type="expression" dxfId="10266" priority="4667">
      <formula>OR(AND(NOT(ISNUMBER(L191)),NOT(ISBLANK(L191))), L191&lt;-9999999999.99, L191&gt;9999999999.99)</formula>
    </cfRule>
  </conditionalFormatting>
  <conditionalFormatting sqref="M191">
    <cfRule type="expression" dxfId="10265" priority="4664">
      <formula>M191&lt;0</formula>
    </cfRule>
    <cfRule type="expression" dxfId="10264" priority="4665">
      <formula>OR(AND(NOT(ISNUMBER(M191)),NOT(ISBLANK(M191))), M191&lt;-9999999999.99, M191&gt;9999999999.99)</formula>
    </cfRule>
  </conditionalFormatting>
  <conditionalFormatting sqref="N191">
    <cfRule type="expression" dxfId="10263" priority="4662">
      <formula>N191&lt;0</formula>
    </cfRule>
    <cfRule type="expression" dxfId="10262" priority="4663">
      <formula>OR(AND(NOT(ISNUMBER(N191)),NOT(ISBLANK(N191))), N191&lt;-9999999999.99, N191&gt;9999999999.99)</formula>
    </cfRule>
  </conditionalFormatting>
  <conditionalFormatting sqref="F43">
    <cfRule type="expression" dxfId="10261" priority="4660">
      <formula>F43&lt;0</formula>
    </cfRule>
    <cfRule type="expression" dxfId="10260" priority="4661">
      <formula>OR(AND(NOT(ISNUMBER(F43)),NOT(ISBLANK(F43))), F43&lt;-9999999999.99, F43&gt;9999999999.99)</formula>
    </cfRule>
  </conditionalFormatting>
  <conditionalFormatting sqref="G43">
    <cfRule type="expression" dxfId="10259" priority="4658">
      <formula>G43&lt;0</formula>
    </cfRule>
    <cfRule type="expression" dxfId="10258" priority="4659">
      <formula>OR(AND(NOT(ISNUMBER(G43)),NOT(ISBLANK(G43))), G43&lt;-9999999999.99, G43&gt;9999999999.99)</formula>
    </cfRule>
  </conditionalFormatting>
  <conditionalFormatting sqref="H43">
    <cfRule type="expression" dxfId="10257" priority="4656">
      <formula>H43&lt;0</formula>
    </cfRule>
    <cfRule type="expression" dxfId="10256" priority="4657">
      <formula>OR(AND(NOT(ISNUMBER(H43)),NOT(ISBLANK(H43))), H43&lt;-9999999999.99, H43&gt;9999999999.99)</formula>
    </cfRule>
  </conditionalFormatting>
  <conditionalFormatting sqref="I43">
    <cfRule type="expression" dxfId="10255" priority="4654">
      <formula>I43&lt;0</formula>
    </cfRule>
    <cfRule type="expression" dxfId="10254" priority="4655">
      <formula>OR(AND(NOT(ISNUMBER(I43)),NOT(ISBLANK(I43))), I43&lt;-9999999999.99, I43&gt;9999999999.99)</formula>
    </cfRule>
  </conditionalFormatting>
  <conditionalFormatting sqref="J43">
    <cfRule type="expression" dxfId="10253" priority="4652">
      <formula>J43&lt;0</formula>
    </cfRule>
    <cfRule type="expression" dxfId="10252" priority="4653">
      <formula>OR(AND(NOT(ISNUMBER(J43)),NOT(ISBLANK(J43))), J43&lt;-9999999999.99, J43&gt;9999999999.99)</formula>
    </cfRule>
  </conditionalFormatting>
  <conditionalFormatting sqref="K43">
    <cfRule type="expression" dxfId="10251" priority="4650">
      <formula>K43&lt;0</formula>
    </cfRule>
    <cfRule type="expression" dxfId="10250" priority="4651">
      <formula>OR(AND(NOT(ISNUMBER(K43)),NOT(ISBLANK(K43))), K43&lt;-9999999999.99, K43&gt;9999999999.99)</formula>
    </cfRule>
  </conditionalFormatting>
  <conditionalFormatting sqref="L43">
    <cfRule type="expression" dxfId="10249" priority="4648">
      <formula>L43&lt;0</formula>
    </cfRule>
    <cfRule type="expression" dxfId="10248" priority="4649">
      <formula>OR(AND(NOT(ISNUMBER(L43)),NOT(ISBLANK(L43))), L43&lt;-9999999999.99, L43&gt;9999999999.99)</formula>
    </cfRule>
  </conditionalFormatting>
  <conditionalFormatting sqref="M43">
    <cfRule type="expression" dxfId="10247" priority="4646">
      <formula>M43&lt;0</formula>
    </cfRule>
    <cfRule type="expression" dxfId="10246" priority="4647">
      <formula>OR(AND(NOT(ISNUMBER(M43)),NOT(ISBLANK(M43))), M43&lt;-9999999999.99, M43&gt;9999999999.99)</formula>
    </cfRule>
  </conditionalFormatting>
  <conditionalFormatting sqref="N43">
    <cfRule type="expression" dxfId="10245" priority="4644">
      <formula>N43&lt;0</formula>
    </cfRule>
    <cfRule type="expression" dxfId="10244" priority="4645">
      <formula>OR(AND(NOT(ISNUMBER(N43)),NOT(ISBLANK(N43))), N43&lt;-9999999999.99, N43&gt;9999999999.99)</formula>
    </cfRule>
  </conditionalFormatting>
  <conditionalFormatting sqref="E116">
    <cfRule type="expression" dxfId="10243" priority="4642">
      <formula>E116&lt;0</formula>
    </cfRule>
    <cfRule type="expression" dxfId="10242" priority="4643">
      <formula>OR(AND(NOT(ISNUMBER(E116)),NOT(ISBLANK(E116))), E116&lt;-9999999999.99, E116&gt;9999999999.99)</formula>
    </cfRule>
  </conditionalFormatting>
  <conditionalFormatting sqref="F116">
    <cfRule type="expression" dxfId="10241" priority="4639">
      <formula>F116&lt;0</formula>
    </cfRule>
    <cfRule type="expression" dxfId="10240" priority="4640">
      <formula>OR(AND(NOT(ISNUMBER(F116)),NOT(ISBLANK(F116))), F116&lt;-9999999999.99, F116&gt;9999999999.99)</formula>
    </cfRule>
  </conditionalFormatting>
  <conditionalFormatting sqref="G116">
    <cfRule type="expression" dxfId="10239" priority="4637">
      <formula>G116&lt;0</formula>
    </cfRule>
    <cfRule type="expression" dxfId="10238" priority="4638">
      <formula>OR(AND(NOT(ISNUMBER(G116)),NOT(ISBLANK(G116))), G116&lt;-9999999999.99, G116&gt;9999999999.99)</formula>
    </cfRule>
  </conditionalFormatting>
  <conditionalFormatting sqref="H116">
    <cfRule type="expression" dxfId="10237" priority="4635">
      <formula>H116&lt;0</formula>
    </cfRule>
    <cfRule type="expression" dxfId="10236" priority="4636">
      <formula>OR(AND(NOT(ISNUMBER(H116)),NOT(ISBLANK(H116))), H116&lt;-9999999999.99, H116&gt;9999999999.99)</formula>
    </cfRule>
  </conditionalFormatting>
  <conditionalFormatting sqref="I116">
    <cfRule type="expression" dxfId="10235" priority="4633">
      <formula>I116&lt;0</formula>
    </cfRule>
    <cfRule type="expression" dxfId="10234" priority="4634">
      <formula>OR(AND(NOT(ISNUMBER(I116)),NOT(ISBLANK(I116))), I116&lt;-9999999999.99, I116&gt;9999999999.99)</formula>
    </cfRule>
  </conditionalFormatting>
  <conditionalFormatting sqref="J116">
    <cfRule type="expression" dxfId="10233" priority="4631">
      <formula>J116&lt;0</formula>
    </cfRule>
    <cfRule type="expression" dxfId="10232" priority="4632">
      <formula>OR(AND(NOT(ISNUMBER(J116)),NOT(ISBLANK(J116))), J116&lt;-9999999999.99, J116&gt;9999999999.99)</formula>
    </cfRule>
  </conditionalFormatting>
  <conditionalFormatting sqref="K116">
    <cfRule type="expression" dxfId="10231" priority="4629">
      <formula>K116&lt;0</formula>
    </cfRule>
    <cfRule type="expression" dxfId="10230" priority="4630">
      <formula>OR(AND(NOT(ISNUMBER(K116)),NOT(ISBLANK(K116))), K116&lt;-9999999999.99, K116&gt;9999999999.99)</formula>
    </cfRule>
  </conditionalFormatting>
  <conditionalFormatting sqref="L116">
    <cfRule type="expression" dxfId="10229" priority="4627">
      <formula>L116&lt;0</formula>
    </cfRule>
    <cfRule type="expression" dxfId="10228" priority="4628">
      <formula>OR(AND(NOT(ISNUMBER(L116)),NOT(ISBLANK(L116))), L116&lt;-9999999999.99, L116&gt;9999999999.99)</formula>
    </cfRule>
  </conditionalFormatting>
  <conditionalFormatting sqref="M116">
    <cfRule type="expression" dxfId="10227" priority="4625">
      <formula>M116&lt;0</formula>
    </cfRule>
    <cfRule type="expression" dxfId="10226" priority="4626">
      <formula>OR(AND(NOT(ISNUMBER(M116)),NOT(ISBLANK(M116))), M116&lt;-9999999999.99, M116&gt;9999999999.99)</formula>
    </cfRule>
  </conditionalFormatting>
  <conditionalFormatting sqref="N116">
    <cfRule type="expression" dxfId="10225" priority="4623">
      <formula>N116&lt;0</formula>
    </cfRule>
    <cfRule type="expression" dxfId="10224" priority="4624">
      <formula>OR(AND(NOT(ISNUMBER(N116)),NOT(ISBLANK(N116))), N116&lt;-9999999999.99, N116&gt;9999999999.99)</formula>
    </cfRule>
  </conditionalFormatting>
  <conditionalFormatting sqref="N117">
    <cfRule type="expression" dxfId="10223" priority="4621">
      <formula>N117&lt;0</formula>
    </cfRule>
    <cfRule type="expression" dxfId="10222" priority="4622">
      <formula>OR(AND(NOT(ISNUMBER(N117)),NOT(ISBLANK(N117))), N117&lt;-9999999999.99, N117&gt;9999999999.99)</formula>
    </cfRule>
  </conditionalFormatting>
  <conditionalFormatting sqref="M117">
    <cfRule type="expression" dxfId="10221" priority="4619">
      <formula>M117&lt;0</formula>
    </cfRule>
    <cfRule type="expression" dxfId="10220" priority="4620">
      <formula>OR(AND(NOT(ISNUMBER(M117)),NOT(ISBLANK(M117))), M117&lt;-9999999999.99, M117&gt;9999999999.99)</formula>
    </cfRule>
  </conditionalFormatting>
  <conditionalFormatting sqref="L117">
    <cfRule type="expression" dxfId="10219" priority="4617">
      <formula>L117&lt;0</formula>
    </cfRule>
    <cfRule type="expression" dxfId="10218" priority="4618">
      <formula>OR(AND(NOT(ISNUMBER(L117)),NOT(ISBLANK(L117))), L117&lt;-9999999999.99, L117&gt;9999999999.99)</formula>
    </cfRule>
  </conditionalFormatting>
  <conditionalFormatting sqref="K117">
    <cfRule type="expression" dxfId="10217" priority="4615">
      <formula>K117&lt;0</formula>
    </cfRule>
    <cfRule type="expression" dxfId="10216" priority="4616">
      <formula>OR(AND(NOT(ISNUMBER(K117)),NOT(ISBLANK(K117))), K117&lt;-9999999999.99, K117&gt;9999999999.99)</formula>
    </cfRule>
  </conditionalFormatting>
  <conditionalFormatting sqref="J117">
    <cfRule type="expression" dxfId="10215" priority="4613">
      <formula>J117&lt;0</formula>
    </cfRule>
    <cfRule type="expression" dxfId="10214" priority="4614">
      <formula>OR(AND(NOT(ISNUMBER(J117)),NOT(ISBLANK(J117))), J117&lt;-9999999999.99, J117&gt;9999999999.99)</formula>
    </cfRule>
  </conditionalFormatting>
  <conditionalFormatting sqref="I117">
    <cfRule type="expression" dxfId="10213" priority="4611">
      <formula>I117&lt;0</formula>
    </cfRule>
    <cfRule type="expression" dxfId="10212" priority="4612">
      <formula>OR(AND(NOT(ISNUMBER(I117)),NOT(ISBLANK(I117))), I117&lt;-9999999999.99, I117&gt;9999999999.99)</formula>
    </cfRule>
  </conditionalFormatting>
  <conditionalFormatting sqref="H117">
    <cfRule type="expression" dxfId="10211" priority="4609">
      <formula>H117&lt;0</formula>
    </cfRule>
    <cfRule type="expression" dxfId="10210" priority="4610">
      <formula>OR(AND(NOT(ISNUMBER(H117)),NOT(ISBLANK(H117))), H117&lt;-9999999999.99, H117&gt;9999999999.99)</formula>
    </cfRule>
  </conditionalFormatting>
  <conditionalFormatting sqref="G117">
    <cfRule type="expression" dxfId="10209" priority="4607">
      <formula>G117&lt;0</formula>
    </cfRule>
    <cfRule type="expression" dxfId="10208" priority="4608">
      <formula>OR(AND(NOT(ISNUMBER(G117)),NOT(ISBLANK(G117))), G117&lt;-9999999999.99, G117&gt;9999999999.99)</formula>
    </cfRule>
  </conditionalFormatting>
  <conditionalFormatting sqref="F117">
    <cfRule type="expression" dxfId="10207" priority="4605">
      <formula>F117&lt;0</formula>
    </cfRule>
    <cfRule type="expression" dxfId="10206" priority="4606">
      <formula>OR(AND(NOT(ISNUMBER(F117)),NOT(ISBLANK(F117))), F117&lt;-9999999999.99, F117&gt;9999999999.99)</formula>
    </cfRule>
  </conditionalFormatting>
  <conditionalFormatting sqref="E117">
    <cfRule type="expression" dxfId="10205" priority="4603">
      <formula>E117&lt;0</formula>
    </cfRule>
    <cfRule type="expression" dxfId="10204" priority="4604">
      <formula>OR(AND(NOT(ISNUMBER(E117)),NOT(ISBLANK(E117))), E117&lt;-9999999999.99, E117&gt;9999999999.99)</formula>
    </cfRule>
  </conditionalFormatting>
  <conditionalFormatting sqref="G121">
    <cfRule type="expression" dxfId="10203" priority="4573">
      <formula>G121&lt;0</formula>
    </cfRule>
    <cfRule type="expression" dxfId="10202" priority="4574">
      <formula>OR(AND(NOT(ISNUMBER(G121)),NOT(ISBLANK(G121))), G121&lt;-9999999999.99, G121&gt;9999999999.99)</formula>
    </cfRule>
  </conditionalFormatting>
  <conditionalFormatting sqref="H121">
    <cfRule type="expression" dxfId="10201" priority="4571">
      <formula>H121&lt;0</formula>
    </cfRule>
    <cfRule type="expression" dxfId="10200" priority="4572">
      <formula>OR(AND(NOT(ISNUMBER(H121)),NOT(ISBLANK(H121))), H121&lt;-9999999999.99, H121&gt;9999999999.99)</formula>
    </cfRule>
  </conditionalFormatting>
  <conditionalFormatting sqref="I121">
    <cfRule type="expression" dxfId="10199" priority="4569">
      <formula>I121&lt;0</formula>
    </cfRule>
    <cfRule type="expression" dxfId="10198" priority="4570">
      <formula>OR(AND(NOT(ISNUMBER(I121)),NOT(ISBLANK(I121))), I121&lt;-9999999999.99, I121&gt;9999999999.99)</formula>
    </cfRule>
  </conditionalFormatting>
  <conditionalFormatting sqref="J121">
    <cfRule type="expression" dxfId="10197" priority="4567">
      <formula>J121&lt;0</formula>
    </cfRule>
    <cfRule type="expression" dxfId="10196" priority="4568">
      <formula>OR(AND(NOT(ISNUMBER(J121)),NOT(ISBLANK(J121))), J121&lt;-9999999999.99, J121&gt;9999999999.99)</formula>
    </cfRule>
  </conditionalFormatting>
  <conditionalFormatting sqref="K121">
    <cfRule type="expression" dxfId="10195" priority="4565">
      <formula>K121&lt;0</formula>
    </cfRule>
    <cfRule type="expression" dxfId="10194" priority="4566">
      <formula>OR(AND(NOT(ISNUMBER(K121)),NOT(ISBLANK(K121))), K121&lt;-9999999999.99, K121&gt;9999999999.99)</formula>
    </cfRule>
  </conditionalFormatting>
  <conditionalFormatting sqref="L121">
    <cfRule type="expression" dxfId="10193" priority="4563">
      <formula>L121&lt;0</formula>
    </cfRule>
    <cfRule type="expression" dxfId="10192" priority="4564">
      <formula>OR(AND(NOT(ISNUMBER(L121)),NOT(ISBLANK(L121))), L121&lt;-9999999999.99, L121&gt;9999999999.99)</formula>
    </cfRule>
  </conditionalFormatting>
  <conditionalFormatting sqref="M121">
    <cfRule type="expression" dxfId="10191" priority="4561">
      <formula>M121&lt;0</formula>
    </cfRule>
    <cfRule type="expression" dxfId="10190" priority="4562">
      <formula>OR(AND(NOT(ISNUMBER(M121)),NOT(ISBLANK(M121))), M121&lt;-9999999999.99, M121&gt;9999999999.99)</formula>
    </cfRule>
  </conditionalFormatting>
  <conditionalFormatting sqref="N121">
    <cfRule type="expression" dxfId="10189" priority="4559">
      <formula>N121&lt;0</formula>
    </cfRule>
    <cfRule type="expression" dxfId="10188" priority="4560">
      <formula>OR(AND(NOT(ISNUMBER(N121)),NOT(ISBLANK(N121))), N121&lt;-9999999999.99, N121&gt;9999999999.99)</formula>
    </cfRule>
  </conditionalFormatting>
  <conditionalFormatting sqref="G122">
    <cfRule type="expression" dxfId="10187" priority="4556">
      <formula>G122&lt;0</formula>
    </cfRule>
    <cfRule type="expression" dxfId="10186" priority="4557">
      <formula>OR(AND(NOT(ISNUMBER(G122)),NOT(ISBLANK(G122))), G122&lt;-9999999999.99, G122&gt;9999999999.99)</formula>
    </cfRule>
  </conditionalFormatting>
  <conditionalFormatting sqref="H122">
    <cfRule type="expression" dxfId="10185" priority="4554">
      <formula>H122&lt;0</formula>
    </cfRule>
    <cfRule type="expression" dxfId="10184" priority="4555">
      <formula>OR(AND(NOT(ISNUMBER(H122)),NOT(ISBLANK(H122))), H122&lt;-9999999999.99, H122&gt;9999999999.99)</formula>
    </cfRule>
  </conditionalFormatting>
  <conditionalFormatting sqref="I122">
    <cfRule type="expression" dxfId="10183" priority="4552">
      <formula>I122&lt;0</formula>
    </cfRule>
    <cfRule type="expression" dxfId="10182" priority="4553">
      <formula>OR(AND(NOT(ISNUMBER(I122)),NOT(ISBLANK(I122))), I122&lt;-9999999999.99, I122&gt;9999999999.99)</formula>
    </cfRule>
  </conditionalFormatting>
  <conditionalFormatting sqref="J122">
    <cfRule type="expression" dxfId="10181" priority="4550">
      <formula>J122&lt;0</formula>
    </cfRule>
    <cfRule type="expression" dxfId="10180" priority="4551">
      <formula>OR(AND(NOT(ISNUMBER(J122)),NOT(ISBLANK(J122))), J122&lt;-9999999999.99, J122&gt;9999999999.99)</formula>
    </cfRule>
  </conditionalFormatting>
  <conditionalFormatting sqref="K122">
    <cfRule type="expression" dxfId="10179" priority="4548">
      <formula>K122&lt;0</formula>
    </cfRule>
    <cfRule type="expression" dxfId="10178" priority="4549">
      <formula>OR(AND(NOT(ISNUMBER(K122)),NOT(ISBLANK(K122))), K122&lt;-9999999999.99, K122&gt;9999999999.99)</formula>
    </cfRule>
  </conditionalFormatting>
  <conditionalFormatting sqref="L122">
    <cfRule type="expression" dxfId="10177" priority="4546">
      <formula>L122&lt;0</formula>
    </cfRule>
    <cfRule type="expression" dxfId="10176" priority="4547">
      <formula>OR(AND(NOT(ISNUMBER(L122)),NOT(ISBLANK(L122))), L122&lt;-9999999999.99, L122&gt;9999999999.99)</formula>
    </cfRule>
  </conditionalFormatting>
  <conditionalFormatting sqref="M122">
    <cfRule type="expression" dxfId="10175" priority="4544">
      <formula>M122&lt;0</formula>
    </cfRule>
    <cfRule type="expression" dxfId="10174" priority="4545">
      <formula>OR(AND(NOT(ISNUMBER(M122)),NOT(ISBLANK(M122))), M122&lt;-9999999999.99, M122&gt;9999999999.99)</formula>
    </cfRule>
  </conditionalFormatting>
  <conditionalFormatting sqref="N122">
    <cfRule type="expression" dxfId="10173" priority="4542">
      <formula>N122&lt;0</formula>
    </cfRule>
    <cfRule type="expression" dxfId="10172" priority="4543">
      <formula>OR(AND(NOT(ISNUMBER(N122)),NOT(ISBLANK(N122))), N122&lt;-9999999999.99, N122&gt;9999999999.99)</formula>
    </cfRule>
  </conditionalFormatting>
  <conditionalFormatting sqref="F123">
    <cfRule type="expression" dxfId="10171" priority="4540">
      <formula>F123&lt;0</formula>
    </cfRule>
    <cfRule type="expression" dxfId="10170" priority="4541">
      <formula>OR(AND(NOT(ISNUMBER(F123)),NOT(ISBLANK(F123))), F123&lt;-9999999999.99, F123&gt;9999999999.99)</formula>
    </cfRule>
  </conditionalFormatting>
  <conditionalFormatting sqref="G123">
    <cfRule type="expression" dxfId="10169" priority="4538">
      <formula>G123&lt;0</formula>
    </cfRule>
    <cfRule type="expression" dxfId="10168" priority="4539">
      <formula>OR(AND(NOT(ISNUMBER(G123)),NOT(ISBLANK(G123))), G123&lt;-9999999999.99, G123&gt;9999999999.99)</formula>
    </cfRule>
  </conditionalFormatting>
  <conditionalFormatting sqref="H123">
    <cfRule type="expression" dxfId="10167" priority="4536">
      <formula>H123&lt;0</formula>
    </cfRule>
    <cfRule type="expression" dxfId="10166" priority="4537">
      <formula>OR(AND(NOT(ISNUMBER(H123)),NOT(ISBLANK(H123))), H123&lt;-9999999999.99, H123&gt;9999999999.99)</formula>
    </cfRule>
  </conditionalFormatting>
  <conditionalFormatting sqref="I123">
    <cfRule type="expression" dxfId="10165" priority="4534">
      <formula>I123&lt;0</formula>
    </cfRule>
    <cfRule type="expression" dxfId="10164" priority="4535">
      <formula>OR(AND(NOT(ISNUMBER(I123)),NOT(ISBLANK(I123))), I123&lt;-9999999999.99, I123&gt;9999999999.99)</formula>
    </cfRule>
  </conditionalFormatting>
  <conditionalFormatting sqref="J123">
    <cfRule type="expression" dxfId="10163" priority="4532">
      <formula>J123&lt;0</formula>
    </cfRule>
    <cfRule type="expression" dxfId="10162" priority="4533">
      <formula>OR(AND(NOT(ISNUMBER(J123)),NOT(ISBLANK(J123))), J123&lt;-9999999999.99, J123&gt;9999999999.99)</formula>
    </cfRule>
  </conditionalFormatting>
  <conditionalFormatting sqref="K123">
    <cfRule type="expression" dxfId="10161" priority="4530">
      <formula>K123&lt;0</formula>
    </cfRule>
    <cfRule type="expression" dxfId="10160" priority="4531">
      <formula>OR(AND(NOT(ISNUMBER(K123)),NOT(ISBLANK(K123))), K123&lt;-9999999999.99, K123&gt;9999999999.99)</formula>
    </cfRule>
  </conditionalFormatting>
  <conditionalFormatting sqref="L123">
    <cfRule type="expression" dxfId="10159" priority="4528">
      <formula>L123&lt;0</formula>
    </cfRule>
    <cfRule type="expression" dxfId="10158" priority="4529">
      <formula>OR(AND(NOT(ISNUMBER(L123)),NOT(ISBLANK(L123))), L123&lt;-9999999999.99, L123&gt;9999999999.99)</formula>
    </cfRule>
  </conditionalFormatting>
  <conditionalFormatting sqref="M123">
    <cfRule type="expression" dxfId="10157" priority="4526">
      <formula>M123&lt;0</formula>
    </cfRule>
    <cfRule type="expression" dxfId="10156" priority="4527">
      <formula>OR(AND(NOT(ISNUMBER(M123)),NOT(ISBLANK(M123))), M123&lt;-9999999999.99, M123&gt;9999999999.99)</formula>
    </cfRule>
  </conditionalFormatting>
  <conditionalFormatting sqref="N123">
    <cfRule type="expression" dxfId="10155" priority="4524">
      <formula>N123&lt;0</formula>
    </cfRule>
    <cfRule type="expression" dxfId="10154" priority="4525">
      <formula>OR(AND(NOT(ISNUMBER(N123)),NOT(ISBLANK(N123))), N123&lt;-9999999999.99, N123&gt;9999999999.99)</formula>
    </cfRule>
  </conditionalFormatting>
  <conditionalFormatting sqref="F124">
    <cfRule type="expression" dxfId="10153" priority="4522">
      <formula>F124&lt;0</formula>
    </cfRule>
    <cfRule type="expression" dxfId="10152" priority="4523">
      <formula>OR(AND(NOT(ISNUMBER(F124)),NOT(ISBLANK(F124))), F124&lt;-9999999999.99, F124&gt;9999999999.99)</formula>
    </cfRule>
  </conditionalFormatting>
  <conditionalFormatting sqref="G124">
    <cfRule type="expression" dxfId="10151" priority="4520">
      <formula>G124&lt;0</formula>
    </cfRule>
    <cfRule type="expression" dxfId="10150" priority="4521">
      <formula>OR(AND(NOT(ISNUMBER(G124)),NOT(ISBLANK(G124))), G124&lt;-9999999999.99, G124&gt;9999999999.99)</formula>
    </cfRule>
  </conditionalFormatting>
  <conditionalFormatting sqref="H124">
    <cfRule type="expression" dxfId="10149" priority="4518">
      <formula>H124&lt;0</formula>
    </cfRule>
    <cfRule type="expression" dxfId="10148" priority="4519">
      <formula>OR(AND(NOT(ISNUMBER(H124)),NOT(ISBLANK(H124))), H124&lt;-9999999999.99, H124&gt;9999999999.99)</formula>
    </cfRule>
  </conditionalFormatting>
  <conditionalFormatting sqref="I124">
    <cfRule type="expression" dxfId="10147" priority="4516">
      <formula>I124&lt;0</formula>
    </cfRule>
    <cfRule type="expression" dxfId="10146" priority="4517">
      <formula>OR(AND(NOT(ISNUMBER(I124)),NOT(ISBLANK(I124))), I124&lt;-9999999999.99, I124&gt;9999999999.99)</formula>
    </cfRule>
  </conditionalFormatting>
  <conditionalFormatting sqref="J124">
    <cfRule type="expression" dxfId="10145" priority="4514">
      <formula>J124&lt;0</formula>
    </cfRule>
    <cfRule type="expression" dxfId="10144" priority="4515">
      <formula>OR(AND(NOT(ISNUMBER(J124)),NOT(ISBLANK(J124))), J124&lt;-9999999999.99, J124&gt;9999999999.99)</formula>
    </cfRule>
  </conditionalFormatting>
  <conditionalFormatting sqref="K124">
    <cfRule type="expression" dxfId="10143" priority="4512">
      <formula>K124&lt;0</formula>
    </cfRule>
    <cfRule type="expression" dxfId="10142" priority="4513">
      <formula>OR(AND(NOT(ISNUMBER(K124)),NOT(ISBLANK(K124))), K124&lt;-9999999999.99, K124&gt;9999999999.99)</formula>
    </cfRule>
  </conditionalFormatting>
  <conditionalFormatting sqref="L124">
    <cfRule type="expression" dxfId="10141" priority="4510">
      <formula>L124&lt;0</formula>
    </cfRule>
    <cfRule type="expression" dxfId="10140" priority="4511">
      <formula>OR(AND(NOT(ISNUMBER(L124)),NOT(ISBLANK(L124))), L124&lt;-9999999999.99, L124&gt;9999999999.99)</formula>
    </cfRule>
  </conditionalFormatting>
  <conditionalFormatting sqref="M124">
    <cfRule type="expression" dxfId="10139" priority="4508">
      <formula>M124&lt;0</formula>
    </cfRule>
    <cfRule type="expression" dxfId="10138" priority="4509">
      <formula>OR(AND(NOT(ISNUMBER(M124)),NOT(ISBLANK(M124))), M124&lt;-9999999999.99, M124&gt;9999999999.99)</formula>
    </cfRule>
  </conditionalFormatting>
  <conditionalFormatting sqref="N124">
    <cfRule type="expression" dxfId="10137" priority="4506">
      <formula>N124&lt;0</formula>
    </cfRule>
    <cfRule type="expression" dxfId="10136" priority="4507">
      <formula>OR(AND(NOT(ISNUMBER(N124)),NOT(ISBLANK(N124))), N124&lt;-9999999999.99, N124&gt;9999999999.99)</formula>
    </cfRule>
  </conditionalFormatting>
  <conditionalFormatting sqref="N125">
    <cfRule type="expression" dxfId="10135" priority="4504">
      <formula>N125&lt;0</formula>
    </cfRule>
    <cfRule type="expression" dxfId="10134" priority="4505">
      <formula>OR(AND(NOT(ISNUMBER(N125)),NOT(ISBLANK(N125))), N125&lt;-9999999999.99, N125&gt;9999999999.99)</formula>
    </cfRule>
  </conditionalFormatting>
  <conditionalFormatting sqref="M125">
    <cfRule type="expression" dxfId="10133" priority="4502">
      <formula>M125&lt;0</formula>
    </cfRule>
    <cfRule type="expression" dxfId="10132" priority="4503">
      <formula>OR(AND(NOT(ISNUMBER(M125)),NOT(ISBLANK(M125))), M125&lt;-9999999999.99, M125&gt;9999999999.99)</formula>
    </cfRule>
  </conditionalFormatting>
  <conditionalFormatting sqref="L125">
    <cfRule type="expression" dxfId="10131" priority="4500">
      <formula>L125&lt;0</formula>
    </cfRule>
    <cfRule type="expression" dxfId="10130" priority="4501">
      <formula>OR(AND(NOT(ISNUMBER(L125)),NOT(ISBLANK(L125))), L125&lt;-9999999999.99, L125&gt;9999999999.99)</formula>
    </cfRule>
  </conditionalFormatting>
  <conditionalFormatting sqref="K125">
    <cfRule type="expression" dxfId="10129" priority="4498">
      <formula>K125&lt;0</formula>
    </cfRule>
    <cfRule type="expression" dxfId="10128" priority="4499">
      <formula>OR(AND(NOT(ISNUMBER(K125)),NOT(ISBLANK(K125))), K125&lt;-9999999999.99, K125&gt;9999999999.99)</formula>
    </cfRule>
  </conditionalFormatting>
  <conditionalFormatting sqref="J125">
    <cfRule type="expression" dxfId="10127" priority="4496">
      <formula>J125&lt;0</formula>
    </cfRule>
    <cfRule type="expression" dxfId="10126" priority="4497">
      <formula>OR(AND(NOT(ISNUMBER(J125)),NOT(ISBLANK(J125))), J125&lt;-9999999999.99, J125&gt;9999999999.99)</formula>
    </cfRule>
  </conditionalFormatting>
  <conditionalFormatting sqref="I125">
    <cfRule type="expression" dxfId="10125" priority="4494">
      <formula>I125&lt;0</formula>
    </cfRule>
    <cfRule type="expression" dxfId="10124" priority="4495">
      <formula>OR(AND(NOT(ISNUMBER(I125)),NOT(ISBLANK(I125))), I125&lt;-9999999999.99, I125&gt;9999999999.99)</formula>
    </cfRule>
  </conditionalFormatting>
  <conditionalFormatting sqref="H125">
    <cfRule type="expression" dxfId="10123" priority="4492">
      <formula>H125&lt;0</formula>
    </cfRule>
    <cfRule type="expression" dxfId="10122" priority="4493">
      <formula>OR(AND(NOT(ISNUMBER(H125)),NOT(ISBLANK(H125))), H125&lt;-9999999999.99, H125&gt;9999999999.99)</formula>
    </cfRule>
  </conditionalFormatting>
  <conditionalFormatting sqref="G125">
    <cfRule type="expression" dxfId="10121" priority="4490">
      <formula>G125&lt;0</formula>
    </cfRule>
    <cfRule type="expression" dxfId="10120" priority="4491">
      <formula>OR(AND(NOT(ISNUMBER(G125)),NOT(ISBLANK(G125))), G125&lt;-9999999999.99, G125&gt;9999999999.99)</formula>
    </cfRule>
  </conditionalFormatting>
  <conditionalFormatting sqref="F125">
    <cfRule type="expression" dxfId="10119" priority="4488">
      <formula>F125&lt;0</formula>
    </cfRule>
    <cfRule type="expression" dxfId="10118" priority="4489">
      <formula>OR(AND(NOT(ISNUMBER(F125)),NOT(ISBLANK(F125))), F125&lt;-9999999999.99, F125&gt;9999999999.99)</formula>
    </cfRule>
  </conditionalFormatting>
  <conditionalFormatting sqref="F126">
    <cfRule type="expression" dxfId="10117" priority="4486">
      <formula>F126&lt;0</formula>
    </cfRule>
    <cfRule type="expression" dxfId="10116" priority="4487">
      <formula>OR(AND(NOT(ISNUMBER(F126)),NOT(ISBLANK(F126))), F126&lt;-9999999999.99, F126&gt;9999999999.99)</formula>
    </cfRule>
  </conditionalFormatting>
  <conditionalFormatting sqref="G126">
    <cfRule type="expression" dxfId="10115" priority="4484">
      <formula>G126&lt;0</formula>
    </cfRule>
    <cfRule type="expression" dxfId="10114" priority="4485">
      <formula>OR(AND(NOT(ISNUMBER(G126)),NOT(ISBLANK(G126))), G126&lt;-9999999999.99, G126&gt;9999999999.99)</formula>
    </cfRule>
  </conditionalFormatting>
  <conditionalFormatting sqref="H126">
    <cfRule type="expression" dxfId="10113" priority="4482">
      <formula>H126&lt;0</formula>
    </cfRule>
    <cfRule type="expression" dxfId="10112" priority="4483">
      <formula>OR(AND(NOT(ISNUMBER(H126)),NOT(ISBLANK(H126))), H126&lt;-9999999999.99, H126&gt;9999999999.99)</formula>
    </cfRule>
  </conditionalFormatting>
  <conditionalFormatting sqref="I126">
    <cfRule type="expression" dxfId="10111" priority="4480">
      <formula>I126&lt;0</formula>
    </cfRule>
    <cfRule type="expression" dxfId="10110" priority="4481">
      <formula>OR(AND(NOT(ISNUMBER(I126)),NOT(ISBLANK(I126))), I126&lt;-9999999999.99, I126&gt;9999999999.99)</formula>
    </cfRule>
  </conditionalFormatting>
  <conditionalFormatting sqref="J126">
    <cfRule type="expression" dxfId="10109" priority="4478">
      <formula>J126&lt;0</formula>
    </cfRule>
    <cfRule type="expression" dxfId="10108" priority="4479">
      <formula>OR(AND(NOT(ISNUMBER(J126)),NOT(ISBLANK(J126))), J126&lt;-9999999999.99, J126&gt;9999999999.99)</formula>
    </cfRule>
  </conditionalFormatting>
  <conditionalFormatting sqref="K126">
    <cfRule type="expression" dxfId="10107" priority="4476">
      <formula>K126&lt;0</formula>
    </cfRule>
    <cfRule type="expression" dxfId="10106" priority="4477">
      <formula>OR(AND(NOT(ISNUMBER(K126)),NOT(ISBLANK(K126))), K126&lt;-9999999999.99, K126&gt;9999999999.99)</formula>
    </cfRule>
  </conditionalFormatting>
  <conditionalFormatting sqref="L126">
    <cfRule type="expression" dxfId="10105" priority="4474">
      <formula>L126&lt;0</formula>
    </cfRule>
    <cfRule type="expression" dxfId="10104" priority="4475">
      <formula>OR(AND(NOT(ISNUMBER(L126)),NOT(ISBLANK(L126))), L126&lt;-9999999999.99, L126&gt;9999999999.99)</formula>
    </cfRule>
  </conditionalFormatting>
  <conditionalFormatting sqref="M126">
    <cfRule type="expression" dxfId="10103" priority="4472">
      <formula>M126&lt;0</formula>
    </cfRule>
    <cfRule type="expression" dxfId="10102" priority="4473">
      <formula>OR(AND(NOT(ISNUMBER(M126)),NOT(ISBLANK(M126))), M126&lt;-9999999999.99, M126&gt;9999999999.99)</formula>
    </cfRule>
  </conditionalFormatting>
  <conditionalFormatting sqref="N126">
    <cfRule type="expression" dxfId="10101" priority="4470">
      <formula>N126&lt;0</formula>
    </cfRule>
    <cfRule type="expression" dxfId="10100" priority="4471">
      <formula>OR(AND(NOT(ISNUMBER(N126)),NOT(ISBLANK(N126))), N126&lt;-9999999999.99, N126&gt;9999999999.99)</formula>
    </cfRule>
  </conditionalFormatting>
  <conditionalFormatting sqref="N127">
    <cfRule type="expression" dxfId="10099" priority="4468">
      <formula>N127&lt;0</formula>
    </cfRule>
    <cfRule type="expression" dxfId="10098" priority="4469">
      <formula>OR(AND(NOT(ISNUMBER(N127)),NOT(ISBLANK(N127))), N127&lt;-9999999999.99, N127&gt;9999999999.99)</formula>
    </cfRule>
  </conditionalFormatting>
  <conditionalFormatting sqref="M127">
    <cfRule type="expression" dxfId="10097" priority="4466">
      <formula>M127&lt;0</formula>
    </cfRule>
    <cfRule type="expression" dxfId="10096" priority="4467">
      <formula>OR(AND(NOT(ISNUMBER(M127)),NOT(ISBLANK(M127))), M127&lt;-9999999999.99, M127&gt;9999999999.99)</formula>
    </cfRule>
  </conditionalFormatting>
  <conditionalFormatting sqref="L127">
    <cfRule type="expression" dxfId="10095" priority="4464">
      <formula>L127&lt;0</formula>
    </cfRule>
    <cfRule type="expression" dxfId="10094" priority="4465">
      <formula>OR(AND(NOT(ISNUMBER(L127)),NOT(ISBLANK(L127))), L127&lt;-9999999999.99, L127&gt;9999999999.99)</formula>
    </cfRule>
  </conditionalFormatting>
  <conditionalFormatting sqref="K127">
    <cfRule type="expression" dxfId="10093" priority="4462">
      <formula>K127&lt;0</formula>
    </cfRule>
    <cfRule type="expression" dxfId="10092" priority="4463">
      <formula>OR(AND(NOT(ISNUMBER(K127)),NOT(ISBLANK(K127))), K127&lt;-9999999999.99, K127&gt;9999999999.99)</formula>
    </cfRule>
  </conditionalFormatting>
  <conditionalFormatting sqref="J127">
    <cfRule type="expression" dxfId="10091" priority="4460">
      <formula>J127&lt;0</formula>
    </cfRule>
    <cfRule type="expression" dxfId="10090" priority="4461">
      <formula>OR(AND(NOT(ISNUMBER(J127)),NOT(ISBLANK(J127))), J127&lt;-9999999999.99, J127&gt;9999999999.99)</formula>
    </cfRule>
  </conditionalFormatting>
  <conditionalFormatting sqref="I127">
    <cfRule type="expression" dxfId="10089" priority="4458">
      <formula>I127&lt;0</formula>
    </cfRule>
    <cfRule type="expression" dxfId="10088" priority="4459">
      <formula>OR(AND(NOT(ISNUMBER(I127)),NOT(ISBLANK(I127))), I127&lt;-9999999999.99, I127&gt;9999999999.99)</formula>
    </cfRule>
  </conditionalFormatting>
  <conditionalFormatting sqref="H127">
    <cfRule type="expression" dxfId="10087" priority="4456">
      <formula>H127&lt;0</formula>
    </cfRule>
    <cfRule type="expression" dxfId="10086" priority="4457">
      <formula>OR(AND(NOT(ISNUMBER(H127)),NOT(ISBLANK(H127))), H127&lt;-9999999999.99, H127&gt;9999999999.99)</formula>
    </cfRule>
  </conditionalFormatting>
  <conditionalFormatting sqref="G127">
    <cfRule type="expression" dxfId="10085" priority="4454">
      <formula>G127&lt;0</formula>
    </cfRule>
    <cfRule type="expression" dxfId="10084" priority="4455">
      <formula>OR(AND(NOT(ISNUMBER(G127)),NOT(ISBLANK(G127))), G127&lt;-9999999999.99, G127&gt;9999999999.99)</formula>
    </cfRule>
  </conditionalFormatting>
  <conditionalFormatting sqref="F127">
    <cfRule type="expression" dxfId="10083" priority="4452">
      <formula>F127&lt;0</formula>
    </cfRule>
    <cfRule type="expression" dxfId="10082" priority="4453">
      <formula>OR(AND(NOT(ISNUMBER(F127)),NOT(ISBLANK(F127))), F127&lt;-9999999999.99, F127&gt;9999999999.99)</formula>
    </cfRule>
  </conditionalFormatting>
  <conditionalFormatting sqref="F128">
    <cfRule type="expression" dxfId="10081" priority="4450">
      <formula>F128&lt;0</formula>
    </cfRule>
    <cfRule type="expression" dxfId="10080" priority="4451">
      <formula>OR(AND(NOT(ISNUMBER(F128)),NOT(ISBLANK(F128))), F128&lt;-9999999999.99, F128&gt;9999999999.99)</formula>
    </cfRule>
  </conditionalFormatting>
  <conditionalFormatting sqref="G128">
    <cfRule type="expression" dxfId="10079" priority="4448">
      <formula>G128&lt;0</formula>
    </cfRule>
    <cfRule type="expression" dxfId="10078" priority="4449">
      <formula>OR(AND(NOT(ISNUMBER(G128)),NOT(ISBLANK(G128))), G128&lt;-9999999999.99, G128&gt;9999999999.99)</formula>
    </cfRule>
  </conditionalFormatting>
  <conditionalFormatting sqref="H128">
    <cfRule type="expression" dxfId="10077" priority="4446">
      <formula>H128&lt;0</formula>
    </cfRule>
    <cfRule type="expression" dxfId="10076" priority="4447">
      <formula>OR(AND(NOT(ISNUMBER(H128)),NOT(ISBLANK(H128))), H128&lt;-9999999999.99, H128&gt;9999999999.99)</formula>
    </cfRule>
  </conditionalFormatting>
  <conditionalFormatting sqref="I128">
    <cfRule type="expression" dxfId="10075" priority="4444">
      <formula>I128&lt;0</formula>
    </cfRule>
    <cfRule type="expression" dxfId="10074" priority="4445">
      <formula>OR(AND(NOT(ISNUMBER(I128)),NOT(ISBLANK(I128))), I128&lt;-9999999999.99, I128&gt;9999999999.99)</formula>
    </cfRule>
  </conditionalFormatting>
  <conditionalFormatting sqref="J128">
    <cfRule type="expression" dxfId="10073" priority="4442">
      <formula>J128&lt;0</formula>
    </cfRule>
    <cfRule type="expression" dxfId="10072" priority="4443">
      <formula>OR(AND(NOT(ISNUMBER(J128)),NOT(ISBLANK(J128))), J128&lt;-9999999999.99, J128&gt;9999999999.99)</formula>
    </cfRule>
  </conditionalFormatting>
  <conditionalFormatting sqref="K128">
    <cfRule type="expression" dxfId="10071" priority="4440">
      <formula>K128&lt;0</formula>
    </cfRule>
    <cfRule type="expression" dxfId="10070" priority="4441">
      <formula>OR(AND(NOT(ISNUMBER(K128)),NOT(ISBLANK(K128))), K128&lt;-9999999999.99, K128&gt;9999999999.99)</formula>
    </cfRule>
  </conditionalFormatting>
  <conditionalFormatting sqref="L128">
    <cfRule type="expression" dxfId="10069" priority="4438">
      <formula>L128&lt;0</formula>
    </cfRule>
    <cfRule type="expression" dxfId="10068" priority="4439">
      <formula>OR(AND(NOT(ISNUMBER(L128)),NOT(ISBLANK(L128))), L128&lt;-9999999999.99, L128&gt;9999999999.99)</formula>
    </cfRule>
  </conditionalFormatting>
  <conditionalFormatting sqref="M128">
    <cfRule type="expression" dxfId="10067" priority="4436">
      <formula>M128&lt;0</formula>
    </cfRule>
    <cfRule type="expression" dxfId="10066" priority="4437">
      <formula>OR(AND(NOT(ISNUMBER(M128)),NOT(ISBLANK(M128))), M128&lt;-9999999999.99, M128&gt;9999999999.99)</formula>
    </cfRule>
  </conditionalFormatting>
  <conditionalFormatting sqref="N128">
    <cfRule type="expression" dxfId="10065" priority="4434">
      <formula>N128&lt;0</formula>
    </cfRule>
    <cfRule type="expression" dxfId="10064" priority="4435">
      <formula>OR(AND(NOT(ISNUMBER(N128)),NOT(ISBLANK(N128))), N128&lt;-9999999999.99, N128&gt;9999999999.99)</formula>
    </cfRule>
  </conditionalFormatting>
  <conditionalFormatting sqref="N129">
    <cfRule type="expression" dxfId="10063" priority="4432">
      <formula>N129&lt;0</formula>
    </cfRule>
    <cfRule type="expression" dxfId="10062" priority="4433">
      <formula>OR(AND(NOT(ISNUMBER(N129)),NOT(ISBLANK(N129))), N129&lt;-9999999999.99, N129&gt;9999999999.99)</formula>
    </cfRule>
  </conditionalFormatting>
  <conditionalFormatting sqref="M129">
    <cfRule type="expression" dxfId="10061" priority="4430">
      <formula>M129&lt;0</formula>
    </cfRule>
    <cfRule type="expression" dxfId="10060" priority="4431">
      <formula>OR(AND(NOT(ISNUMBER(M129)),NOT(ISBLANK(M129))), M129&lt;-9999999999.99, M129&gt;9999999999.99)</formula>
    </cfRule>
  </conditionalFormatting>
  <conditionalFormatting sqref="L129">
    <cfRule type="expression" dxfId="10059" priority="4428">
      <formula>L129&lt;0</formula>
    </cfRule>
    <cfRule type="expression" dxfId="10058" priority="4429">
      <formula>OR(AND(NOT(ISNUMBER(L129)),NOT(ISBLANK(L129))), L129&lt;-9999999999.99, L129&gt;9999999999.99)</formula>
    </cfRule>
  </conditionalFormatting>
  <conditionalFormatting sqref="K129">
    <cfRule type="expression" dxfId="10057" priority="4426">
      <formula>K129&lt;0</formula>
    </cfRule>
    <cfRule type="expression" dxfId="10056" priority="4427">
      <formula>OR(AND(NOT(ISNUMBER(K129)),NOT(ISBLANK(K129))), K129&lt;-9999999999.99, K129&gt;9999999999.99)</formula>
    </cfRule>
  </conditionalFormatting>
  <conditionalFormatting sqref="J129">
    <cfRule type="expression" dxfId="10055" priority="4424">
      <formula>J129&lt;0</formula>
    </cfRule>
    <cfRule type="expression" dxfId="10054" priority="4425">
      <formula>OR(AND(NOT(ISNUMBER(J129)),NOT(ISBLANK(J129))), J129&lt;-9999999999.99, J129&gt;9999999999.99)</formula>
    </cfRule>
  </conditionalFormatting>
  <conditionalFormatting sqref="I129">
    <cfRule type="expression" dxfId="10053" priority="4422">
      <formula>I129&lt;0</formula>
    </cfRule>
    <cfRule type="expression" dxfId="10052" priority="4423">
      <formula>OR(AND(NOT(ISNUMBER(I129)),NOT(ISBLANK(I129))), I129&lt;-9999999999.99, I129&gt;9999999999.99)</formula>
    </cfRule>
  </conditionalFormatting>
  <conditionalFormatting sqref="H129">
    <cfRule type="expression" dxfId="10051" priority="4420">
      <formula>H129&lt;0</formula>
    </cfRule>
    <cfRule type="expression" dxfId="10050" priority="4421">
      <formula>OR(AND(NOT(ISNUMBER(H129)),NOT(ISBLANK(H129))), H129&lt;-9999999999.99, H129&gt;9999999999.99)</formula>
    </cfRule>
  </conditionalFormatting>
  <conditionalFormatting sqref="G129">
    <cfRule type="expression" dxfId="10049" priority="4418">
      <formula>G129&lt;0</formula>
    </cfRule>
    <cfRule type="expression" dxfId="10048" priority="4419">
      <formula>OR(AND(NOT(ISNUMBER(G129)),NOT(ISBLANK(G129))), G129&lt;-9999999999.99, G129&gt;9999999999.99)</formula>
    </cfRule>
  </conditionalFormatting>
  <conditionalFormatting sqref="F129">
    <cfRule type="expression" dxfId="10047" priority="4416">
      <formula>F129&lt;0</formula>
    </cfRule>
    <cfRule type="expression" dxfId="10046" priority="4417">
      <formula>OR(AND(NOT(ISNUMBER(F129)),NOT(ISBLANK(F129))), F129&lt;-9999999999.99, F129&gt;9999999999.99)</formula>
    </cfRule>
  </conditionalFormatting>
  <conditionalFormatting sqref="F130">
    <cfRule type="expression" dxfId="10045" priority="4414">
      <formula>F130&lt;0</formula>
    </cfRule>
    <cfRule type="expression" dxfId="10044" priority="4415">
      <formula>OR(AND(NOT(ISNUMBER(F130)),NOT(ISBLANK(F130))), F130&lt;-9999999999.99, F130&gt;9999999999.99)</formula>
    </cfRule>
  </conditionalFormatting>
  <conditionalFormatting sqref="G130">
    <cfRule type="expression" dxfId="10043" priority="4412">
      <formula>G130&lt;0</formula>
    </cfRule>
    <cfRule type="expression" dxfId="10042" priority="4413">
      <formula>OR(AND(NOT(ISNUMBER(G130)),NOT(ISBLANK(G130))), G130&lt;-9999999999.99, G130&gt;9999999999.99)</formula>
    </cfRule>
  </conditionalFormatting>
  <conditionalFormatting sqref="H130">
    <cfRule type="expression" dxfId="10041" priority="4410">
      <formula>H130&lt;0</formula>
    </cfRule>
    <cfRule type="expression" dxfId="10040" priority="4411">
      <formula>OR(AND(NOT(ISNUMBER(H130)),NOT(ISBLANK(H130))), H130&lt;-9999999999.99, H130&gt;9999999999.99)</formula>
    </cfRule>
  </conditionalFormatting>
  <conditionalFormatting sqref="I130">
    <cfRule type="expression" dxfId="10039" priority="4408">
      <formula>I130&lt;0</formula>
    </cfRule>
    <cfRule type="expression" dxfId="10038" priority="4409">
      <formula>OR(AND(NOT(ISNUMBER(I130)),NOT(ISBLANK(I130))), I130&lt;-9999999999.99, I130&gt;9999999999.99)</formula>
    </cfRule>
  </conditionalFormatting>
  <conditionalFormatting sqref="J130">
    <cfRule type="expression" dxfId="10037" priority="4406">
      <formula>J130&lt;0</formula>
    </cfRule>
    <cfRule type="expression" dxfId="10036" priority="4407">
      <formula>OR(AND(NOT(ISNUMBER(J130)),NOT(ISBLANK(J130))), J130&lt;-9999999999.99, J130&gt;9999999999.99)</formula>
    </cfRule>
  </conditionalFormatting>
  <conditionalFormatting sqref="K130">
    <cfRule type="expression" dxfId="10035" priority="4404">
      <formula>K130&lt;0</formula>
    </cfRule>
    <cfRule type="expression" dxfId="10034" priority="4405">
      <formula>OR(AND(NOT(ISNUMBER(K130)),NOT(ISBLANK(K130))), K130&lt;-9999999999.99, K130&gt;9999999999.99)</formula>
    </cfRule>
  </conditionalFormatting>
  <conditionalFormatting sqref="L130">
    <cfRule type="expression" dxfId="10033" priority="4402">
      <formula>L130&lt;0</formula>
    </cfRule>
    <cfRule type="expression" dxfId="10032" priority="4403">
      <formula>OR(AND(NOT(ISNUMBER(L130)),NOT(ISBLANK(L130))), L130&lt;-9999999999.99, L130&gt;9999999999.99)</formula>
    </cfRule>
  </conditionalFormatting>
  <conditionalFormatting sqref="M130">
    <cfRule type="expression" dxfId="10031" priority="4400">
      <formula>M130&lt;0</formula>
    </cfRule>
    <cfRule type="expression" dxfId="10030" priority="4401">
      <formula>OR(AND(NOT(ISNUMBER(M130)),NOT(ISBLANK(M130))), M130&lt;-9999999999.99, M130&gt;9999999999.99)</formula>
    </cfRule>
  </conditionalFormatting>
  <conditionalFormatting sqref="N130">
    <cfRule type="expression" dxfId="10029" priority="4398">
      <formula>N130&lt;0</formula>
    </cfRule>
    <cfRule type="expression" dxfId="10028" priority="4399">
      <formula>OR(AND(NOT(ISNUMBER(N130)),NOT(ISBLANK(N130))), N130&lt;-9999999999.99, N130&gt;9999999999.99)</formula>
    </cfRule>
  </conditionalFormatting>
  <conditionalFormatting sqref="N131">
    <cfRule type="expression" dxfId="10027" priority="4396">
      <formula>N131&lt;0</formula>
    </cfRule>
    <cfRule type="expression" dxfId="10026" priority="4397">
      <formula>OR(AND(NOT(ISNUMBER(N131)),NOT(ISBLANK(N131))), N131&lt;-9999999999.99, N131&gt;9999999999.99)</formula>
    </cfRule>
  </conditionalFormatting>
  <conditionalFormatting sqref="M131">
    <cfRule type="expression" dxfId="10025" priority="4394">
      <formula>M131&lt;0</formula>
    </cfRule>
    <cfRule type="expression" dxfId="10024" priority="4395">
      <formula>OR(AND(NOT(ISNUMBER(M131)),NOT(ISBLANK(M131))), M131&lt;-9999999999.99, M131&gt;9999999999.99)</formula>
    </cfRule>
  </conditionalFormatting>
  <conditionalFormatting sqref="L131">
    <cfRule type="expression" dxfId="10023" priority="4392">
      <formula>L131&lt;0</formula>
    </cfRule>
    <cfRule type="expression" dxfId="10022" priority="4393">
      <formula>OR(AND(NOT(ISNUMBER(L131)),NOT(ISBLANK(L131))), L131&lt;-9999999999.99, L131&gt;9999999999.99)</formula>
    </cfRule>
  </conditionalFormatting>
  <conditionalFormatting sqref="K131">
    <cfRule type="expression" dxfId="10021" priority="4390">
      <formula>K131&lt;0</formula>
    </cfRule>
    <cfRule type="expression" dxfId="10020" priority="4391">
      <formula>OR(AND(NOT(ISNUMBER(K131)),NOT(ISBLANK(K131))), K131&lt;-9999999999.99, K131&gt;9999999999.99)</formula>
    </cfRule>
  </conditionalFormatting>
  <conditionalFormatting sqref="J131">
    <cfRule type="expression" dxfId="10019" priority="4388">
      <formula>J131&lt;0</formula>
    </cfRule>
    <cfRule type="expression" dxfId="10018" priority="4389">
      <formula>OR(AND(NOT(ISNUMBER(J131)),NOT(ISBLANK(J131))), J131&lt;-9999999999.99, J131&gt;9999999999.99)</formula>
    </cfRule>
  </conditionalFormatting>
  <conditionalFormatting sqref="I131">
    <cfRule type="expression" dxfId="10017" priority="4386">
      <formula>I131&lt;0</formula>
    </cfRule>
    <cfRule type="expression" dxfId="10016" priority="4387">
      <formula>OR(AND(NOT(ISNUMBER(I131)),NOT(ISBLANK(I131))), I131&lt;-9999999999.99, I131&gt;9999999999.99)</formula>
    </cfRule>
  </conditionalFormatting>
  <conditionalFormatting sqref="H131">
    <cfRule type="expression" dxfId="10015" priority="4384">
      <formula>H131&lt;0</formula>
    </cfRule>
    <cfRule type="expression" dxfId="10014" priority="4385">
      <formula>OR(AND(NOT(ISNUMBER(H131)),NOT(ISBLANK(H131))), H131&lt;-9999999999.99, H131&gt;9999999999.99)</formula>
    </cfRule>
  </conditionalFormatting>
  <conditionalFormatting sqref="G131">
    <cfRule type="expression" dxfId="10013" priority="4382">
      <formula>G131&lt;0</formula>
    </cfRule>
    <cfRule type="expression" dxfId="10012" priority="4383">
      <formula>OR(AND(NOT(ISNUMBER(G131)),NOT(ISBLANK(G131))), G131&lt;-9999999999.99, G131&gt;9999999999.99)</formula>
    </cfRule>
  </conditionalFormatting>
  <conditionalFormatting sqref="F131">
    <cfRule type="expression" dxfId="10011" priority="4380">
      <formula>F131&lt;0</formula>
    </cfRule>
    <cfRule type="expression" dxfId="10010" priority="4381">
      <formula>OR(AND(NOT(ISNUMBER(F131)),NOT(ISBLANK(F131))), F131&lt;-9999999999.99, F131&gt;9999999999.99)</formula>
    </cfRule>
  </conditionalFormatting>
  <conditionalFormatting sqref="F132">
    <cfRule type="expression" dxfId="10009" priority="4378">
      <formula>F132&lt;0</formula>
    </cfRule>
    <cfRule type="expression" dxfId="10008" priority="4379">
      <formula>OR(AND(NOT(ISNUMBER(F132)),NOT(ISBLANK(F132))), F132&lt;-9999999999.99, F132&gt;9999999999.99)</formula>
    </cfRule>
  </conditionalFormatting>
  <conditionalFormatting sqref="G132">
    <cfRule type="expression" dxfId="10007" priority="4376">
      <formula>G132&lt;0</formula>
    </cfRule>
    <cfRule type="expression" dxfId="10006" priority="4377">
      <formula>OR(AND(NOT(ISNUMBER(G132)),NOT(ISBLANK(G132))), G132&lt;-9999999999.99, G132&gt;9999999999.99)</formula>
    </cfRule>
  </conditionalFormatting>
  <conditionalFormatting sqref="H132">
    <cfRule type="expression" dxfId="10005" priority="4374">
      <formula>H132&lt;0</formula>
    </cfRule>
    <cfRule type="expression" dxfId="10004" priority="4375">
      <formula>OR(AND(NOT(ISNUMBER(H132)),NOT(ISBLANK(H132))), H132&lt;-9999999999.99, H132&gt;9999999999.99)</formula>
    </cfRule>
  </conditionalFormatting>
  <conditionalFormatting sqref="I132">
    <cfRule type="expression" dxfId="10003" priority="4372">
      <formula>I132&lt;0</formula>
    </cfRule>
    <cfRule type="expression" dxfId="10002" priority="4373">
      <formula>OR(AND(NOT(ISNUMBER(I132)),NOT(ISBLANK(I132))), I132&lt;-9999999999.99, I132&gt;9999999999.99)</formula>
    </cfRule>
  </conditionalFormatting>
  <conditionalFormatting sqref="J132">
    <cfRule type="expression" dxfId="10001" priority="4370">
      <formula>J132&lt;0</formula>
    </cfRule>
    <cfRule type="expression" dxfId="10000" priority="4371">
      <formula>OR(AND(NOT(ISNUMBER(J132)),NOT(ISBLANK(J132))), J132&lt;-9999999999.99, J132&gt;9999999999.99)</formula>
    </cfRule>
  </conditionalFormatting>
  <conditionalFormatting sqref="K132">
    <cfRule type="expression" dxfId="9999" priority="4368">
      <formula>K132&lt;0</formula>
    </cfRule>
    <cfRule type="expression" dxfId="9998" priority="4369">
      <formula>OR(AND(NOT(ISNUMBER(K132)),NOT(ISBLANK(K132))), K132&lt;-9999999999.99, K132&gt;9999999999.99)</formula>
    </cfRule>
  </conditionalFormatting>
  <conditionalFormatting sqref="L132">
    <cfRule type="expression" dxfId="9997" priority="4366">
      <formula>L132&lt;0</formula>
    </cfRule>
    <cfRule type="expression" dxfId="9996" priority="4367">
      <formula>OR(AND(NOT(ISNUMBER(L132)),NOT(ISBLANK(L132))), L132&lt;-9999999999.99, L132&gt;9999999999.99)</formula>
    </cfRule>
  </conditionalFormatting>
  <conditionalFormatting sqref="M132">
    <cfRule type="expression" dxfId="9995" priority="4364">
      <formula>M132&lt;0</formula>
    </cfRule>
    <cfRule type="expression" dxfId="9994" priority="4365">
      <formula>OR(AND(NOT(ISNUMBER(M132)),NOT(ISBLANK(M132))), M132&lt;-9999999999.99, M132&gt;9999999999.99)</formula>
    </cfRule>
  </conditionalFormatting>
  <conditionalFormatting sqref="N132">
    <cfRule type="expression" dxfId="9993" priority="4362">
      <formula>N132&lt;0</formula>
    </cfRule>
    <cfRule type="expression" dxfId="9992" priority="4363">
      <formula>OR(AND(NOT(ISNUMBER(N132)),NOT(ISBLANK(N132))), N132&lt;-9999999999.99, N132&gt;9999999999.99)</formula>
    </cfRule>
  </conditionalFormatting>
  <conditionalFormatting sqref="N133">
    <cfRule type="expression" dxfId="9991" priority="4360">
      <formula>N133&lt;0</formula>
    </cfRule>
    <cfRule type="expression" dxfId="9990" priority="4361">
      <formula>OR(AND(NOT(ISNUMBER(N133)),NOT(ISBLANK(N133))), N133&lt;-9999999999.99, N133&gt;9999999999.99)</formula>
    </cfRule>
  </conditionalFormatting>
  <conditionalFormatting sqref="M133">
    <cfRule type="expression" dxfId="9989" priority="4358">
      <formula>M133&lt;0</formula>
    </cfRule>
    <cfRule type="expression" dxfId="9988" priority="4359">
      <formula>OR(AND(NOT(ISNUMBER(M133)),NOT(ISBLANK(M133))), M133&lt;-9999999999.99, M133&gt;9999999999.99)</formula>
    </cfRule>
  </conditionalFormatting>
  <conditionalFormatting sqref="L133">
    <cfRule type="expression" dxfId="9987" priority="4356">
      <formula>L133&lt;0</formula>
    </cfRule>
    <cfRule type="expression" dxfId="9986" priority="4357">
      <formula>OR(AND(NOT(ISNUMBER(L133)),NOT(ISBLANK(L133))), L133&lt;-9999999999.99, L133&gt;9999999999.99)</formula>
    </cfRule>
  </conditionalFormatting>
  <conditionalFormatting sqref="K133">
    <cfRule type="expression" dxfId="9985" priority="4354">
      <formula>K133&lt;0</formula>
    </cfRule>
    <cfRule type="expression" dxfId="9984" priority="4355">
      <formula>OR(AND(NOT(ISNUMBER(K133)),NOT(ISBLANK(K133))), K133&lt;-9999999999.99, K133&gt;9999999999.99)</formula>
    </cfRule>
  </conditionalFormatting>
  <conditionalFormatting sqref="J133">
    <cfRule type="expression" dxfId="9983" priority="4352">
      <formula>J133&lt;0</formula>
    </cfRule>
    <cfRule type="expression" dxfId="9982" priority="4353">
      <formula>OR(AND(NOT(ISNUMBER(J133)),NOT(ISBLANK(J133))), J133&lt;-9999999999.99, J133&gt;9999999999.99)</formula>
    </cfRule>
  </conditionalFormatting>
  <conditionalFormatting sqref="I133">
    <cfRule type="expression" dxfId="9981" priority="4350">
      <formula>I133&lt;0</formula>
    </cfRule>
    <cfRule type="expression" dxfId="9980" priority="4351">
      <formula>OR(AND(NOT(ISNUMBER(I133)),NOT(ISBLANK(I133))), I133&lt;-9999999999.99, I133&gt;9999999999.99)</formula>
    </cfRule>
  </conditionalFormatting>
  <conditionalFormatting sqref="H133">
    <cfRule type="expression" dxfId="9979" priority="4348">
      <formula>H133&lt;0</formula>
    </cfRule>
    <cfRule type="expression" dxfId="9978" priority="4349">
      <formula>OR(AND(NOT(ISNUMBER(H133)),NOT(ISBLANK(H133))), H133&lt;-9999999999.99, H133&gt;9999999999.99)</formula>
    </cfRule>
  </conditionalFormatting>
  <conditionalFormatting sqref="G133">
    <cfRule type="expression" dxfId="9977" priority="4346">
      <formula>G133&lt;0</formula>
    </cfRule>
    <cfRule type="expression" dxfId="9976" priority="4347">
      <formula>OR(AND(NOT(ISNUMBER(G133)),NOT(ISBLANK(G133))), G133&lt;-9999999999.99, G133&gt;9999999999.99)</formula>
    </cfRule>
  </conditionalFormatting>
  <conditionalFormatting sqref="F133">
    <cfRule type="expression" dxfId="9975" priority="4344">
      <formula>F133&lt;0</formula>
    </cfRule>
    <cfRule type="expression" dxfId="9974" priority="4345">
      <formula>OR(AND(NOT(ISNUMBER(F133)),NOT(ISBLANK(F133))), F133&lt;-9999999999.99, F133&gt;9999999999.99)</formula>
    </cfRule>
  </conditionalFormatting>
  <conditionalFormatting sqref="F134">
    <cfRule type="expression" dxfId="9973" priority="4342">
      <formula>F134&lt;0</formula>
    </cfRule>
    <cfRule type="expression" dxfId="9972" priority="4343">
      <formula>OR(AND(NOT(ISNUMBER(F134)),NOT(ISBLANK(F134))), F134&lt;-9999999999.99, F134&gt;9999999999.99)</formula>
    </cfRule>
  </conditionalFormatting>
  <conditionalFormatting sqref="G134">
    <cfRule type="expression" dxfId="9971" priority="4340">
      <formula>G134&lt;0</formula>
    </cfRule>
    <cfRule type="expression" dxfId="9970" priority="4341">
      <formula>OR(AND(NOT(ISNUMBER(G134)),NOT(ISBLANK(G134))), G134&lt;-9999999999.99, G134&gt;9999999999.99)</formula>
    </cfRule>
  </conditionalFormatting>
  <conditionalFormatting sqref="H134">
    <cfRule type="expression" dxfId="9969" priority="4338">
      <formula>H134&lt;0</formula>
    </cfRule>
    <cfRule type="expression" dxfId="9968" priority="4339">
      <formula>OR(AND(NOT(ISNUMBER(H134)),NOT(ISBLANK(H134))), H134&lt;-9999999999.99, H134&gt;9999999999.99)</formula>
    </cfRule>
  </conditionalFormatting>
  <conditionalFormatting sqref="I134">
    <cfRule type="expression" dxfId="9967" priority="4336">
      <formula>I134&lt;0</formula>
    </cfRule>
    <cfRule type="expression" dxfId="9966" priority="4337">
      <formula>OR(AND(NOT(ISNUMBER(I134)),NOT(ISBLANK(I134))), I134&lt;-9999999999.99, I134&gt;9999999999.99)</formula>
    </cfRule>
  </conditionalFormatting>
  <conditionalFormatting sqref="J134">
    <cfRule type="expression" dxfId="9965" priority="4334">
      <formula>J134&lt;0</formula>
    </cfRule>
    <cfRule type="expression" dxfId="9964" priority="4335">
      <formula>OR(AND(NOT(ISNUMBER(J134)),NOT(ISBLANK(J134))), J134&lt;-9999999999.99, J134&gt;9999999999.99)</formula>
    </cfRule>
  </conditionalFormatting>
  <conditionalFormatting sqref="K134">
    <cfRule type="expression" dxfId="9963" priority="4332">
      <formula>K134&lt;0</formula>
    </cfRule>
    <cfRule type="expression" dxfId="9962" priority="4333">
      <formula>OR(AND(NOT(ISNUMBER(K134)),NOT(ISBLANK(K134))), K134&lt;-9999999999.99, K134&gt;9999999999.99)</formula>
    </cfRule>
  </conditionalFormatting>
  <conditionalFormatting sqref="L134">
    <cfRule type="expression" dxfId="9961" priority="4330">
      <formula>L134&lt;0</formula>
    </cfRule>
    <cfRule type="expression" dxfId="9960" priority="4331">
      <formula>OR(AND(NOT(ISNUMBER(L134)),NOT(ISBLANK(L134))), L134&lt;-9999999999.99, L134&gt;9999999999.99)</formula>
    </cfRule>
  </conditionalFormatting>
  <conditionalFormatting sqref="M134">
    <cfRule type="expression" dxfId="9959" priority="4328">
      <formula>M134&lt;0</formula>
    </cfRule>
    <cfRule type="expression" dxfId="9958" priority="4329">
      <formula>OR(AND(NOT(ISNUMBER(M134)),NOT(ISBLANK(M134))), M134&lt;-9999999999.99, M134&gt;9999999999.99)</formula>
    </cfRule>
  </conditionalFormatting>
  <conditionalFormatting sqref="N134">
    <cfRule type="expression" dxfId="9957" priority="4326">
      <formula>N134&lt;0</formula>
    </cfRule>
    <cfRule type="expression" dxfId="9956" priority="4327">
      <formula>OR(AND(NOT(ISNUMBER(N134)),NOT(ISBLANK(N134))), N134&lt;-9999999999.99, N134&gt;9999999999.99)</formula>
    </cfRule>
  </conditionalFormatting>
  <conditionalFormatting sqref="N135">
    <cfRule type="expression" dxfId="9955" priority="4324">
      <formula>N135&lt;0</formula>
    </cfRule>
    <cfRule type="expression" dxfId="9954" priority="4325">
      <formula>OR(AND(NOT(ISNUMBER(N135)),NOT(ISBLANK(N135))), N135&lt;-9999999999.99, N135&gt;9999999999.99)</formula>
    </cfRule>
  </conditionalFormatting>
  <conditionalFormatting sqref="M135">
    <cfRule type="expression" dxfId="9953" priority="4322">
      <formula>M135&lt;0</formula>
    </cfRule>
    <cfRule type="expression" dxfId="9952" priority="4323">
      <formula>OR(AND(NOT(ISNUMBER(M135)),NOT(ISBLANK(M135))), M135&lt;-9999999999.99, M135&gt;9999999999.99)</formula>
    </cfRule>
  </conditionalFormatting>
  <conditionalFormatting sqref="L135">
    <cfRule type="expression" dxfId="9951" priority="4320">
      <formula>L135&lt;0</formula>
    </cfRule>
    <cfRule type="expression" dxfId="9950" priority="4321">
      <formula>OR(AND(NOT(ISNUMBER(L135)),NOT(ISBLANK(L135))), L135&lt;-9999999999.99, L135&gt;9999999999.99)</formula>
    </cfRule>
  </conditionalFormatting>
  <conditionalFormatting sqref="K135">
    <cfRule type="expression" dxfId="9949" priority="4318">
      <formula>K135&lt;0</formula>
    </cfRule>
    <cfRule type="expression" dxfId="9948" priority="4319">
      <formula>OR(AND(NOT(ISNUMBER(K135)),NOT(ISBLANK(K135))), K135&lt;-9999999999.99, K135&gt;9999999999.99)</formula>
    </cfRule>
  </conditionalFormatting>
  <conditionalFormatting sqref="J135">
    <cfRule type="expression" dxfId="9947" priority="4316">
      <formula>J135&lt;0</formula>
    </cfRule>
    <cfRule type="expression" dxfId="9946" priority="4317">
      <formula>OR(AND(NOT(ISNUMBER(J135)),NOT(ISBLANK(J135))), J135&lt;-9999999999.99, J135&gt;9999999999.99)</formula>
    </cfRule>
  </conditionalFormatting>
  <conditionalFormatting sqref="I135">
    <cfRule type="expression" dxfId="9945" priority="4314">
      <formula>I135&lt;0</formula>
    </cfRule>
    <cfRule type="expression" dxfId="9944" priority="4315">
      <formula>OR(AND(NOT(ISNUMBER(I135)),NOT(ISBLANK(I135))), I135&lt;-9999999999.99, I135&gt;9999999999.99)</formula>
    </cfRule>
  </conditionalFormatting>
  <conditionalFormatting sqref="H135">
    <cfRule type="expression" dxfId="9943" priority="4312">
      <formula>H135&lt;0</formula>
    </cfRule>
    <cfRule type="expression" dxfId="9942" priority="4313">
      <formula>OR(AND(NOT(ISNUMBER(H135)),NOT(ISBLANK(H135))), H135&lt;-9999999999.99, H135&gt;9999999999.99)</formula>
    </cfRule>
  </conditionalFormatting>
  <conditionalFormatting sqref="G135">
    <cfRule type="expression" dxfId="9941" priority="4310">
      <formula>G135&lt;0</formula>
    </cfRule>
    <cfRule type="expression" dxfId="9940" priority="4311">
      <formula>OR(AND(NOT(ISNUMBER(G135)),NOT(ISBLANK(G135))), G135&lt;-9999999999.99, G135&gt;9999999999.99)</formula>
    </cfRule>
  </conditionalFormatting>
  <conditionalFormatting sqref="F135">
    <cfRule type="expression" dxfId="9939" priority="4308">
      <formula>F135&lt;0</formula>
    </cfRule>
    <cfRule type="expression" dxfId="9938" priority="4309">
      <formula>OR(AND(NOT(ISNUMBER(F135)),NOT(ISBLANK(F135))), F135&lt;-9999999999.99, F135&gt;9999999999.99)</formula>
    </cfRule>
  </conditionalFormatting>
  <conditionalFormatting sqref="F136">
    <cfRule type="expression" dxfId="9937" priority="4306">
      <formula>F136&lt;0</formula>
    </cfRule>
    <cfRule type="expression" dxfId="9936" priority="4307">
      <formula>OR(AND(NOT(ISNUMBER(F136)),NOT(ISBLANK(F136))), F136&lt;-9999999999.99, F136&gt;9999999999.99)</formula>
    </cfRule>
  </conditionalFormatting>
  <conditionalFormatting sqref="G136">
    <cfRule type="expression" dxfId="9935" priority="4304">
      <formula>G136&lt;0</formula>
    </cfRule>
    <cfRule type="expression" dxfId="9934" priority="4305">
      <formula>OR(AND(NOT(ISNUMBER(G136)),NOT(ISBLANK(G136))), G136&lt;-9999999999.99, G136&gt;9999999999.99)</formula>
    </cfRule>
  </conditionalFormatting>
  <conditionalFormatting sqref="H136">
    <cfRule type="expression" dxfId="9933" priority="4302">
      <formula>H136&lt;0</formula>
    </cfRule>
    <cfRule type="expression" dxfId="9932" priority="4303">
      <formula>OR(AND(NOT(ISNUMBER(H136)),NOT(ISBLANK(H136))), H136&lt;-9999999999.99, H136&gt;9999999999.99)</formula>
    </cfRule>
  </conditionalFormatting>
  <conditionalFormatting sqref="I136">
    <cfRule type="expression" dxfId="9931" priority="4300">
      <formula>I136&lt;0</formula>
    </cfRule>
    <cfRule type="expression" dxfId="9930" priority="4301">
      <formula>OR(AND(NOT(ISNUMBER(I136)),NOT(ISBLANK(I136))), I136&lt;-9999999999.99, I136&gt;9999999999.99)</formula>
    </cfRule>
  </conditionalFormatting>
  <conditionalFormatting sqref="J136">
    <cfRule type="expression" dxfId="9929" priority="4298">
      <formula>J136&lt;0</formula>
    </cfRule>
    <cfRule type="expression" dxfId="9928" priority="4299">
      <formula>OR(AND(NOT(ISNUMBER(J136)),NOT(ISBLANK(J136))), J136&lt;-9999999999.99, J136&gt;9999999999.99)</formula>
    </cfRule>
  </conditionalFormatting>
  <conditionalFormatting sqref="K136">
    <cfRule type="expression" dxfId="9927" priority="4296">
      <formula>K136&lt;0</formula>
    </cfRule>
    <cfRule type="expression" dxfId="9926" priority="4297">
      <formula>OR(AND(NOT(ISNUMBER(K136)),NOT(ISBLANK(K136))), K136&lt;-9999999999.99, K136&gt;9999999999.99)</formula>
    </cfRule>
  </conditionalFormatting>
  <conditionalFormatting sqref="L136">
    <cfRule type="expression" dxfId="9925" priority="4294">
      <formula>L136&lt;0</formula>
    </cfRule>
    <cfRule type="expression" dxfId="9924" priority="4295">
      <formula>OR(AND(NOT(ISNUMBER(L136)),NOT(ISBLANK(L136))), L136&lt;-9999999999.99, L136&gt;9999999999.99)</formula>
    </cfRule>
  </conditionalFormatting>
  <conditionalFormatting sqref="M136">
    <cfRule type="expression" dxfId="9923" priority="4292">
      <formula>M136&lt;0</formula>
    </cfRule>
    <cfRule type="expression" dxfId="9922" priority="4293">
      <formula>OR(AND(NOT(ISNUMBER(M136)),NOT(ISBLANK(M136))), M136&lt;-9999999999.99, M136&gt;9999999999.99)</formula>
    </cfRule>
  </conditionalFormatting>
  <conditionalFormatting sqref="N136">
    <cfRule type="expression" dxfId="9921" priority="4290">
      <formula>N136&lt;0</formula>
    </cfRule>
    <cfRule type="expression" dxfId="9920" priority="4291">
      <formula>OR(AND(NOT(ISNUMBER(N136)),NOT(ISBLANK(N136))), N136&lt;-9999999999.99, N136&gt;9999999999.99)</formula>
    </cfRule>
  </conditionalFormatting>
  <conditionalFormatting sqref="N137">
    <cfRule type="expression" dxfId="9919" priority="4288">
      <formula>N137&lt;0</formula>
    </cfRule>
    <cfRule type="expression" dxfId="9918" priority="4289">
      <formula>OR(AND(NOT(ISNUMBER(N137)),NOT(ISBLANK(N137))), N137&lt;-9999999999.99, N137&gt;9999999999.99)</formula>
    </cfRule>
  </conditionalFormatting>
  <conditionalFormatting sqref="M137">
    <cfRule type="expression" dxfId="9917" priority="4286">
      <formula>M137&lt;0</formula>
    </cfRule>
    <cfRule type="expression" dxfId="9916" priority="4287">
      <formula>OR(AND(NOT(ISNUMBER(M137)),NOT(ISBLANK(M137))), M137&lt;-9999999999.99, M137&gt;9999999999.99)</formula>
    </cfRule>
  </conditionalFormatting>
  <conditionalFormatting sqref="L137">
    <cfRule type="expression" dxfId="9915" priority="4284">
      <formula>L137&lt;0</formula>
    </cfRule>
    <cfRule type="expression" dxfId="9914" priority="4285">
      <formula>OR(AND(NOT(ISNUMBER(L137)),NOT(ISBLANK(L137))), L137&lt;-9999999999.99, L137&gt;9999999999.99)</formula>
    </cfRule>
  </conditionalFormatting>
  <conditionalFormatting sqref="K137">
    <cfRule type="expression" dxfId="9913" priority="4282">
      <formula>K137&lt;0</formula>
    </cfRule>
    <cfRule type="expression" dxfId="9912" priority="4283">
      <formula>OR(AND(NOT(ISNUMBER(K137)),NOT(ISBLANK(K137))), K137&lt;-9999999999.99, K137&gt;9999999999.99)</formula>
    </cfRule>
  </conditionalFormatting>
  <conditionalFormatting sqref="J137">
    <cfRule type="expression" dxfId="9911" priority="4280">
      <formula>J137&lt;0</formula>
    </cfRule>
    <cfRule type="expression" dxfId="9910" priority="4281">
      <formula>OR(AND(NOT(ISNUMBER(J137)),NOT(ISBLANK(J137))), J137&lt;-9999999999.99, J137&gt;9999999999.99)</formula>
    </cfRule>
  </conditionalFormatting>
  <conditionalFormatting sqref="I137">
    <cfRule type="expression" dxfId="9909" priority="4278">
      <formula>I137&lt;0</formula>
    </cfRule>
    <cfRule type="expression" dxfId="9908" priority="4279">
      <formula>OR(AND(NOT(ISNUMBER(I137)),NOT(ISBLANK(I137))), I137&lt;-9999999999.99, I137&gt;9999999999.99)</formula>
    </cfRule>
  </conditionalFormatting>
  <conditionalFormatting sqref="H137">
    <cfRule type="expression" dxfId="9907" priority="4276">
      <formula>H137&lt;0</formula>
    </cfRule>
    <cfRule type="expression" dxfId="9906" priority="4277">
      <formula>OR(AND(NOT(ISNUMBER(H137)),NOT(ISBLANK(H137))), H137&lt;-9999999999.99, H137&gt;9999999999.99)</formula>
    </cfRule>
  </conditionalFormatting>
  <conditionalFormatting sqref="G137">
    <cfRule type="expression" dxfId="9905" priority="4274">
      <formula>G137&lt;0</formula>
    </cfRule>
    <cfRule type="expression" dxfId="9904" priority="4275">
      <formula>OR(AND(NOT(ISNUMBER(G137)),NOT(ISBLANK(G137))), G137&lt;-9999999999.99, G137&gt;9999999999.99)</formula>
    </cfRule>
  </conditionalFormatting>
  <conditionalFormatting sqref="F137">
    <cfRule type="expression" dxfId="9903" priority="4272">
      <formula>F137&lt;0</formula>
    </cfRule>
    <cfRule type="expression" dxfId="9902" priority="4273">
      <formula>OR(AND(NOT(ISNUMBER(F137)),NOT(ISBLANK(F137))), F137&lt;-9999999999.99, F137&gt;9999999999.99)</formula>
    </cfRule>
  </conditionalFormatting>
  <conditionalFormatting sqref="F138:F140">
    <cfRule type="expression" dxfId="9901" priority="4234">
      <formula>F138&lt;0</formula>
    </cfRule>
    <cfRule type="expression" dxfId="9900" priority="4235">
      <formula>OR(AND(NOT(ISNUMBER(F138)),NOT(ISBLANK(F138))), F138&lt;-9999999999.99, F138&gt;9999999999.99)</formula>
    </cfRule>
  </conditionalFormatting>
  <conditionalFormatting sqref="G138:G140">
    <cfRule type="expression" dxfId="9899" priority="4231">
      <formula>G138&lt;0</formula>
    </cfRule>
    <cfRule type="expression" dxfId="9898" priority="4232">
      <formula>OR(AND(NOT(ISNUMBER(G138)),NOT(ISBLANK(G138))), G138&lt;-9999999999.99, G138&gt;9999999999.99)</formula>
    </cfRule>
  </conditionalFormatting>
  <conditionalFormatting sqref="H138:H140">
    <cfRule type="expression" dxfId="9897" priority="4229">
      <formula>H138&lt;0</formula>
    </cfRule>
    <cfRule type="expression" dxfId="9896" priority="4230">
      <formula>OR(AND(NOT(ISNUMBER(H138)),NOT(ISBLANK(H138))), H138&lt;-9999999999.99, H138&gt;9999999999.99)</formula>
    </cfRule>
  </conditionalFormatting>
  <conditionalFormatting sqref="I138:I140">
    <cfRule type="expression" dxfId="9895" priority="4227">
      <formula>I138&lt;0</formula>
    </cfRule>
    <cfRule type="expression" dxfId="9894" priority="4228">
      <formula>OR(AND(NOT(ISNUMBER(I138)),NOT(ISBLANK(I138))), I138&lt;-9999999999.99, I138&gt;9999999999.99)</formula>
    </cfRule>
  </conditionalFormatting>
  <conditionalFormatting sqref="J138:J140">
    <cfRule type="expression" dxfId="9893" priority="4225">
      <formula>J138&lt;0</formula>
    </cfRule>
    <cfRule type="expression" dxfId="9892" priority="4226">
      <formula>OR(AND(NOT(ISNUMBER(J138)),NOT(ISBLANK(J138))), J138&lt;-9999999999.99, J138&gt;9999999999.99)</formula>
    </cfRule>
  </conditionalFormatting>
  <conditionalFormatting sqref="K138:K140">
    <cfRule type="expression" dxfId="9891" priority="4223">
      <formula>K138&lt;0</formula>
    </cfRule>
    <cfRule type="expression" dxfId="9890" priority="4224">
      <formula>OR(AND(NOT(ISNUMBER(K138)),NOT(ISBLANK(K138))), K138&lt;-9999999999.99, K138&gt;9999999999.99)</formula>
    </cfRule>
  </conditionalFormatting>
  <conditionalFormatting sqref="L138:L140">
    <cfRule type="expression" dxfId="9889" priority="4221">
      <formula>L138&lt;0</formula>
    </cfRule>
    <cfRule type="expression" dxfId="9888" priority="4222">
      <formula>OR(AND(NOT(ISNUMBER(L138)),NOT(ISBLANK(L138))), L138&lt;-9999999999.99, L138&gt;9999999999.99)</formula>
    </cfRule>
  </conditionalFormatting>
  <conditionalFormatting sqref="M138:M140">
    <cfRule type="expression" dxfId="9887" priority="4219">
      <formula>M138&lt;0</formula>
    </cfRule>
    <cfRule type="expression" dxfId="9886" priority="4220">
      <formula>OR(AND(NOT(ISNUMBER(M138)),NOT(ISBLANK(M138))), M138&lt;-9999999999.99, M138&gt;9999999999.99)</formula>
    </cfRule>
  </conditionalFormatting>
  <conditionalFormatting sqref="N138">
    <cfRule type="expression" dxfId="9885" priority="4217">
      <formula>N138&lt;0</formula>
    </cfRule>
    <cfRule type="expression" dxfId="9884" priority="4218">
      <formula>OR(AND(NOT(ISNUMBER(N138)),NOT(ISBLANK(N138))), N138&lt;-9999999999.99, N138&gt;9999999999.99)</formula>
    </cfRule>
  </conditionalFormatting>
  <conditionalFormatting sqref="F141">
    <cfRule type="expression" dxfId="9883" priority="4215">
      <formula>F141&lt;0</formula>
    </cfRule>
    <cfRule type="expression" dxfId="9882" priority="4216">
      <formula>OR(AND(NOT(ISNUMBER(F141)),NOT(ISBLANK(F141))), F141&lt;-9999999999.99, F141&gt;9999999999.99)</formula>
    </cfRule>
  </conditionalFormatting>
  <conditionalFormatting sqref="G141">
    <cfRule type="expression" dxfId="9881" priority="4213">
      <formula>G141&lt;0</formula>
    </cfRule>
    <cfRule type="expression" dxfId="9880" priority="4214">
      <formula>OR(AND(NOT(ISNUMBER(G141)),NOT(ISBLANK(G141))), G141&lt;-9999999999.99, G141&gt;9999999999.99)</formula>
    </cfRule>
  </conditionalFormatting>
  <conditionalFormatting sqref="H141">
    <cfRule type="expression" dxfId="9879" priority="4211">
      <formula>H141&lt;0</formula>
    </cfRule>
    <cfRule type="expression" dxfId="9878" priority="4212">
      <formula>OR(AND(NOT(ISNUMBER(H141)),NOT(ISBLANK(H141))), H141&lt;-9999999999.99, H141&gt;9999999999.99)</formula>
    </cfRule>
  </conditionalFormatting>
  <conditionalFormatting sqref="I141">
    <cfRule type="expression" dxfId="9877" priority="4209">
      <formula>I141&lt;0</formula>
    </cfRule>
    <cfRule type="expression" dxfId="9876" priority="4210">
      <formula>OR(AND(NOT(ISNUMBER(I141)),NOT(ISBLANK(I141))), I141&lt;-9999999999.99, I141&gt;9999999999.99)</formula>
    </cfRule>
  </conditionalFormatting>
  <conditionalFormatting sqref="J141">
    <cfRule type="expression" dxfId="9875" priority="4207">
      <formula>J141&lt;0</formula>
    </cfRule>
    <cfRule type="expression" dxfId="9874" priority="4208">
      <formula>OR(AND(NOT(ISNUMBER(J141)),NOT(ISBLANK(J141))), J141&lt;-9999999999.99, J141&gt;9999999999.99)</formula>
    </cfRule>
  </conditionalFormatting>
  <conditionalFormatting sqref="K141">
    <cfRule type="expression" dxfId="9873" priority="4205">
      <formula>K141&lt;0</formula>
    </cfRule>
    <cfRule type="expression" dxfId="9872" priority="4206">
      <formula>OR(AND(NOT(ISNUMBER(K141)),NOT(ISBLANK(K141))), K141&lt;-9999999999.99, K141&gt;9999999999.99)</formula>
    </cfRule>
  </conditionalFormatting>
  <conditionalFormatting sqref="L141">
    <cfRule type="expression" dxfId="9871" priority="4203">
      <formula>L141&lt;0</formula>
    </cfRule>
    <cfRule type="expression" dxfId="9870" priority="4204">
      <formula>OR(AND(NOT(ISNUMBER(L141)),NOT(ISBLANK(L141))), L141&lt;-9999999999.99, L141&gt;9999999999.99)</formula>
    </cfRule>
  </conditionalFormatting>
  <conditionalFormatting sqref="M141">
    <cfRule type="expression" dxfId="9869" priority="4201">
      <formula>M141&lt;0</formula>
    </cfRule>
    <cfRule type="expression" dxfId="9868" priority="4202">
      <formula>OR(AND(NOT(ISNUMBER(M141)),NOT(ISBLANK(M141))), M141&lt;-9999999999.99, M141&gt;9999999999.99)</formula>
    </cfRule>
  </conditionalFormatting>
  <conditionalFormatting sqref="N141">
    <cfRule type="expression" dxfId="9867" priority="4199">
      <formula>N141&lt;0</formula>
    </cfRule>
    <cfRule type="expression" dxfId="9866" priority="4200">
      <formula>OR(AND(NOT(ISNUMBER(N141)),NOT(ISBLANK(N141))), N141&lt;-9999999999.99, N141&gt;9999999999.99)</formula>
    </cfRule>
  </conditionalFormatting>
  <conditionalFormatting sqref="N142">
    <cfRule type="expression" dxfId="9865" priority="4197">
      <formula>N142&lt;0</formula>
    </cfRule>
    <cfRule type="expression" dxfId="9864" priority="4198">
      <formula>OR(AND(NOT(ISNUMBER(N142)),NOT(ISBLANK(N142))), N142&lt;-9999999999.99, N142&gt;9999999999.99)</formula>
    </cfRule>
  </conditionalFormatting>
  <conditionalFormatting sqref="M142">
    <cfRule type="expression" dxfId="9863" priority="4195">
      <formula>M142&lt;0</formula>
    </cfRule>
    <cfRule type="expression" dxfId="9862" priority="4196">
      <formula>OR(AND(NOT(ISNUMBER(M142)),NOT(ISBLANK(M142))), M142&lt;-9999999999.99, M142&gt;9999999999.99)</formula>
    </cfRule>
  </conditionalFormatting>
  <conditionalFormatting sqref="L142">
    <cfRule type="expression" dxfId="9861" priority="4193">
      <formula>L142&lt;0</formula>
    </cfRule>
    <cfRule type="expression" dxfId="9860" priority="4194">
      <formula>OR(AND(NOT(ISNUMBER(L142)),NOT(ISBLANK(L142))), L142&lt;-9999999999.99, L142&gt;9999999999.99)</formula>
    </cfRule>
  </conditionalFormatting>
  <conditionalFormatting sqref="K142">
    <cfRule type="expression" dxfId="9859" priority="4191">
      <formula>K142&lt;0</formula>
    </cfRule>
    <cfRule type="expression" dxfId="9858" priority="4192">
      <formula>OR(AND(NOT(ISNUMBER(K142)),NOT(ISBLANK(K142))), K142&lt;-9999999999.99, K142&gt;9999999999.99)</formula>
    </cfRule>
  </conditionalFormatting>
  <conditionalFormatting sqref="J142">
    <cfRule type="expression" dxfId="9857" priority="4189">
      <formula>J142&lt;0</formula>
    </cfRule>
    <cfRule type="expression" dxfId="9856" priority="4190">
      <formula>OR(AND(NOT(ISNUMBER(J142)),NOT(ISBLANK(J142))), J142&lt;-9999999999.99, J142&gt;9999999999.99)</formula>
    </cfRule>
  </conditionalFormatting>
  <conditionalFormatting sqref="I142">
    <cfRule type="expression" dxfId="9855" priority="4187">
      <formula>I142&lt;0</formula>
    </cfRule>
    <cfRule type="expression" dxfId="9854" priority="4188">
      <formula>OR(AND(NOT(ISNUMBER(I142)),NOT(ISBLANK(I142))), I142&lt;-9999999999.99, I142&gt;9999999999.99)</formula>
    </cfRule>
  </conditionalFormatting>
  <conditionalFormatting sqref="H142">
    <cfRule type="expression" dxfId="9853" priority="4185">
      <formula>H142&lt;0</formula>
    </cfRule>
    <cfRule type="expression" dxfId="9852" priority="4186">
      <formula>OR(AND(NOT(ISNUMBER(H142)),NOT(ISBLANK(H142))), H142&lt;-9999999999.99, H142&gt;9999999999.99)</formula>
    </cfRule>
  </conditionalFormatting>
  <conditionalFormatting sqref="G142">
    <cfRule type="expression" dxfId="9851" priority="4183">
      <formula>G142&lt;0</formula>
    </cfRule>
    <cfRule type="expression" dxfId="9850" priority="4184">
      <formula>OR(AND(NOT(ISNUMBER(G142)),NOT(ISBLANK(G142))), G142&lt;-9999999999.99, G142&gt;9999999999.99)</formula>
    </cfRule>
  </conditionalFormatting>
  <conditionalFormatting sqref="F142">
    <cfRule type="expression" dxfId="9849" priority="4181">
      <formula>F142&lt;0</formula>
    </cfRule>
    <cfRule type="expression" dxfId="9848" priority="4182">
      <formula>OR(AND(NOT(ISNUMBER(F142)),NOT(ISBLANK(F142))), F142&lt;-9999999999.99, F142&gt;9999999999.99)</formula>
    </cfRule>
  </conditionalFormatting>
  <conditionalFormatting sqref="F143">
    <cfRule type="expression" dxfId="9847" priority="4179">
      <formula>F143&lt;0</formula>
    </cfRule>
    <cfRule type="expression" dxfId="9846" priority="4180">
      <formula>OR(AND(NOT(ISNUMBER(F143)),NOT(ISBLANK(F143))), F143&lt;-9999999999.99, F143&gt;9999999999.99)</formula>
    </cfRule>
  </conditionalFormatting>
  <conditionalFormatting sqref="G143">
    <cfRule type="expression" dxfId="9845" priority="4177">
      <formula>G143&lt;0</formula>
    </cfRule>
    <cfRule type="expression" dxfId="9844" priority="4178">
      <formula>OR(AND(NOT(ISNUMBER(G143)),NOT(ISBLANK(G143))), G143&lt;-9999999999.99, G143&gt;9999999999.99)</formula>
    </cfRule>
  </conditionalFormatting>
  <conditionalFormatting sqref="H143">
    <cfRule type="expression" dxfId="9843" priority="4175">
      <formula>H143&lt;0</formula>
    </cfRule>
    <cfRule type="expression" dxfId="9842" priority="4176">
      <formula>OR(AND(NOT(ISNUMBER(H143)),NOT(ISBLANK(H143))), H143&lt;-9999999999.99, H143&gt;9999999999.99)</formula>
    </cfRule>
  </conditionalFormatting>
  <conditionalFormatting sqref="I143">
    <cfRule type="expression" dxfId="9841" priority="4173">
      <formula>I143&lt;0</formula>
    </cfRule>
    <cfRule type="expression" dxfId="9840" priority="4174">
      <formula>OR(AND(NOT(ISNUMBER(I143)),NOT(ISBLANK(I143))), I143&lt;-9999999999.99, I143&gt;9999999999.99)</formula>
    </cfRule>
  </conditionalFormatting>
  <conditionalFormatting sqref="J143">
    <cfRule type="expression" dxfId="9839" priority="4171">
      <formula>J143&lt;0</formula>
    </cfRule>
    <cfRule type="expression" dxfId="9838" priority="4172">
      <formula>OR(AND(NOT(ISNUMBER(J143)),NOT(ISBLANK(J143))), J143&lt;-9999999999.99, J143&gt;9999999999.99)</formula>
    </cfRule>
  </conditionalFormatting>
  <conditionalFormatting sqref="K143">
    <cfRule type="expression" dxfId="9837" priority="4169">
      <formula>K143&lt;0</formula>
    </cfRule>
    <cfRule type="expression" dxfId="9836" priority="4170">
      <formula>OR(AND(NOT(ISNUMBER(K143)),NOT(ISBLANK(K143))), K143&lt;-9999999999.99, K143&gt;9999999999.99)</formula>
    </cfRule>
  </conditionalFormatting>
  <conditionalFormatting sqref="L143">
    <cfRule type="expression" dxfId="9835" priority="4167">
      <formula>L143&lt;0</formula>
    </cfRule>
    <cfRule type="expression" dxfId="9834" priority="4168">
      <formula>OR(AND(NOT(ISNUMBER(L143)),NOT(ISBLANK(L143))), L143&lt;-9999999999.99, L143&gt;9999999999.99)</formula>
    </cfRule>
  </conditionalFormatting>
  <conditionalFormatting sqref="M143">
    <cfRule type="expression" dxfId="9833" priority="4165">
      <formula>M143&lt;0</formula>
    </cfRule>
    <cfRule type="expression" dxfId="9832" priority="4166">
      <formula>OR(AND(NOT(ISNUMBER(M143)),NOT(ISBLANK(M143))), M143&lt;-9999999999.99, M143&gt;9999999999.99)</formula>
    </cfRule>
  </conditionalFormatting>
  <conditionalFormatting sqref="N143">
    <cfRule type="expression" dxfId="9831" priority="4163">
      <formula>N143&lt;0</formula>
    </cfRule>
    <cfRule type="expression" dxfId="9830" priority="4164">
      <formula>OR(AND(NOT(ISNUMBER(N143)),NOT(ISBLANK(N143))), N143&lt;-9999999999.99, N143&gt;9999999999.99)</formula>
    </cfRule>
  </conditionalFormatting>
  <conditionalFormatting sqref="N144">
    <cfRule type="expression" dxfId="9829" priority="4161">
      <formula>N144&lt;0</formula>
    </cfRule>
    <cfRule type="expression" dxfId="9828" priority="4162">
      <formula>OR(AND(NOT(ISNUMBER(N144)),NOT(ISBLANK(N144))), N144&lt;-9999999999.99, N144&gt;9999999999.99)</formula>
    </cfRule>
  </conditionalFormatting>
  <conditionalFormatting sqref="M144">
    <cfRule type="expression" dxfId="9827" priority="4159">
      <formula>M144&lt;0</formula>
    </cfRule>
    <cfRule type="expression" dxfId="9826" priority="4160">
      <formula>OR(AND(NOT(ISNUMBER(M144)),NOT(ISBLANK(M144))), M144&lt;-9999999999.99, M144&gt;9999999999.99)</formula>
    </cfRule>
  </conditionalFormatting>
  <conditionalFormatting sqref="L144">
    <cfRule type="expression" dxfId="9825" priority="4157">
      <formula>L144&lt;0</formula>
    </cfRule>
    <cfRule type="expression" dxfId="9824" priority="4158">
      <formula>OR(AND(NOT(ISNUMBER(L144)),NOT(ISBLANK(L144))), L144&lt;-9999999999.99, L144&gt;9999999999.99)</formula>
    </cfRule>
  </conditionalFormatting>
  <conditionalFormatting sqref="K144">
    <cfRule type="expression" dxfId="9823" priority="4155">
      <formula>K144&lt;0</formula>
    </cfRule>
    <cfRule type="expression" dxfId="9822" priority="4156">
      <formula>OR(AND(NOT(ISNUMBER(K144)),NOT(ISBLANK(K144))), K144&lt;-9999999999.99, K144&gt;9999999999.99)</formula>
    </cfRule>
  </conditionalFormatting>
  <conditionalFormatting sqref="J144">
    <cfRule type="expression" dxfId="9821" priority="4153">
      <formula>J144&lt;0</formula>
    </cfRule>
    <cfRule type="expression" dxfId="9820" priority="4154">
      <formula>OR(AND(NOT(ISNUMBER(J144)),NOT(ISBLANK(J144))), J144&lt;-9999999999.99, J144&gt;9999999999.99)</formula>
    </cfRule>
  </conditionalFormatting>
  <conditionalFormatting sqref="I144">
    <cfRule type="expression" dxfId="9819" priority="4151">
      <formula>I144&lt;0</formula>
    </cfRule>
    <cfRule type="expression" dxfId="9818" priority="4152">
      <formula>OR(AND(NOT(ISNUMBER(I144)),NOT(ISBLANK(I144))), I144&lt;-9999999999.99, I144&gt;9999999999.99)</formula>
    </cfRule>
  </conditionalFormatting>
  <conditionalFormatting sqref="H144">
    <cfRule type="expression" dxfId="9817" priority="4149">
      <formula>H144&lt;0</formula>
    </cfRule>
    <cfRule type="expression" dxfId="9816" priority="4150">
      <formula>OR(AND(NOT(ISNUMBER(H144)),NOT(ISBLANK(H144))), H144&lt;-9999999999.99, H144&gt;9999999999.99)</formula>
    </cfRule>
  </conditionalFormatting>
  <conditionalFormatting sqref="G144">
    <cfRule type="expression" dxfId="9815" priority="4147">
      <formula>G144&lt;0</formula>
    </cfRule>
    <cfRule type="expression" dxfId="9814" priority="4148">
      <formula>OR(AND(NOT(ISNUMBER(G144)),NOT(ISBLANK(G144))), G144&lt;-9999999999.99, G144&gt;9999999999.99)</formula>
    </cfRule>
  </conditionalFormatting>
  <conditionalFormatting sqref="F144">
    <cfRule type="expression" dxfId="9813" priority="4145">
      <formula>F144&lt;0</formula>
    </cfRule>
    <cfRule type="expression" dxfId="9812" priority="4146">
      <formula>OR(AND(NOT(ISNUMBER(F144)),NOT(ISBLANK(F144))), F144&lt;-9999999999.99, F144&gt;9999999999.99)</formula>
    </cfRule>
  </conditionalFormatting>
  <conditionalFormatting sqref="F145">
    <cfRule type="expression" dxfId="9811" priority="4143">
      <formula>F145&lt;0</formula>
    </cfRule>
    <cfRule type="expression" dxfId="9810" priority="4144">
      <formula>OR(AND(NOT(ISNUMBER(F145)),NOT(ISBLANK(F145))), F145&lt;-9999999999.99, F145&gt;9999999999.99)</formula>
    </cfRule>
  </conditionalFormatting>
  <conditionalFormatting sqref="G145">
    <cfRule type="expression" dxfId="9809" priority="4141">
      <formula>G145&lt;0</formula>
    </cfRule>
    <cfRule type="expression" dxfId="9808" priority="4142">
      <formula>OR(AND(NOT(ISNUMBER(G145)),NOT(ISBLANK(G145))), G145&lt;-9999999999.99, G145&gt;9999999999.99)</formula>
    </cfRule>
  </conditionalFormatting>
  <conditionalFormatting sqref="H145">
    <cfRule type="expression" dxfId="9807" priority="4139">
      <formula>H145&lt;0</formula>
    </cfRule>
    <cfRule type="expression" dxfId="9806" priority="4140">
      <formula>OR(AND(NOT(ISNUMBER(H145)),NOT(ISBLANK(H145))), H145&lt;-9999999999.99, H145&gt;9999999999.99)</formula>
    </cfRule>
  </conditionalFormatting>
  <conditionalFormatting sqref="I145">
    <cfRule type="expression" dxfId="9805" priority="4137">
      <formula>I145&lt;0</formula>
    </cfRule>
    <cfRule type="expression" dxfId="9804" priority="4138">
      <formula>OR(AND(NOT(ISNUMBER(I145)),NOT(ISBLANK(I145))), I145&lt;-9999999999.99, I145&gt;9999999999.99)</formula>
    </cfRule>
  </conditionalFormatting>
  <conditionalFormatting sqref="J145">
    <cfRule type="expression" dxfId="9803" priority="4135">
      <formula>J145&lt;0</formula>
    </cfRule>
    <cfRule type="expression" dxfId="9802" priority="4136">
      <formula>OR(AND(NOT(ISNUMBER(J145)),NOT(ISBLANK(J145))), J145&lt;-9999999999.99, J145&gt;9999999999.99)</formula>
    </cfRule>
  </conditionalFormatting>
  <conditionalFormatting sqref="K145">
    <cfRule type="expression" dxfId="9801" priority="4133">
      <formula>K145&lt;0</formula>
    </cfRule>
    <cfRule type="expression" dxfId="9800" priority="4134">
      <formula>OR(AND(NOT(ISNUMBER(K145)),NOT(ISBLANK(K145))), K145&lt;-9999999999.99, K145&gt;9999999999.99)</formula>
    </cfRule>
  </conditionalFormatting>
  <conditionalFormatting sqref="L145">
    <cfRule type="expression" dxfId="9799" priority="4131">
      <formula>L145&lt;0</formula>
    </cfRule>
    <cfRule type="expression" dxfId="9798" priority="4132">
      <formula>OR(AND(NOT(ISNUMBER(L145)),NOT(ISBLANK(L145))), L145&lt;-9999999999.99, L145&gt;9999999999.99)</formula>
    </cfRule>
  </conditionalFormatting>
  <conditionalFormatting sqref="M145">
    <cfRule type="expression" dxfId="9797" priority="4129">
      <formula>M145&lt;0</formula>
    </cfRule>
    <cfRule type="expression" dxfId="9796" priority="4130">
      <formula>OR(AND(NOT(ISNUMBER(M145)),NOT(ISBLANK(M145))), M145&lt;-9999999999.99, M145&gt;9999999999.99)</formula>
    </cfRule>
  </conditionalFormatting>
  <conditionalFormatting sqref="N145">
    <cfRule type="expression" dxfId="9795" priority="4127">
      <formula>N145&lt;0</formula>
    </cfRule>
    <cfRule type="expression" dxfId="9794" priority="4128">
      <formula>OR(AND(NOT(ISNUMBER(N145)),NOT(ISBLANK(N145))), N145&lt;-9999999999.99, N145&gt;9999999999.99)</formula>
    </cfRule>
  </conditionalFormatting>
  <conditionalFormatting sqref="N146">
    <cfRule type="expression" dxfId="9793" priority="4125">
      <formula>N146&lt;0</formula>
    </cfRule>
    <cfRule type="expression" dxfId="9792" priority="4126">
      <formula>OR(AND(NOT(ISNUMBER(N146)),NOT(ISBLANK(N146))), N146&lt;-9999999999.99, N146&gt;9999999999.99)</formula>
    </cfRule>
  </conditionalFormatting>
  <conditionalFormatting sqref="M146">
    <cfRule type="expression" dxfId="9791" priority="4123">
      <formula>M146&lt;0</formula>
    </cfRule>
    <cfRule type="expression" dxfId="9790" priority="4124">
      <formula>OR(AND(NOT(ISNUMBER(M146)),NOT(ISBLANK(M146))), M146&lt;-9999999999.99, M146&gt;9999999999.99)</formula>
    </cfRule>
  </conditionalFormatting>
  <conditionalFormatting sqref="L146">
    <cfRule type="expression" dxfId="9789" priority="4121">
      <formula>L146&lt;0</formula>
    </cfRule>
    <cfRule type="expression" dxfId="9788" priority="4122">
      <formula>OR(AND(NOT(ISNUMBER(L146)),NOT(ISBLANK(L146))), L146&lt;-9999999999.99, L146&gt;9999999999.99)</formula>
    </cfRule>
  </conditionalFormatting>
  <conditionalFormatting sqref="K146">
    <cfRule type="expression" dxfId="9787" priority="4119">
      <formula>K146&lt;0</formula>
    </cfRule>
    <cfRule type="expression" dxfId="9786" priority="4120">
      <formula>OR(AND(NOT(ISNUMBER(K146)),NOT(ISBLANK(K146))), K146&lt;-9999999999.99, K146&gt;9999999999.99)</formula>
    </cfRule>
  </conditionalFormatting>
  <conditionalFormatting sqref="J146">
    <cfRule type="expression" dxfId="9785" priority="4117">
      <formula>J146&lt;0</formula>
    </cfRule>
    <cfRule type="expression" dxfId="9784" priority="4118">
      <formula>OR(AND(NOT(ISNUMBER(J146)),NOT(ISBLANK(J146))), J146&lt;-9999999999.99, J146&gt;9999999999.99)</formula>
    </cfRule>
  </conditionalFormatting>
  <conditionalFormatting sqref="I146">
    <cfRule type="expression" dxfId="9783" priority="4115">
      <formula>I146&lt;0</formula>
    </cfRule>
    <cfRule type="expression" dxfId="9782" priority="4116">
      <formula>OR(AND(NOT(ISNUMBER(I146)),NOT(ISBLANK(I146))), I146&lt;-9999999999.99, I146&gt;9999999999.99)</formula>
    </cfRule>
  </conditionalFormatting>
  <conditionalFormatting sqref="H146">
    <cfRule type="expression" dxfId="9781" priority="4113">
      <formula>H146&lt;0</formula>
    </cfRule>
    <cfRule type="expression" dxfId="9780" priority="4114">
      <formula>OR(AND(NOT(ISNUMBER(H146)),NOT(ISBLANK(H146))), H146&lt;-9999999999.99, H146&gt;9999999999.99)</formula>
    </cfRule>
  </conditionalFormatting>
  <conditionalFormatting sqref="G146">
    <cfRule type="expression" dxfId="9779" priority="4111">
      <formula>G146&lt;0</formula>
    </cfRule>
    <cfRule type="expression" dxfId="9778" priority="4112">
      <formula>OR(AND(NOT(ISNUMBER(G146)),NOT(ISBLANK(G146))), G146&lt;-9999999999.99, G146&gt;9999999999.99)</formula>
    </cfRule>
  </conditionalFormatting>
  <conditionalFormatting sqref="F146">
    <cfRule type="expression" dxfId="9777" priority="4109">
      <formula>F146&lt;0</formula>
    </cfRule>
    <cfRule type="expression" dxfId="9776" priority="4110">
      <formula>OR(AND(NOT(ISNUMBER(F146)),NOT(ISBLANK(F146))), F146&lt;-9999999999.99, F146&gt;9999999999.99)</formula>
    </cfRule>
  </conditionalFormatting>
  <conditionalFormatting sqref="F147">
    <cfRule type="expression" dxfId="9775" priority="4107">
      <formula>F147&lt;0</formula>
    </cfRule>
    <cfRule type="expression" dxfId="9774" priority="4108">
      <formula>OR(AND(NOT(ISNUMBER(F147)),NOT(ISBLANK(F147))), F147&lt;-9999999999.99, F147&gt;9999999999.99)</formula>
    </cfRule>
  </conditionalFormatting>
  <conditionalFormatting sqref="G147">
    <cfRule type="expression" dxfId="9773" priority="4105">
      <formula>G147&lt;0</formula>
    </cfRule>
    <cfRule type="expression" dxfId="9772" priority="4106">
      <formula>OR(AND(NOT(ISNUMBER(G147)),NOT(ISBLANK(G147))), G147&lt;-9999999999.99, G147&gt;9999999999.99)</formula>
    </cfRule>
  </conditionalFormatting>
  <conditionalFormatting sqref="H147">
    <cfRule type="expression" dxfId="9771" priority="4103">
      <formula>H147&lt;0</formula>
    </cfRule>
    <cfRule type="expression" dxfId="9770" priority="4104">
      <formula>OR(AND(NOT(ISNUMBER(H147)),NOT(ISBLANK(H147))), H147&lt;-9999999999.99, H147&gt;9999999999.99)</formula>
    </cfRule>
  </conditionalFormatting>
  <conditionalFormatting sqref="I147">
    <cfRule type="expression" dxfId="9769" priority="4101">
      <formula>I147&lt;0</formula>
    </cfRule>
    <cfRule type="expression" dxfId="9768" priority="4102">
      <formula>OR(AND(NOT(ISNUMBER(I147)),NOT(ISBLANK(I147))), I147&lt;-9999999999.99, I147&gt;9999999999.99)</formula>
    </cfRule>
  </conditionalFormatting>
  <conditionalFormatting sqref="J147">
    <cfRule type="expression" dxfId="9767" priority="4099">
      <formula>J147&lt;0</formula>
    </cfRule>
    <cfRule type="expression" dxfId="9766" priority="4100">
      <formula>OR(AND(NOT(ISNUMBER(J147)),NOT(ISBLANK(J147))), J147&lt;-9999999999.99, J147&gt;9999999999.99)</formula>
    </cfRule>
  </conditionalFormatting>
  <conditionalFormatting sqref="K147">
    <cfRule type="expression" dxfId="9765" priority="4097">
      <formula>K147&lt;0</formula>
    </cfRule>
    <cfRule type="expression" dxfId="9764" priority="4098">
      <formula>OR(AND(NOT(ISNUMBER(K147)),NOT(ISBLANK(K147))), K147&lt;-9999999999.99, K147&gt;9999999999.99)</formula>
    </cfRule>
  </conditionalFormatting>
  <conditionalFormatting sqref="L147">
    <cfRule type="expression" dxfId="9763" priority="4095">
      <formula>L147&lt;0</formula>
    </cfRule>
    <cfRule type="expression" dxfId="9762" priority="4096">
      <formula>OR(AND(NOT(ISNUMBER(L147)),NOT(ISBLANK(L147))), L147&lt;-9999999999.99, L147&gt;9999999999.99)</formula>
    </cfRule>
  </conditionalFormatting>
  <conditionalFormatting sqref="M147">
    <cfRule type="expression" dxfId="9761" priority="4093">
      <formula>M147&lt;0</formula>
    </cfRule>
    <cfRule type="expression" dxfId="9760" priority="4094">
      <formula>OR(AND(NOT(ISNUMBER(M147)),NOT(ISBLANK(M147))), M147&lt;-9999999999.99, M147&gt;9999999999.99)</formula>
    </cfRule>
  </conditionalFormatting>
  <conditionalFormatting sqref="N147">
    <cfRule type="expression" dxfId="9759" priority="4091">
      <formula>N147&lt;0</formula>
    </cfRule>
    <cfRule type="expression" dxfId="9758" priority="4092">
      <formula>OR(AND(NOT(ISNUMBER(N147)),NOT(ISBLANK(N147))), N147&lt;-9999999999.99, N147&gt;9999999999.99)</formula>
    </cfRule>
  </conditionalFormatting>
  <conditionalFormatting sqref="N148">
    <cfRule type="expression" dxfId="9757" priority="4089">
      <formula>N148&lt;0</formula>
    </cfRule>
    <cfRule type="expression" dxfId="9756" priority="4090">
      <formula>OR(AND(NOT(ISNUMBER(N148)),NOT(ISBLANK(N148))), N148&lt;-9999999999.99, N148&gt;9999999999.99)</formula>
    </cfRule>
  </conditionalFormatting>
  <conditionalFormatting sqref="M148">
    <cfRule type="expression" dxfId="9755" priority="4087">
      <formula>M148&lt;0</formula>
    </cfRule>
    <cfRule type="expression" dxfId="9754" priority="4088">
      <formula>OR(AND(NOT(ISNUMBER(M148)),NOT(ISBLANK(M148))), M148&lt;-9999999999.99, M148&gt;9999999999.99)</formula>
    </cfRule>
  </conditionalFormatting>
  <conditionalFormatting sqref="L148">
    <cfRule type="expression" dxfId="9753" priority="4085">
      <formula>L148&lt;0</formula>
    </cfRule>
    <cfRule type="expression" dxfId="9752" priority="4086">
      <formula>OR(AND(NOT(ISNUMBER(L148)),NOT(ISBLANK(L148))), L148&lt;-9999999999.99, L148&gt;9999999999.99)</formula>
    </cfRule>
  </conditionalFormatting>
  <conditionalFormatting sqref="K148">
    <cfRule type="expression" dxfId="9751" priority="4083">
      <formula>K148&lt;0</formula>
    </cfRule>
    <cfRule type="expression" dxfId="9750" priority="4084">
      <formula>OR(AND(NOT(ISNUMBER(K148)),NOT(ISBLANK(K148))), K148&lt;-9999999999.99, K148&gt;9999999999.99)</formula>
    </cfRule>
  </conditionalFormatting>
  <conditionalFormatting sqref="J148">
    <cfRule type="expression" dxfId="9749" priority="4081">
      <formula>J148&lt;0</formula>
    </cfRule>
    <cfRule type="expression" dxfId="9748" priority="4082">
      <formula>OR(AND(NOT(ISNUMBER(J148)),NOT(ISBLANK(J148))), J148&lt;-9999999999.99, J148&gt;9999999999.99)</formula>
    </cfRule>
  </conditionalFormatting>
  <conditionalFormatting sqref="I148">
    <cfRule type="expression" dxfId="9747" priority="4079">
      <formula>I148&lt;0</formula>
    </cfRule>
    <cfRule type="expression" dxfId="9746" priority="4080">
      <formula>OR(AND(NOT(ISNUMBER(I148)),NOT(ISBLANK(I148))), I148&lt;-9999999999.99, I148&gt;9999999999.99)</formula>
    </cfRule>
  </conditionalFormatting>
  <conditionalFormatting sqref="H148">
    <cfRule type="expression" dxfId="9745" priority="4077">
      <formula>H148&lt;0</formula>
    </cfRule>
    <cfRule type="expression" dxfId="9744" priority="4078">
      <formula>OR(AND(NOT(ISNUMBER(H148)),NOT(ISBLANK(H148))), H148&lt;-9999999999.99, H148&gt;9999999999.99)</formula>
    </cfRule>
  </conditionalFormatting>
  <conditionalFormatting sqref="G148">
    <cfRule type="expression" dxfId="9743" priority="4075">
      <formula>G148&lt;0</formula>
    </cfRule>
    <cfRule type="expression" dxfId="9742" priority="4076">
      <formula>OR(AND(NOT(ISNUMBER(G148)),NOT(ISBLANK(G148))), G148&lt;-9999999999.99, G148&gt;9999999999.99)</formula>
    </cfRule>
  </conditionalFormatting>
  <conditionalFormatting sqref="F148">
    <cfRule type="expression" dxfId="9741" priority="4073">
      <formula>F148&lt;0</formula>
    </cfRule>
    <cfRule type="expression" dxfId="9740" priority="4074">
      <formula>OR(AND(NOT(ISNUMBER(F148)),NOT(ISBLANK(F148))), F148&lt;-9999999999.99, F148&gt;9999999999.99)</formula>
    </cfRule>
  </conditionalFormatting>
  <conditionalFormatting sqref="F149">
    <cfRule type="expression" dxfId="9739" priority="4071">
      <formula>F149&lt;0</formula>
    </cfRule>
    <cfRule type="expression" dxfId="9738" priority="4072">
      <formula>OR(AND(NOT(ISNUMBER(F149)),NOT(ISBLANK(F149))), F149&lt;-9999999999.99, F149&gt;9999999999.99)</formula>
    </cfRule>
  </conditionalFormatting>
  <conditionalFormatting sqref="G149">
    <cfRule type="expression" dxfId="9737" priority="4069">
      <formula>G149&lt;0</formula>
    </cfRule>
    <cfRule type="expression" dxfId="9736" priority="4070">
      <formula>OR(AND(NOT(ISNUMBER(G149)),NOT(ISBLANK(G149))), G149&lt;-9999999999.99, G149&gt;9999999999.99)</formula>
    </cfRule>
  </conditionalFormatting>
  <conditionalFormatting sqref="H149">
    <cfRule type="expression" dxfId="9735" priority="4067">
      <formula>H149&lt;0</formula>
    </cfRule>
    <cfRule type="expression" dxfId="9734" priority="4068">
      <formula>OR(AND(NOT(ISNUMBER(H149)),NOT(ISBLANK(H149))), H149&lt;-9999999999.99, H149&gt;9999999999.99)</formula>
    </cfRule>
  </conditionalFormatting>
  <conditionalFormatting sqref="I149">
    <cfRule type="expression" dxfId="9733" priority="4065">
      <formula>I149&lt;0</formula>
    </cfRule>
    <cfRule type="expression" dxfId="9732" priority="4066">
      <formula>OR(AND(NOT(ISNUMBER(I149)),NOT(ISBLANK(I149))), I149&lt;-9999999999.99, I149&gt;9999999999.99)</formula>
    </cfRule>
  </conditionalFormatting>
  <conditionalFormatting sqref="J149">
    <cfRule type="expression" dxfId="9731" priority="4063">
      <formula>J149&lt;0</formula>
    </cfRule>
    <cfRule type="expression" dxfId="9730" priority="4064">
      <formula>OR(AND(NOT(ISNUMBER(J149)),NOT(ISBLANK(J149))), J149&lt;-9999999999.99, J149&gt;9999999999.99)</formula>
    </cfRule>
  </conditionalFormatting>
  <conditionalFormatting sqref="K149">
    <cfRule type="expression" dxfId="9729" priority="4061">
      <formula>K149&lt;0</formula>
    </cfRule>
    <cfRule type="expression" dxfId="9728" priority="4062">
      <formula>OR(AND(NOT(ISNUMBER(K149)),NOT(ISBLANK(K149))), K149&lt;-9999999999.99, K149&gt;9999999999.99)</formula>
    </cfRule>
  </conditionalFormatting>
  <conditionalFormatting sqref="L149">
    <cfRule type="expression" dxfId="9727" priority="4059">
      <formula>L149&lt;0</formula>
    </cfRule>
    <cfRule type="expression" dxfId="9726" priority="4060">
      <formula>OR(AND(NOT(ISNUMBER(L149)),NOT(ISBLANK(L149))), L149&lt;-9999999999.99, L149&gt;9999999999.99)</formula>
    </cfRule>
  </conditionalFormatting>
  <conditionalFormatting sqref="M149">
    <cfRule type="expression" dxfId="9725" priority="4057">
      <formula>M149&lt;0</formula>
    </cfRule>
    <cfRule type="expression" dxfId="9724" priority="4058">
      <formula>OR(AND(NOT(ISNUMBER(M149)),NOT(ISBLANK(M149))), M149&lt;-9999999999.99, M149&gt;9999999999.99)</formula>
    </cfRule>
  </conditionalFormatting>
  <conditionalFormatting sqref="N149">
    <cfRule type="expression" dxfId="9723" priority="4055">
      <formula>N149&lt;0</formula>
    </cfRule>
    <cfRule type="expression" dxfId="9722" priority="4056">
      <formula>OR(AND(NOT(ISNUMBER(N149)),NOT(ISBLANK(N149))), N149&lt;-9999999999.99, N149&gt;9999999999.99)</formula>
    </cfRule>
  </conditionalFormatting>
  <conditionalFormatting sqref="N150">
    <cfRule type="expression" dxfId="9721" priority="4053">
      <formula>N150&lt;0</formula>
    </cfRule>
    <cfRule type="expression" dxfId="9720" priority="4054">
      <formula>OR(AND(NOT(ISNUMBER(N150)),NOT(ISBLANK(N150))), N150&lt;-9999999999.99, N150&gt;9999999999.99)</formula>
    </cfRule>
  </conditionalFormatting>
  <conditionalFormatting sqref="M150">
    <cfRule type="expression" dxfId="9719" priority="4051">
      <formula>M150&lt;0</formula>
    </cfRule>
    <cfRule type="expression" dxfId="9718" priority="4052">
      <formula>OR(AND(NOT(ISNUMBER(M150)),NOT(ISBLANK(M150))), M150&lt;-9999999999.99, M150&gt;9999999999.99)</formula>
    </cfRule>
  </conditionalFormatting>
  <conditionalFormatting sqref="L150">
    <cfRule type="expression" dxfId="9717" priority="4049">
      <formula>L150&lt;0</formula>
    </cfRule>
    <cfRule type="expression" dxfId="9716" priority="4050">
      <formula>OR(AND(NOT(ISNUMBER(L150)),NOT(ISBLANK(L150))), L150&lt;-9999999999.99, L150&gt;9999999999.99)</formula>
    </cfRule>
  </conditionalFormatting>
  <conditionalFormatting sqref="K150">
    <cfRule type="expression" dxfId="9715" priority="4047">
      <formula>K150&lt;0</formula>
    </cfRule>
    <cfRule type="expression" dxfId="9714" priority="4048">
      <formula>OR(AND(NOT(ISNUMBER(K150)),NOT(ISBLANK(K150))), K150&lt;-9999999999.99, K150&gt;9999999999.99)</formula>
    </cfRule>
  </conditionalFormatting>
  <conditionalFormatting sqref="J150">
    <cfRule type="expression" dxfId="9713" priority="4045">
      <formula>J150&lt;0</formula>
    </cfRule>
    <cfRule type="expression" dxfId="9712" priority="4046">
      <formula>OR(AND(NOT(ISNUMBER(J150)),NOT(ISBLANK(J150))), J150&lt;-9999999999.99, J150&gt;9999999999.99)</formula>
    </cfRule>
  </conditionalFormatting>
  <conditionalFormatting sqref="I150">
    <cfRule type="expression" dxfId="9711" priority="4043">
      <formula>I150&lt;0</formula>
    </cfRule>
    <cfRule type="expression" dxfId="9710" priority="4044">
      <formula>OR(AND(NOT(ISNUMBER(I150)),NOT(ISBLANK(I150))), I150&lt;-9999999999.99, I150&gt;9999999999.99)</formula>
    </cfRule>
  </conditionalFormatting>
  <conditionalFormatting sqref="H150">
    <cfRule type="expression" dxfId="9709" priority="4041">
      <formula>H150&lt;0</formula>
    </cfRule>
    <cfRule type="expression" dxfId="9708" priority="4042">
      <formula>OR(AND(NOT(ISNUMBER(H150)),NOT(ISBLANK(H150))), H150&lt;-9999999999.99, H150&gt;9999999999.99)</formula>
    </cfRule>
  </conditionalFormatting>
  <conditionalFormatting sqref="G150">
    <cfRule type="expression" dxfId="9707" priority="4039">
      <formula>G150&lt;0</formula>
    </cfRule>
    <cfRule type="expression" dxfId="9706" priority="4040">
      <formula>OR(AND(NOT(ISNUMBER(G150)),NOT(ISBLANK(G150))), G150&lt;-9999999999.99, G150&gt;9999999999.99)</formula>
    </cfRule>
  </conditionalFormatting>
  <conditionalFormatting sqref="F150">
    <cfRule type="expression" dxfId="9705" priority="4037">
      <formula>F150&lt;0</formula>
    </cfRule>
    <cfRule type="expression" dxfId="9704" priority="4038">
      <formula>OR(AND(NOT(ISNUMBER(F150)),NOT(ISBLANK(F150))), F150&lt;-9999999999.99, F150&gt;9999999999.99)</formula>
    </cfRule>
  </conditionalFormatting>
  <conditionalFormatting sqref="F151">
    <cfRule type="expression" dxfId="9703" priority="4035">
      <formula>F151&lt;0</formula>
    </cfRule>
    <cfRule type="expression" dxfId="9702" priority="4036">
      <formula>OR(AND(NOT(ISNUMBER(F151)),NOT(ISBLANK(F151))), F151&lt;-9999999999.99, F151&gt;9999999999.99)</formula>
    </cfRule>
  </conditionalFormatting>
  <conditionalFormatting sqref="G151">
    <cfRule type="expression" dxfId="9701" priority="4033">
      <formula>G151&lt;0</formula>
    </cfRule>
    <cfRule type="expression" dxfId="9700" priority="4034">
      <formula>OR(AND(NOT(ISNUMBER(G151)),NOT(ISBLANK(G151))), G151&lt;-9999999999.99, G151&gt;9999999999.99)</formula>
    </cfRule>
  </conditionalFormatting>
  <conditionalFormatting sqref="H151">
    <cfRule type="expression" dxfId="9699" priority="4031">
      <formula>H151&lt;0</formula>
    </cfRule>
    <cfRule type="expression" dxfId="9698" priority="4032">
      <formula>OR(AND(NOT(ISNUMBER(H151)),NOT(ISBLANK(H151))), H151&lt;-9999999999.99, H151&gt;9999999999.99)</formula>
    </cfRule>
  </conditionalFormatting>
  <conditionalFormatting sqref="I151">
    <cfRule type="expression" dxfId="9697" priority="4029">
      <formula>I151&lt;0</formula>
    </cfRule>
    <cfRule type="expression" dxfId="9696" priority="4030">
      <formula>OR(AND(NOT(ISNUMBER(I151)),NOT(ISBLANK(I151))), I151&lt;-9999999999.99, I151&gt;9999999999.99)</formula>
    </cfRule>
  </conditionalFormatting>
  <conditionalFormatting sqref="J151">
    <cfRule type="expression" dxfId="9695" priority="4027">
      <formula>J151&lt;0</formula>
    </cfRule>
    <cfRule type="expression" dxfId="9694" priority="4028">
      <formula>OR(AND(NOT(ISNUMBER(J151)),NOT(ISBLANK(J151))), J151&lt;-9999999999.99, J151&gt;9999999999.99)</formula>
    </cfRule>
  </conditionalFormatting>
  <conditionalFormatting sqref="K151">
    <cfRule type="expression" dxfId="9693" priority="4025">
      <formula>K151&lt;0</formula>
    </cfRule>
    <cfRule type="expression" dxfId="9692" priority="4026">
      <formula>OR(AND(NOT(ISNUMBER(K151)),NOT(ISBLANK(K151))), K151&lt;-9999999999.99, K151&gt;9999999999.99)</formula>
    </cfRule>
  </conditionalFormatting>
  <conditionalFormatting sqref="L151">
    <cfRule type="expression" dxfId="9691" priority="4023">
      <formula>L151&lt;0</formula>
    </cfRule>
    <cfRule type="expression" dxfId="9690" priority="4024">
      <formula>OR(AND(NOT(ISNUMBER(L151)),NOT(ISBLANK(L151))), L151&lt;-9999999999.99, L151&gt;9999999999.99)</formula>
    </cfRule>
  </conditionalFormatting>
  <conditionalFormatting sqref="M151">
    <cfRule type="expression" dxfId="9689" priority="4021">
      <formula>M151&lt;0</formula>
    </cfRule>
    <cfRule type="expression" dxfId="9688" priority="4022">
      <formula>OR(AND(NOT(ISNUMBER(M151)),NOT(ISBLANK(M151))), M151&lt;-9999999999.99, M151&gt;9999999999.99)</formula>
    </cfRule>
  </conditionalFormatting>
  <conditionalFormatting sqref="N151">
    <cfRule type="expression" dxfId="9687" priority="4019">
      <formula>N151&lt;0</formula>
    </cfRule>
    <cfRule type="expression" dxfId="9686" priority="4020">
      <formula>OR(AND(NOT(ISNUMBER(N151)),NOT(ISBLANK(N151))), N151&lt;-9999999999.99, N151&gt;9999999999.99)</formula>
    </cfRule>
  </conditionalFormatting>
  <conditionalFormatting sqref="N152">
    <cfRule type="expression" dxfId="9685" priority="4017">
      <formula>N152&lt;0</formula>
    </cfRule>
    <cfRule type="expression" dxfId="9684" priority="4018">
      <formula>OR(AND(NOT(ISNUMBER(N152)),NOT(ISBLANK(N152))), N152&lt;-9999999999.99, N152&gt;9999999999.99)</formula>
    </cfRule>
  </conditionalFormatting>
  <conditionalFormatting sqref="M152">
    <cfRule type="expression" dxfId="9683" priority="4015">
      <formula>M152&lt;0</formula>
    </cfRule>
    <cfRule type="expression" dxfId="9682" priority="4016">
      <formula>OR(AND(NOT(ISNUMBER(M152)),NOT(ISBLANK(M152))), M152&lt;-9999999999.99, M152&gt;9999999999.99)</formula>
    </cfRule>
  </conditionalFormatting>
  <conditionalFormatting sqref="L152">
    <cfRule type="expression" dxfId="9681" priority="4013">
      <formula>L152&lt;0</formula>
    </cfRule>
    <cfRule type="expression" dxfId="9680" priority="4014">
      <formula>OR(AND(NOT(ISNUMBER(L152)),NOT(ISBLANK(L152))), L152&lt;-9999999999.99, L152&gt;9999999999.99)</formula>
    </cfRule>
  </conditionalFormatting>
  <conditionalFormatting sqref="K152">
    <cfRule type="expression" dxfId="9679" priority="4011">
      <formula>K152&lt;0</formula>
    </cfRule>
    <cfRule type="expression" dxfId="9678" priority="4012">
      <formula>OR(AND(NOT(ISNUMBER(K152)),NOT(ISBLANK(K152))), K152&lt;-9999999999.99, K152&gt;9999999999.99)</formula>
    </cfRule>
  </conditionalFormatting>
  <conditionalFormatting sqref="J152">
    <cfRule type="expression" dxfId="9677" priority="4009">
      <formula>J152&lt;0</formula>
    </cfRule>
    <cfRule type="expression" dxfId="9676" priority="4010">
      <formula>OR(AND(NOT(ISNUMBER(J152)),NOT(ISBLANK(J152))), J152&lt;-9999999999.99, J152&gt;9999999999.99)</formula>
    </cfRule>
  </conditionalFormatting>
  <conditionalFormatting sqref="I152">
    <cfRule type="expression" dxfId="9675" priority="4007">
      <formula>I152&lt;0</formula>
    </cfRule>
    <cfRule type="expression" dxfId="9674" priority="4008">
      <formula>OR(AND(NOT(ISNUMBER(I152)),NOT(ISBLANK(I152))), I152&lt;-9999999999.99, I152&gt;9999999999.99)</formula>
    </cfRule>
  </conditionalFormatting>
  <conditionalFormatting sqref="H152">
    <cfRule type="expression" dxfId="9673" priority="4005">
      <formula>H152&lt;0</formula>
    </cfRule>
    <cfRule type="expression" dxfId="9672" priority="4006">
      <formula>OR(AND(NOT(ISNUMBER(H152)),NOT(ISBLANK(H152))), H152&lt;-9999999999.99, H152&gt;9999999999.99)</formula>
    </cfRule>
  </conditionalFormatting>
  <conditionalFormatting sqref="G152">
    <cfRule type="expression" dxfId="9671" priority="4003">
      <formula>G152&lt;0</formula>
    </cfRule>
    <cfRule type="expression" dxfId="9670" priority="4004">
      <formula>OR(AND(NOT(ISNUMBER(G152)),NOT(ISBLANK(G152))), G152&lt;-9999999999.99, G152&gt;9999999999.99)</formula>
    </cfRule>
  </conditionalFormatting>
  <conditionalFormatting sqref="F152">
    <cfRule type="expression" dxfId="9669" priority="4001">
      <formula>F152&lt;0</formula>
    </cfRule>
    <cfRule type="expression" dxfId="9668" priority="4002">
      <formula>OR(AND(NOT(ISNUMBER(F152)),NOT(ISBLANK(F152))), F152&lt;-9999999999.99, F152&gt;9999999999.99)</formula>
    </cfRule>
  </conditionalFormatting>
  <conditionalFormatting sqref="F153">
    <cfRule type="expression" dxfId="9667" priority="3999">
      <formula>F153&lt;0</formula>
    </cfRule>
    <cfRule type="expression" dxfId="9666" priority="4000">
      <formula>OR(AND(NOT(ISNUMBER(F153)),NOT(ISBLANK(F153))), F153&lt;-9999999999.99, F153&gt;9999999999.99)</formula>
    </cfRule>
  </conditionalFormatting>
  <conditionalFormatting sqref="G153">
    <cfRule type="expression" dxfId="9665" priority="3997">
      <formula>G153&lt;0</formula>
    </cfRule>
    <cfRule type="expression" dxfId="9664" priority="3998">
      <formula>OR(AND(NOT(ISNUMBER(G153)),NOT(ISBLANK(G153))), G153&lt;-9999999999.99, G153&gt;9999999999.99)</formula>
    </cfRule>
  </conditionalFormatting>
  <conditionalFormatting sqref="H153">
    <cfRule type="expression" dxfId="9663" priority="3995">
      <formula>H153&lt;0</formula>
    </cfRule>
    <cfRule type="expression" dxfId="9662" priority="3996">
      <formula>OR(AND(NOT(ISNUMBER(H153)),NOT(ISBLANK(H153))), H153&lt;-9999999999.99, H153&gt;9999999999.99)</formula>
    </cfRule>
  </conditionalFormatting>
  <conditionalFormatting sqref="I153">
    <cfRule type="expression" dxfId="9661" priority="3993">
      <formula>I153&lt;0</formula>
    </cfRule>
    <cfRule type="expression" dxfId="9660" priority="3994">
      <formula>OR(AND(NOT(ISNUMBER(I153)),NOT(ISBLANK(I153))), I153&lt;-9999999999.99, I153&gt;9999999999.99)</formula>
    </cfRule>
  </conditionalFormatting>
  <conditionalFormatting sqref="J153">
    <cfRule type="expression" dxfId="9659" priority="3991">
      <formula>J153&lt;0</formula>
    </cfRule>
    <cfRule type="expression" dxfId="9658" priority="3992">
      <formula>OR(AND(NOT(ISNUMBER(J153)),NOT(ISBLANK(J153))), J153&lt;-9999999999.99, J153&gt;9999999999.99)</formula>
    </cfRule>
  </conditionalFormatting>
  <conditionalFormatting sqref="K153">
    <cfRule type="expression" dxfId="9657" priority="3989">
      <formula>K153&lt;0</formula>
    </cfRule>
    <cfRule type="expression" dxfId="9656" priority="3990">
      <formula>OR(AND(NOT(ISNUMBER(K153)),NOT(ISBLANK(K153))), K153&lt;-9999999999.99, K153&gt;9999999999.99)</formula>
    </cfRule>
  </conditionalFormatting>
  <conditionalFormatting sqref="L153">
    <cfRule type="expression" dxfId="9655" priority="3987">
      <formula>L153&lt;0</formula>
    </cfRule>
    <cfRule type="expression" dxfId="9654" priority="3988">
      <formula>OR(AND(NOT(ISNUMBER(L153)),NOT(ISBLANK(L153))), L153&lt;-9999999999.99, L153&gt;9999999999.99)</formula>
    </cfRule>
  </conditionalFormatting>
  <conditionalFormatting sqref="M153">
    <cfRule type="expression" dxfId="9653" priority="3985">
      <formula>M153&lt;0</formula>
    </cfRule>
    <cfRule type="expression" dxfId="9652" priority="3986">
      <formula>OR(AND(NOT(ISNUMBER(M153)),NOT(ISBLANK(M153))), M153&lt;-9999999999.99, M153&gt;9999999999.99)</formula>
    </cfRule>
  </conditionalFormatting>
  <conditionalFormatting sqref="N153">
    <cfRule type="expression" dxfId="9651" priority="3983">
      <formula>N153&lt;0</formula>
    </cfRule>
    <cfRule type="expression" dxfId="9650" priority="3984">
      <formula>OR(AND(NOT(ISNUMBER(N153)),NOT(ISBLANK(N153))), N153&lt;-9999999999.99, N153&gt;9999999999.99)</formula>
    </cfRule>
  </conditionalFormatting>
  <conditionalFormatting sqref="N154">
    <cfRule type="expression" dxfId="9649" priority="3981">
      <formula>N154&lt;0</formula>
    </cfRule>
    <cfRule type="expression" dxfId="9648" priority="3982">
      <formula>OR(AND(NOT(ISNUMBER(N154)),NOT(ISBLANK(N154))), N154&lt;-9999999999.99, N154&gt;9999999999.99)</formula>
    </cfRule>
  </conditionalFormatting>
  <conditionalFormatting sqref="M154">
    <cfRule type="expression" dxfId="9647" priority="3979">
      <formula>M154&lt;0</formula>
    </cfRule>
    <cfRule type="expression" dxfId="9646" priority="3980">
      <formula>OR(AND(NOT(ISNUMBER(M154)),NOT(ISBLANK(M154))), M154&lt;-9999999999.99, M154&gt;9999999999.99)</formula>
    </cfRule>
  </conditionalFormatting>
  <conditionalFormatting sqref="L154">
    <cfRule type="expression" dxfId="9645" priority="3977">
      <formula>L154&lt;0</formula>
    </cfRule>
    <cfRule type="expression" dxfId="9644" priority="3978">
      <formula>OR(AND(NOT(ISNUMBER(L154)),NOT(ISBLANK(L154))), L154&lt;-9999999999.99, L154&gt;9999999999.99)</formula>
    </cfRule>
  </conditionalFormatting>
  <conditionalFormatting sqref="K154">
    <cfRule type="expression" dxfId="9643" priority="3975">
      <formula>K154&lt;0</formula>
    </cfRule>
    <cfRule type="expression" dxfId="9642" priority="3976">
      <formula>OR(AND(NOT(ISNUMBER(K154)),NOT(ISBLANK(K154))), K154&lt;-9999999999.99, K154&gt;9999999999.99)</formula>
    </cfRule>
  </conditionalFormatting>
  <conditionalFormatting sqref="J154">
    <cfRule type="expression" dxfId="9641" priority="3973">
      <formula>J154&lt;0</formula>
    </cfRule>
    <cfRule type="expression" dxfId="9640" priority="3974">
      <formula>OR(AND(NOT(ISNUMBER(J154)),NOT(ISBLANK(J154))), J154&lt;-9999999999.99, J154&gt;9999999999.99)</formula>
    </cfRule>
  </conditionalFormatting>
  <conditionalFormatting sqref="I154">
    <cfRule type="expression" dxfId="9639" priority="3971">
      <formula>I154&lt;0</formula>
    </cfRule>
    <cfRule type="expression" dxfId="9638" priority="3972">
      <formula>OR(AND(NOT(ISNUMBER(I154)),NOT(ISBLANK(I154))), I154&lt;-9999999999.99, I154&gt;9999999999.99)</formula>
    </cfRule>
  </conditionalFormatting>
  <conditionalFormatting sqref="H154">
    <cfRule type="expression" dxfId="9637" priority="3969">
      <formula>H154&lt;0</formula>
    </cfRule>
    <cfRule type="expression" dxfId="9636" priority="3970">
      <formula>OR(AND(NOT(ISNUMBER(H154)),NOT(ISBLANK(H154))), H154&lt;-9999999999.99, H154&gt;9999999999.99)</formula>
    </cfRule>
  </conditionalFormatting>
  <conditionalFormatting sqref="G154">
    <cfRule type="expression" dxfId="9635" priority="3967">
      <formula>G154&lt;0</formula>
    </cfRule>
    <cfRule type="expression" dxfId="9634" priority="3968">
      <formula>OR(AND(NOT(ISNUMBER(G154)),NOT(ISBLANK(G154))), G154&lt;-9999999999.99, G154&gt;9999999999.99)</formula>
    </cfRule>
  </conditionalFormatting>
  <conditionalFormatting sqref="F154">
    <cfRule type="expression" dxfId="9633" priority="3965">
      <formula>F154&lt;0</formula>
    </cfRule>
    <cfRule type="expression" dxfId="9632" priority="3966">
      <formula>OR(AND(NOT(ISNUMBER(F154)),NOT(ISBLANK(F154))), F154&lt;-9999999999.99, F154&gt;9999999999.99)</formula>
    </cfRule>
  </conditionalFormatting>
  <conditionalFormatting sqref="F155">
    <cfRule type="expression" dxfId="9631" priority="3963">
      <formula>F155&lt;0</formula>
    </cfRule>
    <cfRule type="expression" dxfId="9630" priority="3964">
      <formula>OR(AND(NOT(ISNUMBER(F155)),NOT(ISBLANK(F155))), F155&lt;-9999999999.99, F155&gt;9999999999.99)</formula>
    </cfRule>
  </conditionalFormatting>
  <conditionalFormatting sqref="G155">
    <cfRule type="expression" dxfId="9629" priority="3961">
      <formula>G155&lt;0</formula>
    </cfRule>
    <cfRule type="expression" dxfId="9628" priority="3962">
      <formula>OR(AND(NOT(ISNUMBER(G155)),NOT(ISBLANK(G155))), G155&lt;-9999999999.99, G155&gt;9999999999.99)</formula>
    </cfRule>
  </conditionalFormatting>
  <conditionalFormatting sqref="H155">
    <cfRule type="expression" dxfId="9627" priority="3959">
      <formula>H155&lt;0</formula>
    </cfRule>
    <cfRule type="expression" dxfId="9626" priority="3960">
      <formula>OR(AND(NOT(ISNUMBER(H155)),NOT(ISBLANK(H155))), H155&lt;-9999999999.99, H155&gt;9999999999.99)</formula>
    </cfRule>
  </conditionalFormatting>
  <conditionalFormatting sqref="I155">
    <cfRule type="expression" dxfId="9625" priority="3957">
      <formula>I155&lt;0</formula>
    </cfRule>
    <cfRule type="expression" dxfId="9624" priority="3958">
      <formula>OR(AND(NOT(ISNUMBER(I155)),NOT(ISBLANK(I155))), I155&lt;-9999999999.99, I155&gt;9999999999.99)</formula>
    </cfRule>
  </conditionalFormatting>
  <conditionalFormatting sqref="J155">
    <cfRule type="expression" dxfId="9623" priority="3955">
      <formula>J155&lt;0</formula>
    </cfRule>
    <cfRule type="expression" dxfId="9622" priority="3956">
      <formula>OR(AND(NOT(ISNUMBER(J155)),NOT(ISBLANK(J155))), J155&lt;-9999999999.99, J155&gt;9999999999.99)</formula>
    </cfRule>
  </conditionalFormatting>
  <conditionalFormatting sqref="K155">
    <cfRule type="expression" dxfId="9621" priority="3953">
      <formula>K155&lt;0</formula>
    </cfRule>
    <cfRule type="expression" dxfId="9620" priority="3954">
      <formula>OR(AND(NOT(ISNUMBER(K155)),NOT(ISBLANK(K155))), K155&lt;-9999999999.99, K155&gt;9999999999.99)</formula>
    </cfRule>
  </conditionalFormatting>
  <conditionalFormatting sqref="L155">
    <cfRule type="expression" dxfId="9619" priority="3951">
      <formula>L155&lt;0</formula>
    </cfRule>
    <cfRule type="expression" dxfId="9618" priority="3952">
      <formula>OR(AND(NOT(ISNUMBER(L155)),NOT(ISBLANK(L155))), L155&lt;-9999999999.99, L155&gt;9999999999.99)</formula>
    </cfRule>
  </conditionalFormatting>
  <conditionalFormatting sqref="M155">
    <cfRule type="expression" dxfId="9617" priority="3949">
      <formula>M155&lt;0</formula>
    </cfRule>
    <cfRule type="expression" dxfId="9616" priority="3950">
      <formula>OR(AND(NOT(ISNUMBER(M155)),NOT(ISBLANK(M155))), M155&lt;-9999999999.99, M155&gt;9999999999.99)</formula>
    </cfRule>
  </conditionalFormatting>
  <conditionalFormatting sqref="N155">
    <cfRule type="expression" dxfId="9615" priority="3947">
      <formula>N155&lt;0</formula>
    </cfRule>
    <cfRule type="expression" dxfId="9614" priority="3948">
      <formula>OR(AND(NOT(ISNUMBER(N155)),NOT(ISBLANK(N155))), N155&lt;-9999999999.99, N155&gt;9999999999.99)</formula>
    </cfRule>
  </conditionalFormatting>
  <conditionalFormatting sqref="N156">
    <cfRule type="expression" dxfId="9613" priority="3945">
      <formula>N156&lt;0</formula>
    </cfRule>
    <cfRule type="expression" dxfId="9612" priority="3946">
      <formula>OR(AND(NOT(ISNUMBER(N156)),NOT(ISBLANK(N156))), N156&lt;-9999999999.99, N156&gt;9999999999.99)</formula>
    </cfRule>
  </conditionalFormatting>
  <conditionalFormatting sqref="M156">
    <cfRule type="expression" dxfId="9611" priority="3943">
      <formula>M156&lt;0</formula>
    </cfRule>
    <cfRule type="expression" dxfId="9610" priority="3944">
      <formula>OR(AND(NOT(ISNUMBER(M156)),NOT(ISBLANK(M156))), M156&lt;-9999999999.99, M156&gt;9999999999.99)</formula>
    </cfRule>
  </conditionalFormatting>
  <conditionalFormatting sqref="L156">
    <cfRule type="expression" dxfId="9609" priority="3941">
      <formula>L156&lt;0</formula>
    </cfRule>
    <cfRule type="expression" dxfId="9608" priority="3942">
      <formula>OR(AND(NOT(ISNUMBER(L156)),NOT(ISBLANK(L156))), L156&lt;-9999999999.99, L156&gt;9999999999.99)</formula>
    </cfRule>
  </conditionalFormatting>
  <conditionalFormatting sqref="K156">
    <cfRule type="expression" dxfId="9607" priority="3939">
      <formula>K156&lt;0</formula>
    </cfRule>
    <cfRule type="expression" dxfId="9606" priority="3940">
      <formula>OR(AND(NOT(ISNUMBER(K156)),NOT(ISBLANK(K156))), K156&lt;-9999999999.99, K156&gt;9999999999.99)</formula>
    </cfRule>
  </conditionalFormatting>
  <conditionalFormatting sqref="J156">
    <cfRule type="expression" dxfId="9605" priority="3937">
      <formula>J156&lt;0</formula>
    </cfRule>
    <cfRule type="expression" dxfId="9604" priority="3938">
      <formula>OR(AND(NOT(ISNUMBER(J156)),NOT(ISBLANK(J156))), J156&lt;-9999999999.99, J156&gt;9999999999.99)</formula>
    </cfRule>
  </conditionalFormatting>
  <conditionalFormatting sqref="I156">
    <cfRule type="expression" dxfId="9603" priority="3935">
      <formula>I156&lt;0</formula>
    </cfRule>
    <cfRule type="expression" dxfId="9602" priority="3936">
      <formula>OR(AND(NOT(ISNUMBER(I156)),NOT(ISBLANK(I156))), I156&lt;-9999999999.99, I156&gt;9999999999.99)</formula>
    </cfRule>
  </conditionalFormatting>
  <conditionalFormatting sqref="H156">
    <cfRule type="expression" dxfId="9601" priority="3933">
      <formula>H156&lt;0</formula>
    </cfRule>
    <cfRule type="expression" dxfId="9600" priority="3934">
      <formula>OR(AND(NOT(ISNUMBER(H156)),NOT(ISBLANK(H156))), H156&lt;-9999999999.99, H156&gt;9999999999.99)</formula>
    </cfRule>
  </conditionalFormatting>
  <conditionalFormatting sqref="G156">
    <cfRule type="expression" dxfId="9599" priority="3931">
      <formula>G156&lt;0</formula>
    </cfRule>
    <cfRule type="expression" dxfId="9598" priority="3932">
      <formula>OR(AND(NOT(ISNUMBER(G156)),NOT(ISBLANK(G156))), G156&lt;-9999999999.99, G156&gt;9999999999.99)</formula>
    </cfRule>
  </conditionalFormatting>
  <conditionalFormatting sqref="F156">
    <cfRule type="expression" dxfId="9597" priority="3929">
      <formula>F156&lt;0</formula>
    </cfRule>
    <cfRule type="expression" dxfId="9596" priority="3930">
      <formula>OR(AND(NOT(ISNUMBER(F156)),NOT(ISBLANK(F156))), F156&lt;-9999999999.99, F156&gt;9999999999.99)</formula>
    </cfRule>
  </conditionalFormatting>
  <conditionalFormatting sqref="F157">
    <cfRule type="expression" dxfId="9595" priority="3927">
      <formula>F157&lt;0</formula>
    </cfRule>
    <cfRule type="expression" dxfId="9594" priority="3928">
      <formula>OR(AND(NOT(ISNUMBER(F157)),NOT(ISBLANK(F157))), F157&lt;-9999999999.99, F157&gt;9999999999.99)</formula>
    </cfRule>
  </conditionalFormatting>
  <conditionalFormatting sqref="G157">
    <cfRule type="expression" dxfId="9593" priority="3925">
      <formula>G157&lt;0</formula>
    </cfRule>
    <cfRule type="expression" dxfId="9592" priority="3926">
      <formula>OR(AND(NOT(ISNUMBER(G157)),NOT(ISBLANK(G157))), G157&lt;-9999999999.99, G157&gt;9999999999.99)</formula>
    </cfRule>
  </conditionalFormatting>
  <conditionalFormatting sqref="H157">
    <cfRule type="expression" dxfId="9591" priority="3923">
      <formula>H157&lt;0</formula>
    </cfRule>
    <cfRule type="expression" dxfId="9590" priority="3924">
      <formula>OR(AND(NOT(ISNUMBER(H157)),NOT(ISBLANK(H157))), H157&lt;-9999999999.99, H157&gt;9999999999.99)</formula>
    </cfRule>
  </conditionalFormatting>
  <conditionalFormatting sqref="I157">
    <cfRule type="expression" dxfId="9589" priority="3921">
      <formula>I157&lt;0</formula>
    </cfRule>
    <cfRule type="expression" dxfId="9588" priority="3922">
      <formula>OR(AND(NOT(ISNUMBER(I157)),NOT(ISBLANK(I157))), I157&lt;-9999999999.99, I157&gt;9999999999.99)</formula>
    </cfRule>
  </conditionalFormatting>
  <conditionalFormatting sqref="J157">
    <cfRule type="expression" dxfId="9587" priority="3919">
      <formula>J157&lt;0</formula>
    </cfRule>
    <cfRule type="expression" dxfId="9586" priority="3920">
      <formula>OR(AND(NOT(ISNUMBER(J157)),NOT(ISBLANK(J157))), J157&lt;-9999999999.99, J157&gt;9999999999.99)</formula>
    </cfRule>
  </conditionalFormatting>
  <conditionalFormatting sqref="K157">
    <cfRule type="expression" dxfId="9585" priority="3917">
      <formula>K157&lt;0</formula>
    </cfRule>
    <cfRule type="expression" dxfId="9584" priority="3918">
      <formula>OR(AND(NOT(ISNUMBER(K157)),NOT(ISBLANK(K157))), K157&lt;-9999999999.99, K157&gt;9999999999.99)</formula>
    </cfRule>
  </conditionalFormatting>
  <conditionalFormatting sqref="L157">
    <cfRule type="expression" dxfId="9583" priority="3915">
      <formula>L157&lt;0</formula>
    </cfRule>
    <cfRule type="expression" dxfId="9582" priority="3916">
      <formula>OR(AND(NOT(ISNUMBER(L157)),NOT(ISBLANK(L157))), L157&lt;-9999999999.99, L157&gt;9999999999.99)</formula>
    </cfRule>
  </conditionalFormatting>
  <conditionalFormatting sqref="M157">
    <cfRule type="expression" dxfId="9581" priority="3913">
      <formula>M157&lt;0</formula>
    </cfRule>
    <cfRule type="expression" dxfId="9580" priority="3914">
      <formula>OR(AND(NOT(ISNUMBER(M157)),NOT(ISBLANK(M157))), M157&lt;-9999999999.99, M157&gt;9999999999.99)</formula>
    </cfRule>
  </conditionalFormatting>
  <conditionalFormatting sqref="N157">
    <cfRule type="expression" dxfId="9579" priority="3911">
      <formula>N157&lt;0</formula>
    </cfRule>
    <cfRule type="expression" dxfId="9578" priority="3912">
      <formula>OR(AND(NOT(ISNUMBER(N157)),NOT(ISBLANK(N157))), N157&lt;-9999999999.99, N157&gt;9999999999.99)</formula>
    </cfRule>
  </conditionalFormatting>
  <conditionalFormatting sqref="N158">
    <cfRule type="expression" dxfId="9577" priority="3909">
      <formula>N158&lt;0</formula>
    </cfRule>
    <cfRule type="expression" dxfId="9576" priority="3910">
      <formula>OR(AND(NOT(ISNUMBER(N158)),NOT(ISBLANK(N158))), N158&lt;-9999999999.99, N158&gt;9999999999.99)</formula>
    </cfRule>
  </conditionalFormatting>
  <conditionalFormatting sqref="M158">
    <cfRule type="expression" dxfId="9575" priority="3907">
      <formula>M158&lt;0</formula>
    </cfRule>
    <cfRule type="expression" dxfId="9574" priority="3908">
      <formula>OR(AND(NOT(ISNUMBER(M158)),NOT(ISBLANK(M158))), M158&lt;-9999999999.99, M158&gt;9999999999.99)</formula>
    </cfRule>
  </conditionalFormatting>
  <conditionalFormatting sqref="L158">
    <cfRule type="expression" dxfId="9573" priority="3905">
      <formula>L158&lt;0</formula>
    </cfRule>
    <cfRule type="expression" dxfId="9572" priority="3906">
      <formula>OR(AND(NOT(ISNUMBER(L158)),NOT(ISBLANK(L158))), L158&lt;-9999999999.99, L158&gt;9999999999.99)</formula>
    </cfRule>
  </conditionalFormatting>
  <conditionalFormatting sqref="K158">
    <cfRule type="expression" dxfId="9571" priority="3903">
      <formula>K158&lt;0</formula>
    </cfRule>
    <cfRule type="expression" dxfId="9570" priority="3904">
      <formula>OR(AND(NOT(ISNUMBER(K158)),NOT(ISBLANK(K158))), K158&lt;-9999999999.99, K158&gt;9999999999.99)</formula>
    </cfRule>
  </conditionalFormatting>
  <conditionalFormatting sqref="J158">
    <cfRule type="expression" dxfId="9569" priority="3901">
      <formula>J158&lt;0</formula>
    </cfRule>
    <cfRule type="expression" dxfId="9568" priority="3902">
      <formula>OR(AND(NOT(ISNUMBER(J158)),NOT(ISBLANK(J158))), J158&lt;-9999999999.99, J158&gt;9999999999.99)</formula>
    </cfRule>
  </conditionalFormatting>
  <conditionalFormatting sqref="I158">
    <cfRule type="expression" dxfId="9567" priority="3899">
      <formula>I158&lt;0</formula>
    </cfRule>
    <cfRule type="expression" dxfId="9566" priority="3900">
      <formula>OR(AND(NOT(ISNUMBER(I158)),NOT(ISBLANK(I158))), I158&lt;-9999999999.99, I158&gt;9999999999.99)</formula>
    </cfRule>
  </conditionalFormatting>
  <conditionalFormatting sqref="H158">
    <cfRule type="expression" dxfId="9565" priority="3897">
      <formula>H158&lt;0</formula>
    </cfRule>
    <cfRule type="expression" dxfId="9564" priority="3898">
      <formula>OR(AND(NOT(ISNUMBER(H158)),NOT(ISBLANK(H158))), H158&lt;-9999999999.99, H158&gt;9999999999.99)</formula>
    </cfRule>
  </conditionalFormatting>
  <conditionalFormatting sqref="G158">
    <cfRule type="expression" dxfId="9563" priority="3895">
      <formula>G158&lt;0</formula>
    </cfRule>
    <cfRule type="expression" dxfId="9562" priority="3896">
      <formula>OR(AND(NOT(ISNUMBER(G158)),NOT(ISBLANK(G158))), G158&lt;-9999999999.99, G158&gt;9999999999.99)</formula>
    </cfRule>
  </conditionalFormatting>
  <conditionalFormatting sqref="F158">
    <cfRule type="expression" dxfId="9561" priority="3893">
      <formula>F158&lt;0</formula>
    </cfRule>
    <cfRule type="expression" dxfId="9560" priority="3894">
      <formula>OR(AND(NOT(ISNUMBER(F158)),NOT(ISBLANK(F158))), F158&lt;-9999999999.99, F158&gt;9999999999.99)</formula>
    </cfRule>
  </conditionalFormatting>
  <conditionalFormatting sqref="F159">
    <cfRule type="expression" dxfId="9559" priority="3855">
      <formula>F159&lt;0</formula>
    </cfRule>
    <cfRule type="expression" dxfId="9558" priority="3856">
      <formula>OR(AND(NOT(ISNUMBER(F159)),NOT(ISBLANK(F159))), F159&lt;-9999999999.99, F159&gt;9999999999.99)</formula>
    </cfRule>
  </conditionalFormatting>
  <conditionalFormatting sqref="G159">
    <cfRule type="expression" dxfId="9557" priority="3853">
      <formula>G159&lt;0</formula>
    </cfRule>
    <cfRule type="expression" dxfId="9556" priority="3854">
      <formula>OR(AND(NOT(ISNUMBER(G159)),NOT(ISBLANK(G159))), G159&lt;-9999999999.99, G159&gt;9999999999.99)</formula>
    </cfRule>
  </conditionalFormatting>
  <conditionalFormatting sqref="H159">
    <cfRule type="expression" dxfId="9555" priority="3851">
      <formula>H159&lt;0</formula>
    </cfRule>
    <cfRule type="expression" dxfId="9554" priority="3852">
      <formula>OR(AND(NOT(ISNUMBER(H159)),NOT(ISBLANK(H159))), H159&lt;-9999999999.99, H159&gt;9999999999.99)</formula>
    </cfRule>
  </conditionalFormatting>
  <conditionalFormatting sqref="I159">
    <cfRule type="expression" dxfId="9553" priority="3849">
      <formula>I159&lt;0</formula>
    </cfRule>
    <cfRule type="expression" dxfId="9552" priority="3850">
      <formula>OR(AND(NOT(ISNUMBER(I159)),NOT(ISBLANK(I159))), I159&lt;-9999999999.99, I159&gt;9999999999.99)</formula>
    </cfRule>
  </conditionalFormatting>
  <conditionalFormatting sqref="J159">
    <cfRule type="expression" dxfId="9551" priority="3847">
      <formula>J159&lt;0</formula>
    </cfRule>
    <cfRule type="expression" dxfId="9550" priority="3848">
      <formula>OR(AND(NOT(ISNUMBER(J159)),NOT(ISBLANK(J159))), J159&lt;-9999999999.99, J159&gt;9999999999.99)</formula>
    </cfRule>
  </conditionalFormatting>
  <conditionalFormatting sqref="K159">
    <cfRule type="expression" dxfId="9549" priority="3845">
      <formula>K159&lt;0</formula>
    </cfRule>
    <cfRule type="expression" dxfId="9548" priority="3846">
      <formula>OR(AND(NOT(ISNUMBER(K159)),NOT(ISBLANK(K159))), K159&lt;-9999999999.99, K159&gt;9999999999.99)</formula>
    </cfRule>
  </conditionalFormatting>
  <conditionalFormatting sqref="L159">
    <cfRule type="expression" dxfId="9547" priority="3843">
      <formula>L159&lt;0</formula>
    </cfRule>
    <cfRule type="expression" dxfId="9546" priority="3844">
      <formula>OR(AND(NOT(ISNUMBER(L159)),NOT(ISBLANK(L159))), L159&lt;-9999999999.99, L159&gt;9999999999.99)</formula>
    </cfRule>
  </conditionalFormatting>
  <conditionalFormatting sqref="M159">
    <cfRule type="expression" dxfId="9545" priority="3841">
      <formula>M159&lt;0</formula>
    </cfRule>
    <cfRule type="expression" dxfId="9544" priority="3842">
      <formula>OR(AND(NOT(ISNUMBER(M159)),NOT(ISBLANK(M159))), M159&lt;-9999999999.99, M159&gt;9999999999.99)</formula>
    </cfRule>
  </conditionalFormatting>
  <conditionalFormatting sqref="N159">
    <cfRule type="expression" dxfId="9543" priority="3839">
      <formula>N159&lt;0</formula>
    </cfRule>
    <cfRule type="expression" dxfId="9542" priority="3840">
      <formula>OR(AND(NOT(ISNUMBER(N159)),NOT(ISBLANK(N159))), N159&lt;-9999999999.99, N159&gt;9999999999.99)</formula>
    </cfRule>
  </conditionalFormatting>
  <conditionalFormatting sqref="F163">
    <cfRule type="expression" dxfId="9541" priority="3837">
      <formula>F163&lt;0</formula>
    </cfRule>
    <cfRule type="expression" dxfId="9540" priority="3838">
      <formula>OR(AND(NOT(ISNUMBER(F163)),NOT(ISBLANK(F163))), F163&lt;-9999999999.99, F163&gt;9999999999.99)</formula>
    </cfRule>
  </conditionalFormatting>
  <conditionalFormatting sqref="F164">
    <cfRule type="expression" dxfId="9539" priority="3835">
      <formula>F164&lt;0</formula>
    </cfRule>
    <cfRule type="expression" dxfId="9538" priority="3836">
      <formula>OR(AND(NOT(ISNUMBER(F164)),NOT(ISBLANK(F164))), F164&lt;-9999999999.99, F164&gt;9999999999.99)</formula>
    </cfRule>
  </conditionalFormatting>
  <conditionalFormatting sqref="G163">
    <cfRule type="expression" dxfId="9537" priority="3833">
      <formula>G163&lt;0</formula>
    </cfRule>
    <cfRule type="expression" dxfId="9536" priority="3834">
      <formula>OR(AND(NOT(ISNUMBER(G163)),NOT(ISBLANK(G163))), G163&lt;-9999999999.99, G163&gt;9999999999.99)</formula>
    </cfRule>
  </conditionalFormatting>
  <conditionalFormatting sqref="G164">
    <cfRule type="expression" dxfId="9535" priority="3831">
      <formula>G164&lt;0</formula>
    </cfRule>
    <cfRule type="expression" dxfId="9534" priority="3832">
      <formula>OR(AND(NOT(ISNUMBER(G164)),NOT(ISBLANK(G164))), G164&lt;-9999999999.99, G164&gt;9999999999.99)</formula>
    </cfRule>
  </conditionalFormatting>
  <conditionalFormatting sqref="H163">
    <cfRule type="expression" dxfId="9533" priority="3829">
      <formula>H163&lt;0</formula>
    </cfRule>
    <cfRule type="expression" dxfId="9532" priority="3830">
      <formula>OR(AND(NOT(ISNUMBER(H163)),NOT(ISBLANK(H163))), H163&lt;-9999999999.99, H163&gt;9999999999.99)</formula>
    </cfRule>
  </conditionalFormatting>
  <conditionalFormatting sqref="H164">
    <cfRule type="expression" dxfId="9531" priority="3827">
      <formula>H164&lt;0</formula>
    </cfRule>
    <cfRule type="expression" dxfId="9530" priority="3828">
      <formula>OR(AND(NOT(ISNUMBER(H164)),NOT(ISBLANK(H164))), H164&lt;-9999999999.99, H164&gt;9999999999.99)</formula>
    </cfRule>
  </conditionalFormatting>
  <conditionalFormatting sqref="I163">
    <cfRule type="expression" dxfId="9529" priority="3825">
      <formula>I163&lt;0</formula>
    </cfRule>
    <cfRule type="expression" dxfId="9528" priority="3826">
      <formula>OR(AND(NOT(ISNUMBER(I163)),NOT(ISBLANK(I163))), I163&lt;-9999999999.99, I163&gt;9999999999.99)</formula>
    </cfRule>
  </conditionalFormatting>
  <conditionalFormatting sqref="I164">
    <cfRule type="expression" dxfId="9527" priority="3823">
      <formula>I164&lt;0</formula>
    </cfRule>
    <cfRule type="expression" dxfId="9526" priority="3824">
      <formula>OR(AND(NOT(ISNUMBER(I164)),NOT(ISBLANK(I164))), I164&lt;-9999999999.99, I164&gt;9999999999.99)</formula>
    </cfRule>
  </conditionalFormatting>
  <conditionalFormatting sqref="J163">
    <cfRule type="expression" dxfId="9525" priority="3821">
      <formula>J163&lt;0</formula>
    </cfRule>
    <cfRule type="expression" dxfId="9524" priority="3822">
      <formula>OR(AND(NOT(ISNUMBER(J163)),NOT(ISBLANK(J163))), J163&lt;-9999999999.99, J163&gt;9999999999.99)</formula>
    </cfRule>
  </conditionalFormatting>
  <conditionalFormatting sqref="J164">
    <cfRule type="expression" dxfId="9523" priority="3819">
      <formula>J164&lt;0</formula>
    </cfRule>
    <cfRule type="expression" dxfId="9522" priority="3820">
      <formula>OR(AND(NOT(ISNUMBER(J164)),NOT(ISBLANK(J164))), J164&lt;-9999999999.99, J164&gt;9999999999.99)</formula>
    </cfRule>
  </conditionalFormatting>
  <conditionalFormatting sqref="K163">
    <cfRule type="expression" dxfId="9521" priority="3817">
      <formula>K163&lt;0</formula>
    </cfRule>
    <cfRule type="expression" dxfId="9520" priority="3818">
      <formula>OR(AND(NOT(ISNUMBER(K163)),NOT(ISBLANK(K163))), K163&lt;-9999999999.99, K163&gt;9999999999.99)</formula>
    </cfRule>
  </conditionalFormatting>
  <conditionalFormatting sqref="K164">
    <cfRule type="expression" dxfId="9519" priority="3815">
      <formula>K164&lt;0</formula>
    </cfRule>
    <cfRule type="expression" dxfId="9518" priority="3816">
      <formula>OR(AND(NOT(ISNUMBER(K164)),NOT(ISBLANK(K164))), K164&lt;-9999999999.99, K164&gt;9999999999.99)</formula>
    </cfRule>
  </conditionalFormatting>
  <conditionalFormatting sqref="L163">
    <cfRule type="expression" dxfId="9517" priority="3813">
      <formula>L163&lt;0</formula>
    </cfRule>
    <cfRule type="expression" dxfId="9516" priority="3814">
      <formula>OR(AND(NOT(ISNUMBER(L163)),NOT(ISBLANK(L163))), L163&lt;-9999999999.99, L163&gt;9999999999.99)</formula>
    </cfRule>
  </conditionalFormatting>
  <conditionalFormatting sqref="L164">
    <cfRule type="expression" dxfId="9515" priority="3811">
      <formula>L164&lt;0</formula>
    </cfRule>
    <cfRule type="expression" dxfId="9514" priority="3812">
      <formula>OR(AND(NOT(ISNUMBER(L164)),NOT(ISBLANK(L164))), L164&lt;-9999999999.99, L164&gt;9999999999.99)</formula>
    </cfRule>
  </conditionalFormatting>
  <conditionalFormatting sqref="M163">
    <cfRule type="expression" dxfId="9513" priority="3809">
      <formula>M163&lt;0</formula>
    </cfRule>
    <cfRule type="expression" dxfId="9512" priority="3810">
      <formula>OR(AND(NOT(ISNUMBER(M163)),NOT(ISBLANK(M163))), M163&lt;-9999999999.99, M163&gt;9999999999.99)</formula>
    </cfRule>
  </conditionalFormatting>
  <conditionalFormatting sqref="M164">
    <cfRule type="expression" dxfId="9511" priority="3807">
      <formula>M164&lt;0</formula>
    </cfRule>
    <cfRule type="expression" dxfId="9510" priority="3808">
      <formula>OR(AND(NOT(ISNUMBER(M164)),NOT(ISBLANK(M164))), M164&lt;-9999999999.99, M164&gt;9999999999.99)</formula>
    </cfRule>
  </conditionalFormatting>
  <conditionalFormatting sqref="N163">
    <cfRule type="expression" dxfId="9509" priority="3805">
      <formula>N163&lt;0</formula>
    </cfRule>
    <cfRule type="expression" dxfId="9508" priority="3806">
      <formula>OR(AND(NOT(ISNUMBER(N163)),NOT(ISBLANK(N163))), N163&lt;-9999999999.99, N163&gt;9999999999.99)</formula>
    </cfRule>
  </conditionalFormatting>
  <conditionalFormatting sqref="N164">
    <cfRule type="expression" dxfId="9507" priority="3803">
      <formula>N164&lt;0</formula>
    </cfRule>
    <cfRule type="expression" dxfId="9506" priority="3804">
      <formula>OR(AND(NOT(ISNUMBER(N164)),NOT(ISBLANK(N164))), N164&lt;-9999999999.99, N164&gt;9999999999.99)</formula>
    </cfRule>
  </conditionalFormatting>
  <conditionalFormatting sqref="F165">
    <cfRule type="expression" dxfId="9505" priority="3801">
      <formula>F165&lt;0</formula>
    </cfRule>
    <cfRule type="expression" dxfId="9504" priority="3802">
      <formula>OR(AND(NOT(ISNUMBER(F165)),NOT(ISBLANK(F165))), F165&lt;-9999999999.99, F165&gt;9999999999.99)</formula>
    </cfRule>
  </conditionalFormatting>
  <conditionalFormatting sqref="G165">
    <cfRule type="expression" dxfId="9503" priority="3799">
      <formula>G165&lt;0</formula>
    </cfRule>
    <cfRule type="expression" dxfId="9502" priority="3800">
      <formula>OR(AND(NOT(ISNUMBER(G165)),NOT(ISBLANK(G165))), G165&lt;-9999999999.99, G165&gt;9999999999.99)</formula>
    </cfRule>
  </conditionalFormatting>
  <conditionalFormatting sqref="H165">
    <cfRule type="expression" dxfId="9501" priority="3797">
      <formula>H165&lt;0</formula>
    </cfRule>
    <cfRule type="expression" dxfId="9500" priority="3798">
      <formula>OR(AND(NOT(ISNUMBER(H165)),NOT(ISBLANK(H165))), H165&lt;-9999999999.99, H165&gt;9999999999.99)</formula>
    </cfRule>
  </conditionalFormatting>
  <conditionalFormatting sqref="I165">
    <cfRule type="expression" dxfId="9499" priority="3795">
      <formula>I165&lt;0</formula>
    </cfRule>
    <cfRule type="expression" dxfId="9498" priority="3796">
      <formula>OR(AND(NOT(ISNUMBER(I165)),NOT(ISBLANK(I165))), I165&lt;-9999999999.99, I165&gt;9999999999.99)</formula>
    </cfRule>
  </conditionalFormatting>
  <conditionalFormatting sqref="J165">
    <cfRule type="expression" dxfId="9497" priority="3793">
      <formula>J165&lt;0</formula>
    </cfRule>
    <cfRule type="expression" dxfId="9496" priority="3794">
      <formula>OR(AND(NOT(ISNUMBER(J165)),NOT(ISBLANK(J165))), J165&lt;-9999999999.99, J165&gt;9999999999.99)</formula>
    </cfRule>
  </conditionalFormatting>
  <conditionalFormatting sqref="K165">
    <cfRule type="expression" dxfId="9495" priority="3791">
      <formula>K165&lt;0</formula>
    </cfRule>
    <cfRule type="expression" dxfId="9494" priority="3792">
      <formula>OR(AND(NOT(ISNUMBER(K165)),NOT(ISBLANK(K165))), K165&lt;-9999999999.99, K165&gt;9999999999.99)</formula>
    </cfRule>
  </conditionalFormatting>
  <conditionalFormatting sqref="L165">
    <cfRule type="expression" dxfId="9493" priority="3789">
      <formula>L165&lt;0</formula>
    </cfRule>
    <cfRule type="expression" dxfId="9492" priority="3790">
      <formula>OR(AND(NOT(ISNUMBER(L165)),NOT(ISBLANK(L165))), L165&lt;-9999999999.99, L165&gt;9999999999.99)</formula>
    </cfRule>
  </conditionalFormatting>
  <conditionalFormatting sqref="M165">
    <cfRule type="expression" dxfId="9491" priority="3787">
      <formula>M165&lt;0</formula>
    </cfRule>
    <cfRule type="expression" dxfId="9490" priority="3788">
      <formula>OR(AND(NOT(ISNUMBER(M165)),NOT(ISBLANK(M165))), M165&lt;-9999999999.99, M165&gt;9999999999.99)</formula>
    </cfRule>
  </conditionalFormatting>
  <conditionalFormatting sqref="N165">
    <cfRule type="expression" dxfId="9489" priority="3785">
      <formula>N165&lt;0</formula>
    </cfRule>
    <cfRule type="expression" dxfId="9488" priority="3786">
      <formula>OR(AND(NOT(ISNUMBER(N165)),NOT(ISBLANK(N165))), N165&lt;-9999999999.99, N165&gt;9999999999.99)</formula>
    </cfRule>
  </conditionalFormatting>
  <conditionalFormatting sqref="F166">
    <cfRule type="expression" dxfId="9487" priority="3783">
      <formula>F166&lt;0</formula>
    </cfRule>
    <cfRule type="expression" dxfId="9486" priority="3784">
      <formula>OR(AND(NOT(ISNUMBER(F166)),NOT(ISBLANK(F166))), F166&lt;-9999999999.99, F166&gt;9999999999.99)</formula>
    </cfRule>
  </conditionalFormatting>
  <conditionalFormatting sqref="G166">
    <cfRule type="expression" dxfId="9485" priority="3781">
      <formula>G166&lt;0</formula>
    </cfRule>
    <cfRule type="expression" dxfId="9484" priority="3782">
      <formula>OR(AND(NOT(ISNUMBER(G166)),NOT(ISBLANK(G166))), G166&lt;-9999999999.99, G166&gt;9999999999.99)</formula>
    </cfRule>
  </conditionalFormatting>
  <conditionalFormatting sqref="H166">
    <cfRule type="expression" dxfId="9483" priority="3779">
      <formula>H166&lt;0</formula>
    </cfRule>
    <cfRule type="expression" dxfId="9482" priority="3780">
      <formula>OR(AND(NOT(ISNUMBER(H166)),NOT(ISBLANK(H166))), H166&lt;-9999999999.99, H166&gt;9999999999.99)</formula>
    </cfRule>
  </conditionalFormatting>
  <conditionalFormatting sqref="I166">
    <cfRule type="expression" dxfId="9481" priority="3777">
      <formula>I166&lt;0</formula>
    </cfRule>
    <cfRule type="expression" dxfId="9480" priority="3778">
      <formula>OR(AND(NOT(ISNUMBER(I166)),NOT(ISBLANK(I166))), I166&lt;-9999999999.99, I166&gt;9999999999.99)</formula>
    </cfRule>
  </conditionalFormatting>
  <conditionalFormatting sqref="J166">
    <cfRule type="expression" dxfId="9479" priority="3775">
      <formula>J166&lt;0</formula>
    </cfRule>
    <cfRule type="expression" dxfId="9478" priority="3776">
      <formula>OR(AND(NOT(ISNUMBER(J166)),NOT(ISBLANK(J166))), J166&lt;-9999999999.99, J166&gt;9999999999.99)</formula>
    </cfRule>
  </conditionalFormatting>
  <conditionalFormatting sqref="K166">
    <cfRule type="expression" dxfId="9477" priority="3773">
      <formula>K166&lt;0</formula>
    </cfRule>
    <cfRule type="expression" dxfId="9476" priority="3774">
      <formula>OR(AND(NOT(ISNUMBER(K166)),NOT(ISBLANK(K166))), K166&lt;-9999999999.99, K166&gt;9999999999.99)</formula>
    </cfRule>
  </conditionalFormatting>
  <conditionalFormatting sqref="L166">
    <cfRule type="expression" dxfId="9475" priority="3771">
      <formula>L166&lt;0</formula>
    </cfRule>
    <cfRule type="expression" dxfId="9474" priority="3772">
      <formula>OR(AND(NOT(ISNUMBER(L166)),NOT(ISBLANK(L166))), L166&lt;-9999999999.99, L166&gt;9999999999.99)</formula>
    </cfRule>
  </conditionalFormatting>
  <conditionalFormatting sqref="M166">
    <cfRule type="expression" dxfId="9473" priority="3769">
      <formula>M166&lt;0</formula>
    </cfRule>
    <cfRule type="expression" dxfId="9472" priority="3770">
      <formula>OR(AND(NOT(ISNUMBER(M166)),NOT(ISBLANK(M166))), M166&lt;-9999999999.99, M166&gt;9999999999.99)</formula>
    </cfRule>
  </conditionalFormatting>
  <conditionalFormatting sqref="N166">
    <cfRule type="expression" dxfId="9471" priority="3767">
      <formula>N166&lt;0</formula>
    </cfRule>
    <cfRule type="expression" dxfId="9470" priority="3768">
      <formula>OR(AND(NOT(ISNUMBER(N166)),NOT(ISBLANK(N166))), N166&lt;-9999999999.99, N166&gt;9999999999.99)</formula>
    </cfRule>
  </conditionalFormatting>
  <conditionalFormatting sqref="E167">
    <cfRule type="expression" dxfId="9469" priority="3765">
      <formula>E167&lt;0</formula>
    </cfRule>
    <cfRule type="expression" dxfId="9468" priority="3766">
      <formula>OR(AND(NOT(ISNUMBER(E167)),NOT(ISBLANK(E167))), E167&lt;-9999999999.99, E167&gt;9999999999.99)</formula>
    </cfRule>
  </conditionalFormatting>
  <conditionalFormatting sqref="E168:E171">
    <cfRule type="expression" dxfId="9467" priority="3763">
      <formula>E168&lt;0</formula>
    </cfRule>
    <cfRule type="expression" dxfId="9466" priority="3764">
      <formula>OR(AND(NOT(ISNUMBER(E168)),NOT(ISBLANK(E168))), E168&lt;-9999999999.99, E168&gt;9999999999.99)</formula>
    </cfRule>
  </conditionalFormatting>
  <conditionalFormatting sqref="E172">
    <cfRule type="expression" dxfId="9465" priority="3761">
      <formula>E172&lt;0</formula>
    </cfRule>
    <cfRule type="expression" dxfId="9464" priority="3762">
      <formula>OR(AND(NOT(ISNUMBER(E172)),NOT(ISBLANK(E172))), E172&lt;-9999999999.99, E172&gt;9999999999.99)</formula>
    </cfRule>
  </conditionalFormatting>
  <conditionalFormatting sqref="E173">
    <cfRule type="expression" dxfId="9463" priority="3759">
      <formula>E173&lt;0</formula>
    </cfRule>
    <cfRule type="expression" dxfId="9462" priority="3760">
      <formula>OR(AND(NOT(ISNUMBER(E173)),NOT(ISBLANK(E173))), E173&lt;-9999999999.99, E173&gt;9999999999.99)</formula>
    </cfRule>
  </conditionalFormatting>
  <conditionalFormatting sqref="F167">
    <cfRule type="expression" dxfId="9461" priority="3757">
      <formula>F167&lt;0</formula>
    </cfRule>
    <cfRule type="expression" dxfId="9460" priority="3758">
      <formula>OR(AND(NOT(ISNUMBER(F167)),NOT(ISBLANK(F167))), F167&lt;-9999999999.99, F167&gt;9999999999.99)</formula>
    </cfRule>
  </conditionalFormatting>
  <conditionalFormatting sqref="F168:F171">
    <cfRule type="expression" dxfId="9459" priority="3755">
      <formula>F168&lt;0</formula>
    </cfRule>
    <cfRule type="expression" dxfId="9458" priority="3756">
      <formula>OR(AND(NOT(ISNUMBER(F168)),NOT(ISBLANK(F168))), F168&lt;-9999999999.99, F168&gt;9999999999.99)</formula>
    </cfRule>
  </conditionalFormatting>
  <conditionalFormatting sqref="F172">
    <cfRule type="expression" dxfId="9457" priority="3753">
      <formula>F172&lt;0</formula>
    </cfRule>
    <cfRule type="expression" dxfId="9456" priority="3754">
      <formula>OR(AND(NOT(ISNUMBER(F172)),NOT(ISBLANK(F172))), F172&lt;-9999999999.99, F172&gt;9999999999.99)</formula>
    </cfRule>
  </conditionalFormatting>
  <conditionalFormatting sqref="F173">
    <cfRule type="expression" dxfId="9455" priority="3751">
      <formula>F173&lt;0</formula>
    </cfRule>
    <cfRule type="expression" dxfId="9454" priority="3752">
      <formula>OR(AND(NOT(ISNUMBER(F173)),NOT(ISBLANK(F173))), F173&lt;-9999999999.99, F173&gt;9999999999.99)</formula>
    </cfRule>
  </conditionalFormatting>
  <conditionalFormatting sqref="G167">
    <cfRule type="expression" dxfId="9453" priority="3749">
      <formula>G167&lt;0</formula>
    </cfRule>
    <cfRule type="expression" dxfId="9452" priority="3750">
      <formula>OR(AND(NOT(ISNUMBER(G167)),NOT(ISBLANK(G167))), G167&lt;-9999999999.99, G167&gt;9999999999.99)</formula>
    </cfRule>
  </conditionalFormatting>
  <conditionalFormatting sqref="G168:G171">
    <cfRule type="expression" dxfId="9451" priority="3747">
      <formula>G168&lt;0</formula>
    </cfRule>
    <cfRule type="expression" dxfId="9450" priority="3748">
      <formula>OR(AND(NOT(ISNUMBER(G168)),NOT(ISBLANK(G168))), G168&lt;-9999999999.99, G168&gt;9999999999.99)</formula>
    </cfRule>
  </conditionalFormatting>
  <conditionalFormatting sqref="G172">
    <cfRule type="expression" dxfId="9449" priority="3745">
      <formula>G172&lt;0</formula>
    </cfRule>
    <cfRule type="expression" dxfId="9448" priority="3746">
      <formula>OR(AND(NOT(ISNUMBER(G172)),NOT(ISBLANK(G172))), G172&lt;-9999999999.99, G172&gt;9999999999.99)</formula>
    </cfRule>
  </conditionalFormatting>
  <conditionalFormatting sqref="G173">
    <cfRule type="expression" dxfId="9447" priority="3743">
      <formula>G173&lt;0</formula>
    </cfRule>
    <cfRule type="expression" dxfId="9446" priority="3744">
      <formula>OR(AND(NOT(ISNUMBER(G173)),NOT(ISBLANK(G173))), G173&lt;-9999999999.99, G173&gt;9999999999.99)</formula>
    </cfRule>
  </conditionalFormatting>
  <conditionalFormatting sqref="H167">
    <cfRule type="expression" dxfId="9445" priority="3741">
      <formula>H167&lt;0</formula>
    </cfRule>
    <cfRule type="expression" dxfId="9444" priority="3742">
      <formula>OR(AND(NOT(ISNUMBER(H167)),NOT(ISBLANK(H167))), H167&lt;-9999999999.99, H167&gt;9999999999.99)</formula>
    </cfRule>
  </conditionalFormatting>
  <conditionalFormatting sqref="H168:H171">
    <cfRule type="expression" dxfId="9443" priority="3739">
      <formula>H168&lt;0</formula>
    </cfRule>
    <cfRule type="expression" dxfId="9442" priority="3740">
      <formula>OR(AND(NOT(ISNUMBER(H168)),NOT(ISBLANK(H168))), H168&lt;-9999999999.99, H168&gt;9999999999.99)</formula>
    </cfRule>
  </conditionalFormatting>
  <conditionalFormatting sqref="H172">
    <cfRule type="expression" dxfId="9441" priority="3737">
      <formula>H172&lt;0</formula>
    </cfRule>
    <cfRule type="expression" dxfId="9440" priority="3738">
      <formula>OR(AND(NOT(ISNUMBER(H172)),NOT(ISBLANK(H172))), H172&lt;-9999999999.99, H172&gt;9999999999.99)</formula>
    </cfRule>
  </conditionalFormatting>
  <conditionalFormatting sqref="H173">
    <cfRule type="expression" dxfId="9439" priority="3735">
      <formula>H173&lt;0</formula>
    </cfRule>
    <cfRule type="expression" dxfId="9438" priority="3736">
      <formula>OR(AND(NOT(ISNUMBER(H173)),NOT(ISBLANK(H173))), H173&lt;-9999999999.99, H173&gt;9999999999.99)</formula>
    </cfRule>
  </conditionalFormatting>
  <conditionalFormatting sqref="I167">
    <cfRule type="expression" dxfId="9437" priority="3733">
      <formula>I167&lt;0</formula>
    </cfRule>
    <cfRule type="expression" dxfId="9436" priority="3734">
      <formula>OR(AND(NOT(ISNUMBER(I167)),NOT(ISBLANK(I167))), I167&lt;-9999999999.99, I167&gt;9999999999.99)</formula>
    </cfRule>
  </conditionalFormatting>
  <conditionalFormatting sqref="I168:I171">
    <cfRule type="expression" dxfId="9435" priority="3731">
      <formula>I168&lt;0</formula>
    </cfRule>
    <cfRule type="expression" dxfId="9434" priority="3732">
      <formula>OR(AND(NOT(ISNUMBER(I168)),NOT(ISBLANK(I168))), I168&lt;-9999999999.99, I168&gt;9999999999.99)</formula>
    </cfRule>
  </conditionalFormatting>
  <conditionalFormatting sqref="I172">
    <cfRule type="expression" dxfId="9433" priority="3729">
      <formula>I172&lt;0</formula>
    </cfRule>
    <cfRule type="expression" dxfId="9432" priority="3730">
      <formula>OR(AND(NOT(ISNUMBER(I172)),NOT(ISBLANK(I172))), I172&lt;-9999999999.99, I172&gt;9999999999.99)</formula>
    </cfRule>
  </conditionalFormatting>
  <conditionalFormatting sqref="I173">
    <cfRule type="expression" dxfId="9431" priority="3727">
      <formula>I173&lt;0</formula>
    </cfRule>
    <cfRule type="expression" dxfId="9430" priority="3728">
      <formula>OR(AND(NOT(ISNUMBER(I173)),NOT(ISBLANK(I173))), I173&lt;-9999999999.99, I173&gt;9999999999.99)</formula>
    </cfRule>
  </conditionalFormatting>
  <conditionalFormatting sqref="J167">
    <cfRule type="expression" dxfId="9429" priority="3725">
      <formula>J167&lt;0</formula>
    </cfRule>
    <cfRule type="expression" dxfId="9428" priority="3726">
      <formula>OR(AND(NOT(ISNUMBER(J167)),NOT(ISBLANK(J167))), J167&lt;-9999999999.99, J167&gt;9999999999.99)</formula>
    </cfRule>
  </conditionalFormatting>
  <conditionalFormatting sqref="J168:J171">
    <cfRule type="expression" dxfId="9427" priority="3723">
      <formula>J168&lt;0</formula>
    </cfRule>
    <cfRule type="expression" dxfId="9426" priority="3724">
      <formula>OR(AND(NOT(ISNUMBER(J168)),NOT(ISBLANK(J168))), J168&lt;-9999999999.99, J168&gt;9999999999.99)</formula>
    </cfRule>
  </conditionalFormatting>
  <conditionalFormatting sqref="J172">
    <cfRule type="expression" dxfId="9425" priority="3721">
      <formula>J172&lt;0</formula>
    </cfRule>
    <cfRule type="expression" dxfId="9424" priority="3722">
      <formula>OR(AND(NOT(ISNUMBER(J172)),NOT(ISBLANK(J172))), J172&lt;-9999999999.99, J172&gt;9999999999.99)</formula>
    </cfRule>
  </conditionalFormatting>
  <conditionalFormatting sqref="J173">
    <cfRule type="expression" dxfId="9423" priority="3719">
      <formula>J173&lt;0</formula>
    </cfRule>
    <cfRule type="expression" dxfId="9422" priority="3720">
      <formula>OR(AND(NOT(ISNUMBER(J173)),NOT(ISBLANK(J173))), J173&lt;-9999999999.99, J173&gt;9999999999.99)</formula>
    </cfRule>
  </conditionalFormatting>
  <conditionalFormatting sqref="K167">
    <cfRule type="expression" dxfId="9421" priority="3717">
      <formula>K167&lt;0</formula>
    </cfRule>
    <cfRule type="expression" dxfId="9420" priority="3718">
      <formula>OR(AND(NOT(ISNUMBER(K167)),NOT(ISBLANK(K167))), K167&lt;-9999999999.99, K167&gt;9999999999.99)</formula>
    </cfRule>
  </conditionalFormatting>
  <conditionalFormatting sqref="K168:K171">
    <cfRule type="expression" dxfId="9419" priority="3715">
      <formula>K168&lt;0</formula>
    </cfRule>
    <cfRule type="expression" dxfId="9418" priority="3716">
      <formula>OR(AND(NOT(ISNUMBER(K168)),NOT(ISBLANK(K168))), K168&lt;-9999999999.99, K168&gt;9999999999.99)</formula>
    </cfRule>
  </conditionalFormatting>
  <conditionalFormatting sqref="K172">
    <cfRule type="expression" dxfId="9417" priority="3713">
      <formula>K172&lt;0</formula>
    </cfRule>
    <cfRule type="expression" dxfId="9416" priority="3714">
      <formula>OR(AND(NOT(ISNUMBER(K172)),NOT(ISBLANK(K172))), K172&lt;-9999999999.99, K172&gt;9999999999.99)</formula>
    </cfRule>
  </conditionalFormatting>
  <conditionalFormatting sqref="K173">
    <cfRule type="expression" dxfId="9415" priority="3711">
      <formula>K173&lt;0</formula>
    </cfRule>
    <cfRule type="expression" dxfId="9414" priority="3712">
      <formula>OR(AND(NOT(ISNUMBER(K173)),NOT(ISBLANK(K173))), K173&lt;-9999999999.99, K173&gt;9999999999.99)</formula>
    </cfRule>
  </conditionalFormatting>
  <conditionalFormatting sqref="L167">
    <cfRule type="expression" dxfId="9413" priority="3709">
      <formula>L167&lt;0</formula>
    </cfRule>
    <cfRule type="expression" dxfId="9412" priority="3710">
      <formula>OR(AND(NOT(ISNUMBER(L167)),NOT(ISBLANK(L167))), L167&lt;-9999999999.99, L167&gt;9999999999.99)</formula>
    </cfRule>
  </conditionalFormatting>
  <conditionalFormatting sqref="L168:L171">
    <cfRule type="expression" dxfId="9411" priority="3707">
      <formula>L168&lt;0</formula>
    </cfRule>
    <cfRule type="expression" dxfId="9410" priority="3708">
      <formula>OR(AND(NOT(ISNUMBER(L168)),NOT(ISBLANK(L168))), L168&lt;-9999999999.99, L168&gt;9999999999.99)</formula>
    </cfRule>
  </conditionalFormatting>
  <conditionalFormatting sqref="L172">
    <cfRule type="expression" dxfId="9409" priority="3705">
      <formula>L172&lt;0</formula>
    </cfRule>
    <cfRule type="expression" dxfId="9408" priority="3706">
      <formula>OR(AND(NOT(ISNUMBER(L172)),NOT(ISBLANK(L172))), L172&lt;-9999999999.99, L172&gt;9999999999.99)</formula>
    </cfRule>
  </conditionalFormatting>
  <conditionalFormatting sqref="L173">
    <cfRule type="expression" dxfId="9407" priority="3703">
      <formula>L173&lt;0</formula>
    </cfRule>
    <cfRule type="expression" dxfId="9406" priority="3704">
      <formula>OR(AND(NOT(ISNUMBER(L173)),NOT(ISBLANK(L173))), L173&lt;-9999999999.99, L173&gt;9999999999.99)</formula>
    </cfRule>
  </conditionalFormatting>
  <conditionalFormatting sqref="M167">
    <cfRule type="expression" dxfId="9405" priority="3701">
      <formula>M167&lt;0</formula>
    </cfRule>
    <cfRule type="expression" dxfId="9404" priority="3702">
      <formula>OR(AND(NOT(ISNUMBER(M167)),NOT(ISBLANK(M167))), M167&lt;-9999999999.99, M167&gt;9999999999.99)</formula>
    </cfRule>
  </conditionalFormatting>
  <conditionalFormatting sqref="M168:M171">
    <cfRule type="expression" dxfId="9403" priority="3699">
      <formula>M168&lt;0</formula>
    </cfRule>
    <cfRule type="expression" dxfId="9402" priority="3700">
      <formula>OR(AND(NOT(ISNUMBER(M168)),NOT(ISBLANK(M168))), M168&lt;-9999999999.99, M168&gt;9999999999.99)</formula>
    </cfRule>
  </conditionalFormatting>
  <conditionalFormatting sqref="M172">
    <cfRule type="expression" dxfId="9401" priority="3697">
      <formula>M172&lt;0</formula>
    </cfRule>
    <cfRule type="expression" dxfId="9400" priority="3698">
      <formula>OR(AND(NOT(ISNUMBER(M172)),NOT(ISBLANK(M172))), M172&lt;-9999999999.99, M172&gt;9999999999.99)</formula>
    </cfRule>
  </conditionalFormatting>
  <conditionalFormatting sqref="M173">
    <cfRule type="expression" dxfId="9399" priority="3695">
      <formula>M173&lt;0</formula>
    </cfRule>
    <cfRule type="expression" dxfId="9398" priority="3696">
      <formula>OR(AND(NOT(ISNUMBER(M173)),NOT(ISBLANK(M173))), M173&lt;-9999999999.99, M173&gt;9999999999.99)</formula>
    </cfRule>
  </conditionalFormatting>
  <conditionalFormatting sqref="N167">
    <cfRule type="expression" dxfId="9397" priority="3693">
      <formula>N167&lt;0</formula>
    </cfRule>
    <cfRule type="expression" dxfId="9396" priority="3694">
      <formula>OR(AND(NOT(ISNUMBER(N167)),NOT(ISBLANK(N167))), N167&lt;-9999999999.99, N167&gt;9999999999.99)</formula>
    </cfRule>
  </conditionalFormatting>
  <conditionalFormatting sqref="N168:N171">
    <cfRule type="expression" dxfId="9395" priority="3691">
      <formula>N168&lt;0</formula>
    </cfRule>
    <cfRule type="expression" dxfId="9394" priority="3692">
      <formula>OR(AND(NOT(ISNUMBER(N168)),NOT(ISBLANK(N168))), N168&lt;-9999999999.99, N168&gt;9999999999.99)</formula>
    </cfRule>
  </conditionalFormatting>
  <conditionalFormatting sqref="N172">
    <cfRule type="expression" dxfId="9393" priority="3689">
      <formula>N172&lt;0</formula>
    </cfRule>
    <cfRule type="expression" dxfId="9392" priority="3690">
      <formula>OR(AND(NOT(ISNUMBER(N172)),NOT(ISBLANK(N172))), N172&lt;-9999999999.99, N172&gt;9999999999.99)</formula>
    </cfRule>
  </conditionalFormatting>
  <conditionalFormatting sqref="N173">
    <cfRule type="expression" dxfId="9391" priority="3687">
      <formula>N173&lt;0</formula>
    </cfRule>
    <cfRule type="expression" dxfId="9390" priority="3688">
      <formula>OR(AND(NOT(ISNUMBER(N173)),NOT(ISBLANK(N173))), N173&lt;-9999999999.99, N173&gt;9999999999.99)</formula>
    </cfRule>
  </conditionalFormatting>
  <conditionalFormatting sqref="F175">
    <cfRule type="expression" dxfId="9389" priority="3685">
      <formula>F175&lt;0</formula>
    </cfRule>
    <cfRule type="expression" dxfId="9388" priority="3686">
      <formula>OR(AND(NOT(ISNUMBER(F175)),NOT(ISBLANK(F175))), F175&lt;-9999999999.99, F175&gt;9999999999.99)</formula>
    </cfRule>
  </conditionalFormatting>
  <conditionalFormatting sqref="G175">
    <cfRule type="expression" dxfId="9387" priority="3683">
      <formula>G175&lt;0</formula>
    </cfRule>
    <cfRule type="expression" dxfId="9386" priority="3684">
      <formula>OR(AND(NOT(ISNUMBER(G175)),NOT(ISBLANK(G175))), G175&lt;-9999999999.99, G175&gt;9999999999.99)</formula>
    </cfRule>
  </conditionalFormatting>
  <conditionalFormatting sqref="H175">
    <cfRule type="expression" dxfId="9385" priority="3681">
      <formula>H175&lt;0</formula>
    </cfRule>
    <cfRule type="expression" dxfId="9384" priority="3682">
      <formula>OR(AND(NOT(ISNUMBER(H175)),NOT(ISBLANK(H175))), H175&lt;-9999999999.99, H175&gt;9999999999.99)</formula>
    </cfRule>
  </conditionalFormatting>
  <conditionalFormatting sqref="I175">
    <cfRule type="expression" dxfId="9383" priority="3679">
      <formula>I175&lt;0</formula>
    </cfRule>
    <cfRule type="expression" dxfId="9382" priority="3680">
      <formula>OR(AND(NOT(ISNUMBER(I175)),NOT(ISBLANK(I175))), I175&lt;-9999999999.99, I175&gt;9999999999.99)</formula>
    </cfRule>
  </conditionalFormatting>
  <conditionalFormatting sqref="J175">
    <cfRule type="expression" dxfId="9381" priority="3677">
      <formula>J175&lt;0</formula>
    </cfRule>
    <cfRule type="expression" dxfId="9380" priority="3678">
      <formula>OR(AND(NOT(ISNUMBER(J175)),NOT(ISBLANK(J175))), J175&lt;-9999999999.99, J175&gt;9999999999.99)</formula>
    </cfRule>
  </conditionalFormatting>
  <conditionalFormatting sqref="K175">
    <cfRule type="expression" dxfId="9379" priority="3675">
      <formula>K175&lt;0</formula>
    </cfRule>
    <cfRule type="expression" dxfId="9378" priority="3676">
      <formula>OR(AND(NOT(ISNUMBER(K175)),NOT(ISBLANK(K175))), K175&lt;-9999999999.99, K175&gt;9999999999.99)</formula>
    </cfRule>
  </conditionalFormatting>
  <conditionalFormatting sqref="L175">
    <cfRule type="expression" dxfId="9377" priority="3673">
      <formula>L175&lt;0</formula>
    </cfRule>
    <cfRule type="expression" dxfId="9376" priority="3674">
      <formula>OR(AND(NOT(ISNUMBER(L175)),NOT(ISBLANK(L175))), L175&lt;-9999999999.99, L175&gt;9999999999.99)</formula>
    </cfRule>
  </conditionalFormatting>
  <conditionalFormatting sqref="M175">
    <cfRule type="expression" dxfId="9375" priority="3671">
      <formula>M175&lt;0</formula>
    </cfRule>
    <cfRule type="expression" dxfId="9374" priority="3672">
      <formula>OR(AND(NOT(ISNUMBER(M175)),NOT(ISBLANK(M175))), M175&lt;-9999999999.99, M175&gt;9999999999.99)</formula>
    </cfRule>
  </conditionalFormatting>
  <conditionalFormatting sqref="N175">
    <cfRule type="expression" dxfId="9373" priority="3669">
      <formula>N175&lt;0</formula>
    </cfRule>
    <cfRule type="expression" dxfId="9372" priority="3670">
      <formula>OR(AND(NOT(ISNUMBER(N175)),NOT(ISBLANK(N175))), N175&lt;-9999999999.99, N175&gt;9999999999.99)</formula>
    </cfRule>
  </conditionalFormatting>
  <conditionalFormatting sqref="F176">
    <cfRule type="expression" dxfId="9371" priority="3667">
      <formula>F176&lt;0</formula>
    </cfRule>
    <cfRule type="expression" dxfId="9370" priority="3668">
      <formula>OR(AND(NOT(ISNUMBER(F176)),NOT(ISBLANK(F176))), F176&lt;-9999999999.99, F176&gt;9999999999.99)</formula>
    </cfRule>
  </conditionalFormatting>
  <conditionalFormatting sqref="F177">
    <cfRule type="expression" dxfId="9369" priority="3665">
      <formula>F177&lt;0</formula>
    </cfRule>
    <cfRule type="expression" dxfId="9368" priority="3666">
      <formula>OR(AND(NOT(ISNUMBER(F177)),NOT(ISBLANK(F177))), F177&lt;-9999999999.99, F177&gt;9999999999.99)</formula>
    </cfRule>
  </conditionalFormatting>
  <conditionalFormatting sqref="F178">
    <cfRule type="expression" dxfId="9367" priority="3663">
      <formula>F178&lt;0</formula>
    </cfRule>
    <cfRule type="expression" dxfId="9366" priority="3664">
      <formula>OR(AND(NOT(ISNUMBER(F178)),NOT(ISBLANK(F178))), F178&lt;-9999999999.99, F178&gt;9999999999.99)</formula>
    </cfRule>
  </conditionalFormatting>
  <conditionalFormatting sqref="G176">
    <cfRule type="expression" dxfId="9365" priority="3661">
      <formula>G176&lt;0</formula>
    </cfRule>
    <cfRule type="expression" dxfId="9364" priority="3662">
      <formula>OR(AND(NOT(ISNUMBER(G176)),NOT(ISBLANK(G176))), G176&lt;-9999999999.99, G176&gt;9999999999.99)</formula>
    </cfRule>
  </conditionalFormatting>
  <conditionalFormatting sqref="G177">
    <cfRule type="expression" dxfId="9363" priority="3659">
      <formula>G177&lt;0</formula>
    </cfRule>
    <cfRule type="expression" dxfId="9362" priority="3660">
      <formula>OR(AND(NOT(ISNUMBER(G177)),NOT(ISBLANK(G177))), G177&lt;-9999999999.99, G177&gt;9999999999.99)</formula>
    </cfRule>
  </conditionalFormatting>
  <conditionalFormatting sqref="G178">
    <cfRule type="expression" dxfId="9361" priority="3657">
      <formula>G178&lt;0</formula>
    </cfRule>
    <cfRule type="expression" dxfId="9360" priority="3658">
      <formula>OR(AND(NOT(ISNUMBER(G178)),NOT(ISBLANK(G178))), G178&lt;-9999999999.99, G178&gt;9999999999.99)</formula>
    </cfRule>
  </conditionalFormatting>
  <conditionalFormatting sqref="H176">
    <cfRule type="expression" dxfId="9359" priority="3655">
      <formula>H176&lt;0</formula>
    </cfRule>
    <cfRule type="expression" dxfId="9358" priority="3656">
      <formula>OR(AND(NOT(ISNUMBER(H176)),NOT(ISBLANK(H176))), H176&lt;-9999999999.99, H176&gt;9999999999.99)</formula>
    </cfRule>
  </conditionalFormatting>
  <conditionalFormatting sqref="H177">
    <cfRule type="expression" dxfId="9357" priority="3653">
      <formula>H177&lt;0</formula>
    </cfRule>
    <cfRule type="expression" dxfId="9356" priority="3654">
      <formula>OR(AND(NOT(ISNUMBER(H177)),NOT(ISBLANK(H177))), H177&lt;-9999999999.99, H177&gt;9999999999.99)</formula>
    </cfRule>
  </conditionalFormatting>
  <conditionalFormatting sqref="H178">
    <cfRule type="expression" dxfId="9355" priority="3651">
      <formula>H178&lt;0</formula>
    </cfRule>
    <cfRule type="expression" dxfId="9354" priority="3652">
      <formula>OR(AND(NOT(ISNUMBER(H178)),NOT(ISBLANK(H178))), H178&lt;-9999999999.99, H178&gt;9999999999.99)</formula>
    </cfRule>
  </conditionalFormatting>
  <conditionalFormatting sqref="I176">
    <cfRule type="expression" dxfId="9353" priority="3649">
      <formula>I176&lt;0</formula>
    </cfRule>
    <cfRule type="expression" dxfId="9352" priority="3650">
      <formula>OR(AND(NOT(ISNUMBER(I176)),NOT(ISBLANK(I176))), I176&lt;-9999999999.99, I176&gt;9999999999.99)</formula>
    </cfRule>
  </conditionalFormatting>
  <conditionalFormatting sqref="I177">
    <cfRule type="expression" dxfId="9351" priority="3647">
      <formula>I177&lt;0</formula>
    </cfRule>
    <cfRule type="expression" dxfId="9350" priority="3648">
      <formula>OR(AND(NOT(ISNUMBER(I177)),NOT(ISBLANK(I177))), I177&lt;-9999999999.99, I177&gt;9999999999.99)</formula>
    </cfRule>
  </conditionalFormatting>
  <conditionalFormatting sqref="I178">
    <cfRule type="expression" dxfId="9349" priority="3645">
      <formula>I178&lt;0</formula>
    </cfRule>
    <cfRule type="expression" dxfId="9348" priority="3646">
      <formula>OR(AND(NOT(ISNUMBER(I178)),NOT(ISBLANK(I178))), I178&lt;-9999999999.99, I178&gt;9999999999.99)</formula>
    </cfRule>
  </conditionalFormatting>
  <conditionalFormatting sqref="J176">
    <cfRule type="expression" dxfId="9347" priority="3643">
      <formula>J176&lt;0</formula>
    </cfRule>
    <cfRule type="expression" dxfId="9346" priority="3644">
      <formula>OR(AND(NOT(ISNUMBER(J176)),NOT(ISBLANK(J176))), J176&lt;-9999999999.99, J176&gt;9999999999.99)</formula>
    </cfRule>
  </conditionalFormatting>
  <conditionalFormatting sqref="J177">
    <cfRule type="expression" dxfId="9345" priority="3641">
      <formula>J177&lt;0</formula>
    </cfRule>
    <cfRule type="expression" dxfId="9344" priority="3642">
      <formula>OR(AND(NOT(ISNUMBER(J177)),NOT(ISBLANK(J177))), J177&lt;-9999999999.99, J177&gt;9999999999.99)</formula>
    </cfRule>
  </conditionalFormatting>
  <conditionalFormatting sqref="J178">
    <cfRule type="expression" dxfId="9343" priority="3639">
      <formula>J178&lt;0</formula>
    </cfRule>
    <cfRule type="expression" dxfId="9342" priority="3640">
      <formula>OR(AND(NOT(ISNUMBER(J178)),NOT(ISBLANK(J178))), J178&lt;-9999999999.99, J178&gt;9999999999.99)</formula>
    </cfRule>
  </conditionalFormatting>
  <conditionalFormatting sqref="K176">
    <cfRule type="expression" dxfId="9341" priority="3637">
      <formula>K176&lt;0</formula>
    </cfRule>
    <cfRule type="expression" dxfId="9340" priority="3638">
      <formula>OR(AND(NOT(ISNUMBER(K176)),NOT(ISBLANK(K176))), K176&lt;-9999999999.99, K176&gt;9999999999.99)</formula>
    </cfRule>
  </conditionalFormatting>
  <conditionalFormatting sqref="K177">
    <cfRule type="expression" dxfId="9339" priority="3635">
      <formula>K177&lt;0</formula>
    </cfRule>
    <cfRule type="expression" dxfId="9338" priority="3636">
      <formula>OR(AND(NOT(ISNUMBER(K177)),NOT(ISBLANK(K177))), K177&lt;-9999999999.99, K177&gt;9999999999.99)</formula>
    </cfRule>
  </conditionalFormatting>
  <conditionalFormatting sqref="K178">
    <cfRule type="expression" dxfId="9337" priority="3633">
      <formula>K178&lt;0</formula>
    </cfRule>
    <cfRule type="expression" dxfId="9336" priority="3634">
      <formula>OR(AND(NOT(ISNUMBER(K178)),NOT(ISBLANK(K178))), K178&lt;-9999999999.99, K178&gt;9999999999.99)</formula>
    </cfRule>
  </conditionalFormatting>
  <conditionalFormatting sqref="L176">
    <cfRule type="expression" dxfId="9335" priority="3631">
      <formula>L176&lt;0</formula>
    </cfRule>
    <cfRule type="expression" dxfId="9334" priority="3632">
      <formula>OR(AND(NOT(ISNUMBER(L176)),NOT(ISBLANK(L176))), L176&lt;-9999999999.99, L176&gt;9999999999.99)</formula>
    </cfRule>
  </conditionalFormatting>
  <conditionalFormatting sqref="L177">
    <cfRule type="expression" dxfId="9333" priority="3629">
      <formula>L177&lt;0</formula>
    </cfRule>
    <cfRule type="expression" dxfId="9332" priority="3630">
      <formula>OR(AND(NOT(ISNUMBER(L177)),NOT(ISBLANK(L177))), L177&lt;-9999999999.99, L177&gt;9999999999.99)</formula>
    </cfRule>
  </conditionalFormatting>
  <conditionalFormatting sqref="L178">
    <cfRule type="expression" dxfId="9331" priority="3627">
      <formula>L178&lt;0</formula>
    </cfRule>
    <cfRule type="expression" dxfId="9330" priority="3628">
      <formula>OR(AND(NOT(ISNUMBER(L178)),NOT(ISBLANK(L178))), L178&lt;-9999999999.99, L178&gt;9999999999.99)</formula>
    </cfRule>
  </conditionalFormatting>
  <conditionalFormatting sqref="M176">
    <cfRule type="expression" dxfId="9329" priority="3625">
      <formula>M176&lt;0</formula>
    </cfRule>
    <cfRule type="expression" dxfId="9328" priority="3626">
      <formula>OR(AND(NOT(ISNUMBER(M176)),NOT(ISBLANK(M176))), M176&lt;-9999999999.99, M176&gt;9999999999.99)</formula>
    </cfRule>
  </conditionalFormatting>
  <conditionalFormatting sqref="M177">
    <cfRule type="expression" dxfId="9327" priority="3623">
      <formula>M177&lt;0</formula>
    </cfRule>
    <cfRule type="expression" dxfId="9326" priority="3624">
      <formula>OR(AND(NOT(ISNUMBER(M177)),NOT(ISBLANK(M177))), M177&lt;-9999999999.99, M177&gt;9999999999.99)</formula>
    </cfRule>
  </conditionalFormatting>
  <conditionalFormatting sqref="M178">
    <cfRule type="expression" dxfId="9325" priority="3621">
      <formula>M178&lt;0</formula>
    </cfRule>
    <cfRule type="expression" dxfId="9324" priority="3622">
      <formula>OR(AND(NOT(ISNUMBER(M178)),NOT(ISBLANK(M178))), M178&lt;-9999999999.99, M178&gt;9999999999.99)</formula>
    </cfRule>
  </conditionalFormatting>
  <conditionalFormatting sqref="N176">
    <cfRule type="expression" dxfId="9323" priority="3619">
      <formula>N176&lt;0</formula>
    </cfRule>
    <cfRule type="expression" dxfId="9322" priority="3620">
      <formula>OR(AND(NOT(ISNUMBER(N176)),NOT(ISBLANK(N176))), N176&lt;-9999999999.99, N176&gt;9999999999.99)</formula>
    </cfRule>
  </conditionalFormatting>
  <conditionalFormatting sqref="N177">
    <cfRule type="expression" dxfId="9321" priority="3617">
      <formula>N177&lt;0</formula>
    </cfRule>
    <cfRule type="expression" dxfId="9320" priority="3618">
      <formula>OR(AND(NOT(ISNUMBER(N177)),NOT(ISBLANK(N177))), N177&lt;-9999999999.99, N177&gt;9999999999.99)</formula>
    </cfRule>
  </conditionalFormatting>
  <conditionalFormatting sqref="N178">
    <cfRule type="expression" dxfId="9319" priority="3615">
      <formula>N178&lt;0</formula>
    </cfRule>
    <cfRule type="expression" dxfId="9318" priority="3616">
      <formula>OR(AND(NOT(ISNUMBER(N178)),NOT(ISBLANK(N178))), N178&lt;-9999999999.99, N178&gt;9999999999.99)</formula>
    </cfRule>
  </conditionalFormatting>
  <conditionalFormatting sqref="F180">
    <cfRule type="expression" dxfId="9317" priority="3613">
      <formula>F180&lt;0</formula>
    </cfRule>
    <cfRule type="expression" dxfId="9316" priority="3614">
      <formula>OR(AND(NOT(ISNUMBER(F180)),NOT(ISBLANK(F180))), F180&lt;-9999999999.99, F180&gt;9999999999.99)</formula>
    </cfRule>
  </conditionalFormatting>
  <conditionalFormatting sqref="G180">
    <cfRule type="expression" dxfId="9315" priority="3611">
      <formula>G180&lt;0</formula>
    </cfRule>
    <cfRule type="expression" dxfId="9314" priority="3612">
      <formula>OR(AND(NOT(ISNUMBER(G180)),NOT(ISBLANK(G180))), G180&lt;-9999999999.99, G180&gt;9999999999.99)</formula>
    </cfRule>
  </conditionalFormatting>
  <conditionalFormatting sqref="H180">
    <cfRule type="expression" dxfId="9313" priority="3609">
      <formula>H180&lt;0</formula>
    </cfRule>
    <cfRule type="expression" dxfId="9312" priority="3610">
      <formula>OR(AND(NOT(ISNUMBER(H180)),NOT(ISBLANK(H180))), H180&lt;-9999999999.99, H180&gt;9999999999.99)</formula>
    </cfRule>
  </conditionalFormatting>
  <conditionalFormatting sqref="I180">
    <cfRule type="expression" dxfId="9311" priority="3607">
      <formula>I180&lt;0</formula>
    </cfRule>
    <cfRule type="expression" dxfId="9310" priority="3608">
      <formula>OR(AND(NOT(ISNUMBER(I180)),NOT(ISBLANK(I180))), I180&lt;-9999999999.99, I180&gt;9999999999.99)</formula>
    </cfRule>
  </conditionalFormatting>
  <conditionalFormatting sqref="J180">
    <cfRule type="expression" dxfId="9309" priority="3605">
      <formula>J180&lt;0</formula>
    </cfRule>
    <cfRule type="expression" dxfId="9308" priority="3606">
      <formula>OR(AND(NOT(ISNUMBER(J180)),NOT(ISBLANK(J180))), J180&lt;-9999999999.99, J180&gt;9999999999.99)</formula>
    </cfRule>
  </conditionalFormatting>
  <conditionalFormatting sqref="K180">
    <cfRule type="expression" dxfId="9307" priority="3603">
      <formula>K180&lt;0</formula>
    </cfRule>
    <cfRule type="expression" dxfId="9306" priority="3604">
      <formula>OR(AND(NOT(ISNUMBER(K180)),NOT(ISBLANK(K180))), K180&lt;-9999999999.99, K180&gt;9999999999.99)</formula>
    </cfRule>
  </conditionalFormatting>
  <conditionalFormatting sqref="L180">
    <cfRule type="expression" dxfId="9305" priority="3601">
      <formula>L180&lt;0</formula>
    </cfRule>
    <cfRule type="expression" dxfId="9304" priority="3602">
      <formula>OR(AND(NOT(ISNUMBER(L180)),NOT(ISBLANK(L180))), L180&lt;-9999999999.99, L180&gt;9999999999.99)</formula>
    </cfRule>
  </conditionalFormatting>
  <conditionalFormatting sqref="M180">
    <cfRule type="expression" dxfId="9303" priority="3599">
      <formula>M180&lt;0</formula>
    </cfRule>
    <cfRule type="expression" dxfId="9302" priority="3600">
      <formula>OR(AND(NOT(ISNUMBER(M180)),NOT(ISBLANK(M180))), M180&lt;-9999999999.99, M180&gt;9999999999.99)</formula>
    </cfRule>
  </conditionalFormatting>
  <conditionalFormatting sqref="N180">
    <cfRule type="expression" dxfId="9301" priority="3597">
      <formula>N180&lt;0</formula>
    </cfRule>
    <cfRule type="expression" dxfId="9300" priority="3598">
      <formula>OR(AND(NOT(ISNUMBER(N180)),NOT(ISBLANK(N180))), N180&lt;-9999999999.99, N180&gt;9999999999.99)</formula>
    </cfRule>
  </conditionalFormatting>
  <conditionalFormatting sqref="F181">
    <cfRule type="expression" dxfId="9299" priority="3595">
      <formula>F181&lt;0</formula>
    </cfRule>
    <cfRule type="expression" dxfId="9298" priority="3596">
      <formula>OR(AND(NOT(ISNUMBER(F181)),NOT(ISBLANK(F181))), F181&lt;-9999999999.99, F181&gt;9999999999.99)</formula>
    </cfRule>
  </conditionalFormatting>
  <conditionalFormatting sqref="F182">
    <cfRule type="expression" dxfId="9297" priority="3593">
      <formula>F182&lt;0</formula>
    </cfRule>
    <cfRule type="expression" dxfId="9296" priority="3594">
      <formula>OR(AND(NOT(ISNUMBER(F182)),NOT(ISBLANK(F182))), F182&lt;-9999999999.99, F182&gt;9999999999.99)</formula>
    </cfRule>
  </conditionalFormatting>
  <conditionalFormatting sqref="F183">
    <cfRule type="expression" dxfId="9295" priority="3591">
      <formula>F183&lt;0</formula>
    </cfRule>
    <cfRule type="expression" dxfId="9294" priority="3592">
      <formula>OR(AND(NOT(ISNUMBER(F183)),NOT(ISBLANK(F183))), F183&lt;-9999999999.99, F183&gt;9999999999.99)</formula>
    </cfRule>
  </conditionalFormatting>
  <conditionalFormatting sqref="G181">
    <cfRule type="expression" dxfId="9293" priority="3589">
      <formula>G181&lt;0</formula>
    </cfRule>
    <cfRule type="expression" dxfId="9292" priority="3590">
      <formula>OR(AND(NOT(ISNUMBER(G181)),NOT(ISBLANK(G181))), G181&lt;-9999999999.99, G181&gt;9999999999.99)</formula>
    </cfRule>
  </conditionalFormatting>
  <conditionalFormatting sqref="G182">
    <cfRule type="expression" dxfId="9291" priority="3587">
      <formula>G182&lt;0</formula>
    </cfRule>
    <cfRule type="expression" dxfId="9290" priority="3588">
      <formula>OR(AND(NOT(ISNUMBER(G182)),NOT(ISBLANK(G182))), G182&lt;-9999999999.99, G182&gt;9999999999.99)</formula>
    </cfRule>
  </conditionalFormatting>
  <conditionalFormatting sqref="G183">
    <cfRule type="expression" dxfId="9289" priority="3585">
      <formula>G183&lt;0</formula>
    </cfRule>
    <cfRule type="expression" dxfId="9288" priority="3586">
      <formula>OR(AND(NOT(ISNUMBER(G183)),NOT(ISBLANK(G183))), G183&lt;-9999999999.99, G183&gt;9999999999.99)</formula>
    </cfRule>
  </conditionalFormatting>
  <conditionalFormatting sqref="H181">
    <cfRule type="expression" dxfId="9287" priority="3583">
      <formula>H181&lt;0</formula>
    </cfRule>
    <cfRule type="expression" dxfId="9286" priority="3584">
      <formula>OR(AND(NOT(ISNUMBER(H181)),NOT(ISBLANK(H181))), H181&lt;-9999999999.99, H181&gt;9999999999.99)</formula>
    </cfRule>
  </conditionalFormatting>
  <conditionalFormatting sqref="H182">
    <cfRule type="expression" dxfId="9285" priority="3581">
      <formula>H182&lt;0</formula>
    </cfRule>
    <cfRule type="expression" dxfId="9284" priority="3582">
      <formula>OR(AND(NOT(ISNUMBER(H182)),NOT(ISBLANK(H182))), H182&lt;-9999999999.99, H182&gt;9999999999.99)</formula>
    </cfRule>
  </conditionalFormatting>
  <conditionalFormatting sqref="H183">
    <cfRule type="expression" dxfId="9283" priority="3579">
      <formula>H183&lt;0</formula>
    </cfRule>
    <cfRule type="expression" dxfId="9282" priority="3580">
      <formula>OR(AND(NOT(ISNUMBER(H183)),NOT(ISBLANK(H183))), H183&lt;-9999999999.99, H183&gt;9999999999.99)</formula>
    </cfRule>
  </conditionalFormatting>
  <conditionalFormatting sqref="I181">
    <cfRule type="expression" dxfId="9281" priority="3577">
      <formula>I181&lt;0</formula>
    </cfRule>
    <cfRule type="expression" dxfId="9280" priority="3578">
      <formula>OR(AND(NOT(ISNUMBER(I181)),NOT(ISBLANK(I181))), I181&lt;-9999999999.99, I181&gt;9999999999.99)</formula>
    </cfRule>
  </conditionalFormatting>
  <conditionalFormatting sqref="I182">
    <cfRule type="expression" dxfId="9279" priority="3575">
      <formula>I182&lt;0</formula>
    </cfRule>
    <cfRule type="expression" dxfId="9278" priority="3576">
      <formula>OR(AND(NOT(ISNUMBER(I182)),NOT(ISBLANK(I182))), I182&lt;-9999999999.99, I182&gt;9999999999.99)</formula>
    </cfRule>
  </conditionalFormatting>
  <conditionalFormatting sqref="I183">
    <cfRule type="expression" dxfId="9277" priority="3573">
      <formula>I183&lt;0</formula>
    </cfRule>
    <cfRule type="expression" dxfId="9276" priority="3574">
      <formula>OR(AND(NOT(ISNUMBER(I183)),NOT(ISBLANK(I183))), I183&lt;-9999999999.99, I183&gt;9999999999.99)</formula>
    </cfRule>
  </conditionalFormatting>
  <conditionalFormatting sqref="J181">
    <cfRule type="expression" dxfId="9275" priority="3571">
      <formula>J181&lt;0</formula>
    </cfRule>
    <cfRule type="expression" dxfId="9274" priority="3572">
      <formula>OR(AND(NOT(ISNUMBER(J181)),NOT(ISBLANK(J181))), J181&lt;-9999999999.99, J181&gt;9999999999.99)</formula>
    </cfRule>
  </conditionalFormatting>
  <conditionalFormatting sqref="J182">
    <cfRule type="expression" dxfId="9273" priority="3569">
      <formula>J182&lt;0</formula>
    </cfRule>
    <cfRule type="expression" dxfId="9272" priority="3570">
      <formula>OR(AND(NOT(ISNUMBER(J182)),NOT(ISBLANK(J182))), J182&lt;-9999999999.99, J182&gt;9999999999.99)</formula>
    </cfRule>
  </conditionalFormatting>
  <conditionalFormatting sqref="J183">
    <cfRule type="expression" dxfId="9271" priority="3567">
      <formula>J183&lt;0</formula>
    </cfRule>
    <cfRule type="expression" dxfId="9270" priority="3568">
      <formula>OR(AND(NOT(ISNUMBER(J183)),NOT(ISBLANK(J183))), J183&lt;-9999999999.99, J183&gt;9999999999.99)</formula>
    </cfRule>
  </conditionalFormatting>
  <conditionalFormatting sqref="K181">
    <cfRule type="expression" dxfId="9269" priority="3565">
      <formula>K181&lt;0</formula>
    </cfRule>
    <cfRule type="expression" dxfId="9268" priority="3566">
      <formula>OR(AND(NOT(ISNUMBER(K181)),NOT(ISBLANK(K181))), K181&lt;-9999999999.99, K181&gt;9999999999.99)</formula>
    </cfRule>
  </conditionalFormatting>
  <conditionalFormatting sqref="K182">
    <cfRule type="expression" dxfId="9267" priority="3563">
      <formula>K182&lt;0</formula>
    </cfRule>
    <cfRule type="expression" dxfId="9266" priority="3564">
      <formula>OR(AND(NOT(ISNUMBER(K182)),NOT(ISBLANK(K182))), K182&lt;-9999999999.99, K182&gt;9999999999.99)</formula>
    </cfRule>
  </conditionalFormatting>
  <conditionalFormatting sqref="K183">
    <cfRule type="expression" dxfId="9265" priority="3561">
      <formula>K183&lt;0</formula>
    </cfRule>
    <cfRule type="expression" dxfId="9264" priority="3562">
      <formula>OR(AND(NOT(ISNUMBER(K183)),NOT(ISBLANK(K183))), K183&lt;-9999999999.99, K183&gt;9999999999.99)</formula>
    </cfRule>
  </conditionalFormatting>
  <conditionalFormatting sqref="L181">
    <cfRule type="expression" dxfId="9263" priority="3559">
      <formula>L181&lt;0</formula>
    </cfRule>
    <cfRule type="expression" dxfId="9262" priority="3560">
      <formula>OR(AND(NOT(ISNUMBER(L181)),NOT(ISBLANK(L181))), L181&lt;-9999999999.99, L181&gt;9999999999.99)</formula>
    </cfRule>
  </conditionalFormatting>
  <conditionalFormatting sqref="L182">
    <cfRule type="expression" dxfId="9261" priority="3557">
      <formula>L182&lt;0</formula>
    </cfRule>
    <cfRule type="expression" dxfId="9260" priority="3558">
      <formula>OR(AND(NOT(ISNUMBER(L182)),NOT(ISBLANK(L182))), L182&lt;-9999999999.99, L182&gt;9999999999.99)</formula>
    </cfRule>
  </conditionalFormatting>
  <conditionalFormatting sqref="L183">
    <cfRule type="expression" dxfId="9259" priority="3555">
      <formula>L183&lt;0</formula>
    </cfRule>
    <cfRule type="expression" dxfId="9258" priority="3556">
      <formula>OR(AND(NOT(ISNUMBER(L183)),NOT(ISBLANK(L183))), L183&lt;-9999999999.99, L183&gt;9999999999.99)</formula>
    </cfRule>
  </conditionalFormatting>
  <conditionalFormatting sqref="M181">
    <cfRule type="expression" dxfId="9257" priority="3553">
      <formula>M181&lt;0</formula>
    </cfRule>
    <cfRule type="expression" dxfId="9256" priority="3554">
      <formula>OR(AND(NOT(ISNUMBER(M181)),NOT(ISBLANK(M181))), M181&lt;-9999999999.99, M181&gt;9999999999.99)</formula>
    </cfRule>
  </conditionalFormatting>
  <conditionalFormatting sqref="M182">
    <cfRule type="expression" dxfId="9255" priority="3551">
      <formula>M182&lt;0</formula>
    </cfRule>
    <cfRule type="expression" dxfId="9254" priority="3552">
      <formula>OR(AND(NOT(ISNUMBER(M182)),NOT(ISBLANK(M182))), M182&lt;-9999999999.99, M182&gt;9999999999.99)</formula>
    </cfRule>
  </conditionalFormatting>
  <conditionalFormatting sqref="M183">
    <cfRule type="expression" dxfId="9253" priority="3549">
      <formula>M183&lt;0</formula>
    </cfRule>
    <cfRule type="expression" dxfId="9252" priority="3550">
      <formula>OR(AND(NOT(ISNUMBER(M183)),NOT(ISBLANK(M183))), M183&lt;-9999999999.99, M183&gt;9999999999.99)</formula>
    </cfRule>
  </conditionalFormatting>
  <conditionalFormatting sqref="N181">
    <cfRule type="expression" dxfId="9251" priority="3547">
      <formula>N181&lt;0</formula>
    </cfRule>
    <cfRule type="expression" dxfId="9250" priority="3548">
      <formula>OR(AND(NOT(ISNUMBER(N181)),NOT(ISBLANK(N181))), N181&lt;-9999999999.99, N181&gt;9999999999.99)</formula>
    </cfRule>
  </conditionalFormatting>
  <conditionalFormatting sqref="N182">
    <cfRule type="expression" dxfId="9249" priority="3545">
      <formula>N182&lt;0</formula>
    </cfRule>
    <cfRule type="expression" dxfId="9248" priority="3546">
      <formula>OR(AND(NOT(ISNUMBER(N182)),NOT(ISBLANK(N182))), N182&lt;-9999999999.99, N182&gt;9999999999.99)</formula>
    </cfRule>
  </conditionalFormatting>
  <conditionalFormatting sqref="N183">
    <cfRule type="expression" dxfId="9247" priority="3543">
      <formula>N183&lt;0</formula>
    </cfRule>
    <cfRule type="expression" dxfId="9246" priority="3544">
      <formula>OR(AND(NOT(ISNUMBER(N183)),NOT(ISBLANK(N183))), N183&lt;-9999999999.99, N183&gt;9999999999.99)</formula>
    </cfRule>
  </conditionalFormatting>
  <conditionalFormatting sqref="E198">
    <cfRule type="expression" dxfId="9245" priority="24">
      <formula xml:space="preserve"> E198 &lt;&gt; E199+E200+E201</formula>
    </cfRule>
    <cfRule type="expression" dxfId="9244" priority="3520">
      <formula>E198&lt;0</formula>
    </cfRule>
    <cfRule type="expression" dxfId="9243" priority="3521">
      <formula>OR(AND(NOT(ISNUMBER(E198)),NOT(ISBLANK(E198))), E198&lt;-9999999999.99, E198&gt;9999999999.99)</formula>
    </cfRule>
  </conditionalFormatting>
  <conditionalFormatting sqref="E199">
    <cfRule type="expression" dxfId="9242" priority="3518">
      <formula>E199&lt;0</formula>
    </cfRule>
    <cfRule type="expression" dxfId="9241" priority="3519">
      <formula>OR(AND(NOT(ISNUMBER(E199)),NOT(ISBLANK(E199))), E199&lt;-9999999999.99, E199&gt;9999999999.99)</formula>
    </cfRule>
  </conditionalFormatting>
  <conditionalFormatting sqref="E200">
    <cfRule type="expression" dxfId="9240" priority="3516">
      <formula>E200&lt;0</formula>
    </cfRule>
    <cfRule type="expression" dxfId="9239" priority="3517">
      <formula>OR(AND(NOT(ISNUMBER(E200)),NOT(ISBLANK(E200))), E200&lt;-9999999999.99, E200&gt;9999999999.99)</formula>
    </cfRule>
  </conditionalFormatting>
  <conditionalFormatting sqref="E201">
    <cfRule type="expression" dxfId="9238" priority="3514">
      <formula>E201&lt;0</formula>
    </cfRule>
    <cfRule type="expression" dxfId="9237" priority="3515">
      <formula>OR(AND(NOT(ISNUMBER(E201)),NOT(ISBLANK(E201))), E201&lt;-9999999999.99, E201&gt;9999999999.99)</formula>
    </cfRule>
  </conditionalFormatting>
  <conditionalFormatting sqref="F201">
    <cfRule type="expression" dxfId="9236" priority="3512">
      <formula>F201&lt;0</formula>
    </cfRule>
    <cfRule type="expression" dxfId="9235" priority="3513">
      <formula>OR(AND(NOT(ISNUMBER(F201)),NOT(ISBLANK(F201))), F201&lt;-9999999999.99, F201&gt;9999999999.99)</formula>
    </cfRule>
  </conditionalFormatting>
  <conditionalFormatting sqref="G201">
    <cfRule type="expression" dxfId="9234" priority="3510">
      <formula>G201&lt;0</formula>
    </cfRule>
    <cfRule type="expression" dxfId="9233" priority="3511">
      <formula>OR(AND(NOT(ISNUMBER(G201)),NOT(ISBLANK(G201))), G201&lt;-9999999999.99, G201&gt;9999999999.99)</formula>
    </cfRule>
  </conditionalFormatting>
  <conditionalFormatting sqref="H201">
    <cfRule type="expression" dxfId="9232" priority="3508">
      <formula>H201&lt;0</formula>
    </cfRule>
    <cfRule type="expression" dxfId="9231" priority="3509">
      <formula>OR(AND(NOT(ISNUMBER(H201)),NOT(ISBLANK(H201))), H201&lt;-9999999999.99, H201&gt;9999999999.99)</formula>
    </cfRule>
  </conditionalFormatting>
  <conditionalFormatting sqref="I201">
    <cfRule type="expression" dxfId="9230" priority="3506">
      <formula>I201&lt;0</formula>
    </cfRule>
    <cfRule type="expression" dxfId="9229" priority="3507">
      <formula>OR(AND(NOT(ISNUMBER(I201)),NOT(ISBLANK(I201))), I201&lt;-9999999999.99, I201&gt;9999999999.99)</formula>
    </cfRule>
  </conditionalFormatting>
  <conditionalFormatting sqref="J201">
    <cfRule type="expression" dxfId="9228" priority="3504">
      <formula>J201&lt;0</formula>
    </cfRule>
    <cfRule type="expression" dxfId="9227" priority="3505">
      <formula>OR(AND(NOT(ISNUMBER(J201)),NOT(ISBLANK(J201))), J201&lt;-9999999999.99, J201&gt;9999999999.99)</formula>
    </cfRule>
  </conditionalFormatting>
  <conditionalFormatting sqref="K201">
    <cfRule type="expression" dxfId="9226" priority="3502">
      <formula>K201&lt;0</formula>
    </cfRule>
    <cfRule type="expression" dxfId="9225" priority="3503">
      <formula>OR(AND(NOT(ISNUMBER(K201)),NOT(ISBLANK(K201))), K201&lt;-9999999999.99, K201&gt;9999999999.99)</formula>
    </cfRule>
  </conditionalFormatting>
  <conditionalFormatting sqref="L201">
    <cfRule type="expression" dxfId="9224" priority="3500">
      <formula>L201&lt;0</formula>
    </cfRule>
    <cfRule type="expression" dxfId="9223" priority="3501">
      <formula>OR(AND(NOT(ISNUMBER(L201)),NOT(ISBLANK(L201))), L201&lt;-9999999999.99, L201&gt;9999999999.99)</formula>
    </cfRule>
  </conditionalFormatting>
  <conditionalFormatting sqref="M201">
    <cfRule type="expression" dxfId="9222" priority="3498">
      <formula>M201&lt;0</formula>
    </cfRule>
    <cfRule type="expression" dxfId="9221" priority="3499">
      <formula>OR(AND(NOT(ISNUMBER(M201)),NOT(ISBLANK(M201))), M201&lt;-9999999999.99, M201&gt;9999999999.99)</formula>
    </cfRule>
  </conditionalFormatting>
  <conditionalFormatting sqref="N201">
    <cfRule type="expression" dxfId="9220" priority="3496">
      <formula>N201&lt;0</formula>
    </cfRule>
    <cfRule type="expression" dxfId="9219" priority="3497">
      <formula>OR(AND(NOT(ISNUMBER(N201)),NOT(ISBLANK(N201))), N201&lt;-9999999999.99, N201&gt;9999999999.99)</formula>
    </cfRule>
  </conditionalFormatting>
  <conditionalFormatting sqref="N206">
    <cfRule type="expression" dxfId="9218" priority="3494">
      <formula>N206&lt;0</formula>
    </cfRule>
    <cfRule type="expression" dxfId="9217" priority="3495">
      <formula>OR(AND(NOT(ISNUMBER(N206)),NOT(ISBLANK(N206))), N206&lt;-9999999999.99, N206&gt;9999999999.99)</formula>
    </cfRule>
  </conditionalFormatting>
  <conditionalFormatting sqref="M206">
    <cfRule type="expression" dxfId="9216" priority="3492">
      <formula>M206&lt;0</formula>
    </cfRule>
    <cfRule type="expression" dxfId="9215" priority="3493">
      <formula>OR(AND(NOT(ISNUMBER(M206)),NOT(ISBLANK(M206))), M206&lt;-9999999999.99, M206&gt;9999999999.99)</formula>
    </cfRule>
  </conditionalFormatting>
  <conditionalFormatting sqref="L206">
    <cfRule type="expression" dxfId="9214" priority="3490">
      <formula>L206&lt;0</formula>
    </cfRule>
    <cfRule type="expression" dxfId="9213" priority="3491">
      <formula>OR(AND(NOT(ISNUMBER(L206)),NOT(ISBLANK(L206))), L206&lt;-9999999999.99, L206&gt;9999999999.99)</formula>
    </cfRule>
  </conditionalFormatting>
  <conditionalFormatting sqref="K206">
    <cfRule type="expression" dxfId="9212" priority="3488">
      <formula>K206&lt;0</formula>
    </cfRule>
    <cfRule type="expression" dxfId="9211" priority="3489">
      <formula>OR(AND(NOT(ISNUMBER(K206)),NOT(ISBLANK(K206))), K206&lt;-9999999999.99, K206&gt;9999999999.99)</formula>
    </cfRule>
  </conditionalFormatting>
  <conditionalFormatting sqref="J206">
    <cfRule type="expression" dxfId="9210" priority="3486">
      <formula>J206&lt;0</formula>
    </cfRule>
    <cfRule type="expression" dxfId="9209" priority="3487">
      <formula>OR(AND(NOT(ISNUMBER(J206)),NOT(ISBLANK(J206))), J206&lt;-9999999999.99, J206&gt;9999999999.99)</formula>
    </cfRule>
  </conditionalFormatting>
  <conditionalFormatting sqref="I206">
    <cfRule type="expression" dxfId="9208" priority="3484">
      <formula>I206&lt;0</formula>
    </cfRule>
    <cfRule type="expression" dxfId="9207" priority="3485">
      <formula>OR(AND(NOT(ISNUMBER(I206)),NOT(ISBLANK(I206))), I206&lt;-9999999999.99, I206&gt;9999999999.99)</formula>
    </cfRule>
  </conditionalFormatting>
  <conditionalFormatting sqref="H206">
    <cfRule type="expression" dxfId="9206" priority="3482">
      <formula>H206&lt;0</formula>
    </cfRule>
    <cfRule type="expression" dxfId="9205" priority="3483">
      <formula>OR(AND(NOT(ISNUMBER(H206)),NOT(ISBLANK(H206))), H206&lt;-9999999999.99, H206&gt;9999999999.99)</formula>
    </cfRule>
  </conditionalFormatting>
  <conditionalFormatting sqref="G206">
    <cfRule type="expression" dxfId="9204" priority="3480">
      <formula>G206&lt;0</formula>
    </cfRule>
    <cfRule type="expression" dxfId="9203" priority="3481">
      <formula>OR(AND(NOT(ISNUMBER(G206)),NOT(ISBLANK(G206))), G206&lt;-9999999999.99, G206&gt;9999999999.99)</formula>
    </cfRule>
  </conditionalFormatting>
  <conditionalFormatting sqref="F206">
    <cfRule type="expression" dxfId="9202" priority="3478">
      <formula>F206&lt;0</formula>
    </cfRule>
    <cfRule type="expression" dxfId="9201" priority="3479">
      <formula>OR(AND(NOT(ISNUMBER(F206)),NOT(ISBLANK(F206))), F206&lt;-9999999999.99, F206&gt;9999999999.99)</formula>
    </cfRule>
  </conditionalFormatting>
  <conditionalFormatting sqref="E206">
    <cfRule type="expression" dxfId="9200" priority="3476">
      <formula>E206&lt;0</formula>
    </cfRule>
    <cfRule type="expression" dxfId="9199" priority="3477">
      <formula>OR(AND(NOT(ISNUMBER(E206)),NOT(ISBLANK(E206))), E206&lt;-9999999999.99, E206&gt;9999999999.99)</formula>
    </cfRule>
  </conditionalFormatting>
  <conditionalFormatting sqref="E202">
    <cfRule type="expression" dxfId="9198" priority="51">
      <formula xml:space="preserve"> E202 &lt;&gt; E203+E204</formula>
    </cfRule>
    <cfRule type="expression" dxfId="9197" priority="3474">
      <formula>E202&lt;0</formula>
    </cfRule>
    <cfRule type="expression" dxfId="9196" priority="3475">
      <formula>OR(AND(NOT(ISNUMBER(E202)),NOT(ISBLANK(E202))), E202&lt;-9999999999.99, E202&gt;9999999999.99)</formula>
    </cfRule>
  </conditionalFormatting>
  <conditionalFormatting sqref="E203">
    <cfRule type="expression" dxfId="9195" priority="3472">
      <formula>E203&lt;0</formula>
    </cfRule>
    <cfRule type="expression" dxfId="9194" priority="3473">
      <formula>OR(AND(NOT(ISNUMBER(E203)),NOT(ISBLANK(E203))), E203&lt;-9999999999.99, E203&gt;9999999999.99)</formula>
    </cfRule>
  </conditionalFormatting>
  <conditionalFormatting sqref="E204">
    <cfRule type="expression" dxfId="9193" priority="23">
      <formula xml:space="preserve"> E204 &lt;&gt; E205+E206</formula>
    </cfRule>
    <cfRule type="expression" dxfId="9192" priority="3470">
      <formula>E204&lt;0</formula>
    </cfRule>
    <cfRule type="expression" dxfId="9191" priority="3471">
      <formula>OR(AND(NOT(ISNUMBER(E204)),NOT(ISBLANK(E204))), E204&lt;-9999999999.99, E204&gt;9999999999.99)</formula>
    </cfRule>
  </conditionalFormatting>
  <conditionalFormatting sqref="E205">
    <cfRule type="expression" dxfId="9190" priority="3468">
      <formula>E205&lt;0</formula>
    </cfRule>
    <cfRule type="expression" dxfId="9189" priority="3469">
      <formula>OR(AND(NOT(ISNUMBER(E205)),NOT(ISBLANK(E205))), E205&lt;-9999999999.99, E205&gt;9999999999.99)</formula>
    </cfRule>
  </conditionalFormatting>
  <conditionalFormatting sqref="E197">
    <cfRule type="expression" dxfId="9188" priority="3466">
      <formula>E197&lt;0</formula>
    </cfRule>
    <cfRule type="expression" dxfId="9187" priority="3467">
      <formula>OR(AND(NOT(ISNUMBER(E197)),NOT(ISBLANK(E197))), E197&lt;-9999999999.99, E197&gt;9999999999.99)</formula>
    </cfRule>
  </conditionalFormatting>
  <conditionalFormatting sqref="F197">
    <cfRule type="expression" dxfId="9186" priority="3464">
      <formula>F197&lt;0</formula>
    </cfRule>
    <cfRule type="expression" dxfId="9185" priority="3465">
      <formula>OR(AND(NOT(ISNUMBER(F197)),NOT(ISBLANK(F197))), F197&lt;-9999999999.99, F197&gt;9999999999.99)</formula>
    </cfRule>
  </conditionalFormatting>
  <conditionalFormatting sqref="G197">
    <cfRule type="expression" dxfId="9184" priority="3462">
      <formula>G197&lt;0</formula>
    </cfRule>
    <cfRule type="expression" dxfId="9183" priority="3463">
      <formula>OR(AND(NOT(ISNUMBER(G197)),NOT(ISBLANK(G197))), G197&lt;-9999999999.99, G197&gt;9999999999.99)</formula>
    </cfRule>
  </conditionalFormatting>
  <conditionalFormatting sqref="H197">
    <cfRule type="expression" dxfId="9182" priority="3460">
      <formula>H197&lt;0</formula>
    </cfRule>
    <cfRule type="expression" dxfId="9181" priority="3461">
      <formula>OR(AND(NOT(ISNUMBER(H197)),NOT(ISBLANK(H197))), H197&lt;-9999999999.99, H197&gt;9999999999.99)</formula>
    </cfRule>
  </conditionalFormatting>
  <conditionalFormatting sqref="I197">
    <cfRule type="expression" dxfId="9180" priority="3458">
      <formula>I197&lt;0</formula>
    </cfRule>
    <cfRule type="expression" dxfId="9179" priority="3459">
      <formula>OR(AND(NOT(ISNUMBER(I197)),NOT(ISBLANK(I197))), I197&lt;-9999999999.99, I197&gt;9999999999.99)</formula>
    </cfRule>
  </conditionalFormatting>
  <conditionalFormatting sqref="J197">
    <cfRule type="expression" dxfId="9178" priority="3456">
      <formula>J197&lt;0</formula>
    </cfRule>
    <cfRule type="expression" dxfId="9177" priority="3457">
      <formula>OR(AND(NOT(ISNUMBER(J197)),NOT(ISBLANK(J197))), J197&lt;-9999999999.99, J197&gt;9999999999.99)</formula>
    </cfRule>
  </conditionalFormatting>
  <conditionalFormatting sqref="K197">
    <cfRule type="expression" dxfId="9176" priority="3454">
      <formula>K197&lt;0</formula>
    </cfRule>
    <cfRule type="expression" dxfId="9175" priority="3455">
      <formula>OR(AND(NOT(ISNUMBER(K197)),NOT(ISBLANK(K197))), K197&lt;-9999999999.99, K197&gt;9999999999.99)</formula>
    </cfRule>
  </conditionalFormatting>
  <conditionalFormatting sqref="L197">
    <cfRule type="expression" dxfId="9174" priority="3452">
      <formula>L197&lt;0</formula>
    </cfRule>
    <cfRule type="expression" dxfId="9173" priority="3453">
      <formula>OR(AND(NOT(ISNUMBER(L197)),NOT(ISBLANK(L197))), L197&lt;-9999999999.99, L197&gt;9999999999.99)</formula>
    </cfRule>
  </conditionalFormatting>
  <conditionalFormatting sqref="M197">
    <cfRule type="expression" dxfId="9172" priority="3450">
      <formula>M197&lt;0</formula>
    </cfRule>
    <cfRule type="expression" dxfId="9171" priority="3451">
      <formula>OR(AND(NOT(ISNUMBER(M197)),NOT(ISBLANK(M197))), M197&lt;-9999999999.99, M197&gt;9999999999.99)</formula>
    </cfRule>
  </conditionalFormatting>
  <conditionalFormatting sqref="N197">
    <cfRule type="expression" dxfId="9170" priority="3448">
      <formula>N197&lt;0</formula>
    </cfRule>
    <cfRule type="expression" dxfId="9169" priority="3449">
      <formula>OR(AND(NOT(ISNUMBER(N197)),NOT(ISBLANK(N197))), N197&lt;-9999999999.99, N197&gt;9999999999.99)</formula>
    </cfRule>
  </conditionalFormatting>
  <conditionalFormatting sqref="N198">
    <cfRule type="expression" dxfId="9168" priority="3446">
      <formula>N198&lt;0</formula>
    </cfRule>
    <cfRule type="expression" dxfId="9167" priority="3447">
      <formula>OR(AND(NOT(ISNUMBER(N198)),NOT(ISBLANK(N198))), N198&lt;-9999999999.99, N198&gt;9999999999.99)</formula>
    </cfRule>
  </conditionalFormatting>
  <conditionalFormatting sqref="M198">
    <cfRule type="expression" dxfId="9166" priority="3444">
      <formula>M198&lt;0</formula>
    </cfRule>
    <cfRule type="expression" dxfId="9165" priority="3445">
      <formula>OR(AND(NOT(ISNUMBER(M198)),NOT(ISBLANK(M198))), M198&lt;-9999999999.99, M198&gt;9999999999.99)</formula>
    </cfRule>
  </conditionalFormatting>
  <conditionalFormatting sqref="L198">
    <cfRule type="expression" dxfId="9164" priority="3442">
      <formula>L198&lt;0</formula>
    </cfRule>
    <cfRule type="expression" dxfId="9163" priority="3443">
      <formula>OR(AND(NOT(ISNUMBER(L198)),NOT(ISBLANK(L198))), L198&lt;-9999999999.99, L198&gt;9999999999.99)</formula>
    </cfRule>
  </conditionalFormatting>
  <conditionalFormatting sqref="K198">
    <cfRule type="expression" dxfId="9162" priority="3440">
      <formula>K198&lt;0</formula>
    </cfRule>
    <cfRule type="expression" dxfId="9161" priority="3441">
      <formula>OR(AND(NOT(ISNUMBER(K198)),NOT(ISBLANK(K198))), K198&lt;-9999999999.99, K198&gt;9999999999.99)</formula>
    </cfRule>
  </conditionalFormatting>
  <conditionalFormatting sqref="J198">
    <cfRule type="expression" dxfId="9160" priority="3438">
      <formula>J198&lt;0</formula>
    </cfRule>
    <cfRule type="expression" dxfId="9159" priority="3439">
      <formula>OR(AND(NOT(ISNUMBER(J198)),NOT(ISBLANK(J198))), J198&lt;-9999999999.99, J198&gt;9999999999.99)</formula>
    </cfRule>
  </conditionalFormatting>
  <conditionalFormatting sqref="I198">
    <cfRule type="expression" dxfId="9158" priority="3436">
      <formula>I198&lt;0</formula>
    </cfRule>
    <cfRule type="expression" dxfId="9157" priority="3437">
      <formula>OR(AND(NOT(ISNUMBER(I198)),NOT(ISBLANK(I198))), I198&lt;-9999999999.99, I198&gt;9999999999.99)</formula>
    </cfRule>
  </conditionalFormatting>
  <conditionalFormatting sqref="H198">
    <cfRule type="expression" dxfId="9156" priority="3434">
      <formula>H198&lt;0</formula>
    </cfRule>
    <cfRule type="expression" dxfId="9155" priority="3435">
      <formula>OR(AND(NOT(ISNUMBER(H198)),NOT(ISBLANK(H198))), H198&lt;-9999999999.99, H198&gt;9999999999.99)</formula>
    </cfRule>
  </conditionalFormatting>
  <conditionalFormatting sqref="G198">
    <cfRule type="expression" dxfId="9154" priority="3432">
      <formula>G198&lt;0</formula>
    </cfRule>
    <cfRule type="expression" dxfId="9153" priority="3433">
      <formula>OR(AND(NOT(ISNUMBER(G198)),NOT(ISBLANK(G198))), G198&lt;-9999999999.99, G198&gt;9999999999.99)</formula>
    </cfRule>
  </conditionalFormatting>
  <conditionalFormatting sqref="F198">
    <cfRule type="expression" dxfId="9152" priority="3430">
      <formula>F198&lt;0</formula>
    </cfRule>
    <cfRule type="expression" dxfId="9151" priority="3431">
      <formula>OR(AND(NOT(ISNUMBER(F198)),NOT(ISBLANK(F198))), F198&lt;-9999999999.99, F198&gt;9999999999.99)</formula>
    </cfRule>
  </conditionalFormatting>
  <conditionalFormatting sqref="F199">
    <cfRule type="expression" dxfId="9150" priority="3428">
      <formula>F199&lt;0</formula>
    </cfRule>
    <cfRule type="expression" dxfId="9149" priority="3429">
      <formula>OR(AND(NOT(ISNUMBER(F199)),NOT(ISBLANK(F199))), F199&lt;-9999999999.99, F199&gt;9999999999.99)</formula>
    </cfRule>
  </conditionalFormatting>
  <conditionalFormatting sqref="G199">
    <cfRule type="expression" dxfId="9148" priority="3426">
      <formula>G199&lt;0</formula>
    </cfRule>
    <cfRule type="expression" dxfId="9147" priority="3427">
      <formula>OR(AND(NOT(ISNUMBER(G199)),NOT(ISBLANK(G199))), G199&lt;-9999999999.99, G199&gt;9999999999.99)</formula>
    </cfRule>
  </conditionalFormatting>
  <conditionalFormatting sqref="H199">
    <cfRule type="expression" dxfId="9146" priority="3424">
      <formula>H199&lt;0</formula>
    </cfRule>
    <cfRule type="expression" dxfId="9145" priority="3425">
      <formula>OR(AND(NOT(ISNUMBER(H199)),NOT(ISBLANK(H199))), H199&lt;-9999999999.99, H199&gt;9999999999.99)</formula>
    </cfRule>
  </conditionalFormatting>
  <conditionalFormatting sqref="I199">
    <cfRule type="expression" dxfId="9144" priority="3422">
      <formula>I199&lt;0</formula>
    </cfRule>
    <cfRule type="expression" dxfId="9143" priority="3423">
      <formula>OR(AND(NOT(ISNUMBER(I199)),NOT(ISBLANK(I199))), I199&lt;-9999999999.99, I199&gt;9999999999.99)</formula>
    </cfRule>
  </conditionalFormatting>
  <conditionalFormatting sqref="J199">
    <cfRule type="expression" dxfId="9142" priority="3420">
      <formula>J199&lt;0</formula>
    </cfRule>
    <cfRule type="expression" dxfId="9141" priority="3421">
      <formula>OR(AND(NOT(ISNUMBER(J199)),NOT(ISBLANK(J199))), J199&lt;-9999999999.99, J199&gt;9999999999.99)</formula>
    </cfRule>
  </conditionalFormatting>
  <conditionalFormatting sqref="K199">
    <cfRule type="expression" dxfId="9140" priority="3418">
      <formula>K199&lt;0</formula>
    </cfRule>
    <cfRule type="expression" dxfId="9139" priority="3419">
      <formula>OR(AND(NOT(ISNUMBER(K199)),NOT(ISBLANK(K199))), K199&lt;-9999999999.99, K199&gt;9999999999.99)</formula>
    </cfRule>
  </conditionalFormatting>
  <conditionalFormatting sqref="L199">
    <cfRule type="expression" dxfId="9138" priority="3416">
      <formula>L199&lt;0</formula>
    </cfRule>
    <cfRule type="expression" dxfId="9137" priority="3417">
      <formula>OR(AND(NOT(ISNUMBER(L199)),NOT(ISBLANK(L199))), L199&lt;-9999999999.99, L199&gt;9999999999.99)</formula>
    </cfRule>
  </conditionalFormatting>
  <conditionalFormatting sqref="M199">
    <cfRule type="expression" dxfId="9136" priority="3414">
      <formula>M199&lt;0</formula>
    </cfRule>
    <cfRule type="expression" dxfId="9135" priority="3415">
      <formula>OR(AND(NOT(ISNUMBER(M199)),NOT(ISBLANK(M199))), M199&lt;-9999999999.99, M199&gt;9999999999.99)</formula>
    </cfRule>
  </conditionalFormatting>
  <conditionalFormatting sqref="N199">
    <cfRule type="expression" dxfId="9134" priority="3412">
      <formula>N199&lt;0</formula>
    </cfRule>
    <cfRule type="expression" dxfId="9133" priority="3413">
      <formula>OR(AND(NOT(ISNUMBER(N199)),NOT(ISBLANK(N199))), N199&lt;-9999999999.99, N199&gt;9999999999.99)</formula>
    </cfRule>
  </conditionalFormatting>
  <conditionalFormatting sqref="N200">
    <cfRule type="expression" dxfId="9132" priority="3410">
      <formula>N200&lt;0</formula>
    </cfRule>
    <cfRule type="expression" dxfId="9131" priority="3411">
      <formula>OR(AND(NOT(ISNUMBER(N200)),NOT(ISBLANK(N200))), N200&lt;-9999999999.99, N200&gt;9999999999.99)</formula>
    </cfRule>
  </conditionalFormatting>
  <conditionalFormatting sqref="M200">
    <cfRule type="expression" dxfId="9130" priority="3408">
      <formula>M200&lt;0</formula>
    </cfRule>
    <cfRule type="expression" dxfId="9129" priority="3409">
      <formula>OR(AND(NOT(ISNUMBER(M200)),NOT(ISBLANK(M200))), M200&lt;-9999999999.99, M200&gt;9999999999.99)</formula>
    </cfRule>
  </conditionalFormatting>
  <conditionalFormatting sqref="L200">
    <cfRule type="expression" dxfId="9128" priority="3406">
      <formula>L200&lt;0</formula>
    </cfRule>
    <cfRule type="expression" dxfId="9127" priority="3407">
      <formula>OR(AND(NOT(ISNUMBER(L200)),NOT(ISBLANK(L200))), L200&lt;-9999999999.99, L200&gt;9999999999.99)</formula>
    </cfRule>
  </conditionalFormatting>
  <conditionalFormatting sqref="K200">
    <cfRule type="expression" dxfId="9126" priority="3404">
      <formula>K200&lt;0</formula>
    </cfRule>
    <cfRule type="expression" dxfId="9125" priority="3405">
      <formula>OR(AND(NOT(ISNUMBER(K200)),NOT(ISBLANK(K200))), K200&lt;-9999999999.99, K200&gt;9999999999.99)</formula>
    </cfRule>
  </conditionalFormatting>
  <conditionalFormatting sqref="J200">
    <cfRule type="expression" dxfId="9124" priority="3402">
      <formula>J200&lt;0</formula>
    </cfRule>
    <cfRule type="expression" dxfId="9123" priority="3403">
      <formula>OR(AND(NOT(ISNUMBER(J200)),NOT(ISBLANK(J200))), J200&lt;-9999999999.99, J200&gt;9999999999.99)</formula>
    </cfRule>
  </conditionalFormatting>
  <conditionalFormatting sqref="I200">
    <cfRule type="expression" dxfId="9122" priority="3400">
      <formula>I200&lt;0</formula>
    </cfRule>
    <cfRule type="expression" dxfId="9121" priority="3401">
      <formula>OR(AND(NOT(ISNUMBER(I200)),NOT(ISBLANK(I200))), I200&lt;-9999999999.99, I200&gt;9999999999.99)</formula>
    </cfRule>
  </conditionalFormatting>
  <conditionalFormatting sqref="H200">
    <cfRule type="expression" dxfId="9120" priority="3398">
      <formula>H200&lt;0</formula>
    </cfRule>
    <cfRule type="expression" dxfId="9119" priority="3399">
      <formula>OR(AND(NOT(ISNUMBER(H200)),NOT(ISBLANK(H200))), H200&lt;-9999999999.99, H200&gt;9999999999.99)</formula>
    </cfRule>
  </conditionalFormatting>
  <conditionalFormatting sqref="G200">
    <cfRule type="expression" dxfId="9118" priority="3396">
      <formula>G200&lt;0</formula>
    </cfRule>
    <cfRule type="expression" dxfId="9117" priority="3397">
      <formula>OR(AND(NOT(ISNUMBER(G200)),NOT(ISBLANK(G200))), G200&lt;-9999999999.99, G200&gt;9999999999.99)</formula>
    </cfRule>
  </conditionalFormatting>
  <conditionalFormatting sqref="F200">
    <cfRule type="expression" dxfId="9116" priority="3394">
      <formula>F200&lt;0</formula>
    </cfRule>
    <cfRule type="expression" dxfId="9115" priority="3395">
      <formula>OR(AND(NOT(ISNUMBER(F200)),NOT(ISBLANK(F200))), F200&lt;-9999999999.99, F200&gt;9999999999.99)</formula>
    </cfRule>
  </conditionalFormatting>
  <conditionalFormatting sqref="F202">
    <cfRule type="expression" dxfId="9114" priority="3392">
      <formula>F202&lt;0</formula>
    </cfRule>
    <cfRule type="expression" dxfId="9113" priority="3393">
      <formula>OR(AND(NOT(ISNUMBER(F202)),NOT(ISBLANK(F202))), F202&lt;-9999999999.99, F202&gt;9999999999.99)</formula>
    </cfRule>
  </conditionalFormatting>
  <conditionalFormatting sqref="F203">
    <cfRule type="expression" dxfId="9112" priority="3390">
      <formula>F203&lt;0</formula>
    </cfRule>
    <cfRule type="expression" dxfId="9111" priority="3391">
      <formula>OR(AND(NOT(ISNUMBER(F203)),NOT(ISBLANK(F203))), F203&lt;-9999999999.99, F203&gt;9999999999.99)</formula>
    </cfRule>
  </conditionalFormatting>
  <conditionalFormatting sqref="F204">
    <cfRule type="expression" dxfId="9110" priority="3388">
      <formula>F204&lt;0</formula>
    </cfRule>
    <cfRule type="expression" dxfId="9109" priority="3389">
      <formula>OR(AND(NOT(ISNUMBER(F204)),NOT(ISBLANK(F204))), F204&lt;-9999999999.99, F204&gt;9999999999.99)</formula>
    </cfRule>
  </conditionalFormatting>
  <conditionalFormatting sqref="F205">
    <cfRule type="expression" dxfId="9108" priority="3386">
      <formula>F205&lt;0</formula>
    </cfRule>
    <cfRule type="expression" dxfId="9107" priority="3387">
      <formula>OR(AND(NOT(ISNUMBER(F205)),NOT(ISBLANK(F205))), F205&lt;-9999999999.99, F205&gt;9999999999.99)</formula>
    </cfRule>
  </conditionalFormatting>
  <conditionalFormatting sqref="G205">
    <cfRule type="expression" dxfId="9106" priority="3384">
      <formula>G205&lt;0</formula>
    </cfRule>
    <cfRule type="expression" dxfId="9105" priority="3385">
      <formula>OR(AND(NOT(ISNUMBER(G205)),NOT(ISBLANK(G205))), G205&lt;-9999999999.99, G205&gt;9999999999.99)</formula>
    </cfRule>
  </conditionalFormatting>
  <conditionalFormatting sqref="G204">
    <cfRule type="expression" dxfId="9104" priority="3382">
      <formula>G204&lt;0</formula>
    </cfRule>
    <cfRule type="expression" dxfId="9103" priority="3383">
      <formula>OR(AND(NOT(ISNUMBER(G204)),NOT(ISBLANK(G204))), G204&lt;-9999999999.99, G204&gt;9999999999.99)</formula>
    </cfRule>
  </conditionalFormatting>
  <conditionalFormatting sqref="G203">
    <cfRule type="expression" dxfId="9102" priority="3380">
      <formula>G203&lt;0</formula>
    </cfRule>
    <cfRule type="expression" dxfId="9101" priority="3381">
      <formula>OR(AND(NOT(ISNUMBER(G203)),NOT(ISBLANK(G203))), G203&lt;-9999999999.99, G203&gt;9999999999.99)</formula>
    </cfRule>
  </conditionalFormatting>
  <conditionalFormatting sqref="G202">
    <cfRule type="expression" dxfId="9100" priority="3378">
      <formula>G202&lt;0</formula>
    </cfRule>
    <cfRule type="expression" dxfId="9099" priority="3379">
      <formula>OR(AND(NOT(ISNUMBER(G202)),NOT(ISBLANK(G202))), G202&lt;-9999999999.99, G202&gt;9999999999.99)</formula>
    </cfRule>
  </conditionalFormatting>
  <conditionalFormatting sqref="H202">
    <cfRule type="expression" dxfId="9098" priority="3376">
      <formula>H202&lt;0</formula>
    </cfRule>
    <cfRule type="expression" dxfId="9097" priority="3377">
      <formula>OR(AND(NOT(ISNUMBER(H202)),NOT(ISBLANK(H202))), H202&lt;-9999999999.99, H202&gt;9999999999.99)</formula>
    </cfRule>
  </conditionalFormatting>
  <conditionalFormatting sqref="H203">
    <cfRule type="expression" dxfId="9096" priority="3374">
      <formula>H203&lt;0</formula>
    </cfRule>
    <cfRule type="expression" dxfId="9095" priority="3375">
      <formula>OR(AND(NOT(ISNUMBER(H203)),NOT(ISBLANK(H203))), H203&lt;-9999999999.99, H203&gt;9999999999.99)</formula>
    </cfRule>
  </conditionalFormatting>
  <conditionalFormatting sqref="H204">
    <cfRule type="expression" dxfId="9094" priority="3372">
      <formula>H204&lt;0</formula>
    </cfRule>
    <cfRule type="expression" dxfId="9093" priority="3373">
      <formula>OR(AND(NOT(ISNUMBER(H204)),NOT(ISBLANK(H204))), H204&lt;-9999999999.99, H204&gt;9999999999.99)</formula>
    </cfRule>
  </conditionalFormatting>
  <conditionalFormatting sqref="H205">
    <cfRule type="expression" dxfId="9092" priority="3370">
      <formula>H205&lt;0</formula>
    </cfRule>
    <cfRule type="expression" dxfId="9091" priority="3371">
      <formula>OR(AND(NOT(ISNUMBER(H205)),NOT(ISBLANK(H205))), H205&lt;-9999999999.99, H205&gt;9999999999.99)</formula>
    </cfRule>
  </conditionalFormatting>
  <conditionalFormatting sqref="I205">
    <cfRule type="expression" dxfId="9090" priority="3368">
      <formula>I205&lt;0</formula>
    </cfRule>
    <cfRule type="expression" dxfId="9089" priority="3369">
      <formula>OR(AND(NOT(ISNUMBER(I205)),NOT(ISBLANK(I205))), I205&lt;-9999999999.99, I205&gt;9999999999.99)</formula>
    </cfRule>
  </conditionalFormatting>
  <conditionalFormatting sqref="I204">
    <cfRule type="expression" dxfId="9088" priority="3366">
      <formula>I204&lt;0</formula>
    </cfRule>
    <cfRule type="expression" dxfId="9087" priority="3367">
      <formula>OR(AND(NOT(ISNUMBER(I204)),NOT(ISBLANK(I204))), I204&lt;-9999999999.99, I204&gt;9999999999.99)</formula>
    </cfRule>
  </conditionalFormatting>
  <conditionalFormatting sqref="I203">
    <cfRule type="expression" dxfId="9086" priority="3364">
      <formula>I203&lt;0</formula>
    </cfRule>
    <cfRule type="expression" dxfId="9085" priority="3365">
      <formula>OR(AND(NOT(ISNUMBER(I203)),NOT(ISBLANK(I203))), I203&lt;-9999999999.99, I203&gt;9999999999.99)</formula>
    </cfRule>
  </conditionalFormatting>
  <conditionalFormatting sqref="I202">
    <cfRule type="expression" dxfId="9084" priority="3362">
      <formula>I202&lt;0</formula>
    </cfRule>
    <cfRule type="expression" dxfId="9083" priority="3363">
      <formula>OR(AND(NOT(ISNUMBER(I202)),NOT(ISBLANK(I202))), I202&lt;-9999999999.99, I202&gt;9999999999.99)</formula>
    </cfRule>
  </conditionalFormatting>
  <conditionalFormatting sqref="J202">
    <cfRule type="expression" dxfId="9082" priority="3360">
      <formula>J202&lt;0</formula>
    </cfRule>
    <cfRule type="expression" dxfId="9081" priority="3361">
      <formula>OR(AND(NOT(ISNUMBER(J202)),NOT(ISBLANK(J202))), J202&lt;-9999999999.99, J202&gt;9999999999.99)</formula>
    </cfRule>
  </conditionalFormatting>
  <conditionalFormatting sqref="J203">
    <cfRule type="expression" dxfId="9080" priority="3358">
      <formula>J203&lt;0</formula>
    </cfRule>
    <cfRule type="expression" dxfId="9079" priority="3359">
      <formula>OR(AND(NOT(ISNUMBER(J203)),NOT(ISBLANK(J203))), J203&lt;-9999999999.99, J203&gt;9999999999.99)</formula>
    </cfRule>
  </conditionalFormatting>
  <conditionalFormatting sqref="J204">
    <cfRule type="expression" dxfId="9078" priority="3356">
      <formula>J204&lt;0</formula>
    </cfRule>
    <cfRule type="expression" dxfId="9077" priority="3357">
      <formula>OR(AND(NOT(ISNUMBER(J204)),NOT(ISBLANK(J204))), J204&lt;-9999999999.99, J204&gt;9999999999.99)</formula>
    </cfRule>
  </conditionalFormatting>
  <conditionalFormatting sqref="J205">
    <cfRule type="expression" dxfId="9076" priority="3354">
      <formula>J205&lt;0</formula>
    </cfRule>
    <cfRule type="expression" dxfId="9075" priority="3355">
      <formula>OR(AND(NOT(ISNUMBER(J205)),NOT(ISBLANK(J205))), J205&lt;-9999999999.99, J205&gt;9999999999.99)</formula>
    </cfRule>
  </conditionalFormatting>
  <conditionalFormatting sqref="K205">
    <cfRule type="expression" dxfId="9074" priority="3352">
      <formula>K205&lt;0</formula>
    </cfRule>
    <cfRule type="expression" dxfId="9073" priority="3353">
      <formula>OR(AND(NOT(ISNUMBER(K205)),NOT(ISBLANK(K205))), K205&lt;-9999999999.99, K205&gt;9999999999.99)</formula>
    </cfRule>
  </conditionalFormatting>
  <conditionalFormatting sqref="K204">
    <cfRule type="expression" dxfId="9072" priority="3350">
      <formula>K204&lt;0</formula>
    </cfRule>
    <cfRule type="expression" dxfId="9071" priority="3351">
      <formula>OR(AND(NOT(ISNUMBER(K204)),NOT(ISBLANK(K204))), K204&lt;-9999999999.99, K204&gt;9999999999.99)</formula>
    </cfRule>
  </conditionalFormatting>
  <conditionalFormatting sqref="K203">
    <cfRule type="expression" dxfId="9070" priority="3348">
      <formula>K203&lt;0</formula>
    </cfRule>
    <cfRule type="expression" dxfId="9069" priority="3349">
      <formula>OR(AND(NOT(ISNUMBER(K203)),NOT(ISBLANK(K203))), K203&lt;-9999999999.99, K203&gt;9999999999.99)</formula>
    </cfRule>
  </conditionalFormatting>
  <conditionalFormatting sqref="K202">
    <cfRule type="expression" dxfId="9068" priority="3346">
      <formula>K202&lt;0</formula>
    </cfRule>
    <cfRule type="expression" dxfId="9067" priority="3347">
      <formula>OR(AND(NOT(ISNUMBER(K202)),NOT(ISBLANK(K202))), K202&lt;-9999999999.99, K202&gt;9999999999.99)</formula>
    </cfRule>
  </conditionalFormatting>
  <conditionalFormatting sqref="L202">
    <cfRule type="expression" dxfId="9066" priority="3344">
      <formula>L202&lt;0</formula>
    </cfRule>
    <cfRule type="expression" dxfId="9065" priority="3345">
      <formula>OR(AND(NOT(ISNUMBER(L202)),NOT(ISBLANK(L202))), L202&lt;-9999999999.99, L202&gt;9999999999.99)</formula>
    </cfRule>
  </conditionalFormatting>
  <conditionalFormatting sqref="L203">
    <cfRule type="expression" dxfId="9064" priority="3342">
      <formula>L203&lt;0</formula>
    </cfRule>
    <cfRule type="expression" dxfId="9063" priority="3343">
      <formula>OR(AND(NOT(ISNUMBER(L203)),NOT(ISBLANK(L203))), L203&lt;-9999999999.99, L203&gt;9999999999.99)</formula>
    </cfRule>
  </conditionalFormatting>
  <conditionalFormatting sqref="L204">
    <cfRule type="expression" dxfId="9062" priority="3340">
      <formula>L204&lt;0</formula>
    </cfRule>
    <cfRule type="expression" dxfId="9061" priority="3341">
      <formula>OR(AND(NOT(ISNUMBER(L204)),NOT(ISBLANK(L204))), L204&lt;-9999999999.99, L204&gt;9999999999.99)</formula>
    </cfRule>
  </conditionalFormatting>
  <conditionalFormatting sqref="L205">
    <cfRule type="expression" dxfId="9060" priority="3338">
      <formula>L205&lt;0</formula>
    </cfRule>
    <cfRule type="expression" dxfId="9059" priority="3339">
      <formula>OR(AND(NOT(ISNUMBER(L205)),NOT(ISBLANK(L205))), L205&lt;-9999999999.99, L205&gt;9999999999.99)</formula>
    </cfRule>
  </conditionalFormatting>
  <conditionalFormatting sqref="M205">
    <cfRule type="expression" dxfId="9058" priority="3336">
      <formula>M205&lt;0</formula>
    </cfRule>
    <cfRule type="expression" dxfId="9057" priority="3337">
      <formula>OR(AND(NOT(ISNUMBER(M205)),NOT(ISBLANK(M205))), M205&lt;-9999999999.99, M205&gt;9999999999.99)</formula>
    </cfRule>
  </conditionalFormatting>
  <conditionalFormatting sqref="M204">
    <cfRule type="expression" dxfId="9056" priority="3334">
      <formula>M204&lt;0</formula>
    </cfRule>
    <cfRule type="expression" dxfId="9055" priority="3335">
      <formula>OR(AND(NOT(ISNUMBER(M204)),NOT(ISBLANK(M204))), M204&lt;-9999999999.99, M204&gt;9999999999.99)</formula>
    </cfRule>
  </conditionalFormatting>
  <conditionalFormatting sqref="M203">
    <cfRule type="expression" dxfId="9054" priority="3332">
      <formula>M203&lt;0</formula>
    </cfRule>
    <cfRule type="expression" dxfId="9053" priority="3333">
      <formula>OR(AND(NOT(ISNUMBER(M203)),NOT(ISBLANK(M203))), M203&lt;-9999999999.99, M203&gt;9999999999.99)</formula>
    </cfRule>
  </conditionalFormatting>
  <conditionalFormatting sqref="M202">
    <cfRule type="expression" dxfId="9052" priority="3330">
      <formula>M202&lt;0</formula>
    </cfRule>
    <cfRule type="expression" dxfId="9051" priority="3331">
      <formula>OR(AND(NOT(ISNUMBER(M202)),NOT(ISBLANK(M202))), M202&lt;-9999999999.99, M202&gt;9999999999.99)</formula>
    </cfRule>
  </conditionalFormatting>
  <conditionalFormatting sqref="N202">
    <cfRule type="expression" dxfId="9050" priority="3328">
      <formula>N202&lt;0</formula>
    </cfRule>
    <cfRule type="expression" dxfId="9049" priority="3329">
      <formula>OR(AND(NOT(ISNUMBER(N202)),NOT(ISBLANK(N202))), N202&lt;-9999999999.99, N202&gt;9999999999.99)</formula>
    </cfRule>
  </conditionalFormatting>
  <conditionalFormatting sqref="N203">
    <cfRule type="expression" dxfId="9048" priority="3326">
      <formula>N203&lt;0</formula>
    </cfRule>
    <cfRule type="expression" dxfId="9047" priority="3327">
      <formula>OR(AND(NOT(ISNUMBER(N203)),NOT(ISBLANK(N203))), N203&lt;-9999999999.99, N203&gt;9999999999.99)</formula>
    </cfRule>
  </conditionalFormatting>
  <conditionalFormatting sqref="N204">
    <cfRule type="expression" dxfId="9046" priority="3324">
      <formula>N204&lt;0</formula>
    </cfRule>
    <cfRule type="expression" dxfId="9045" priority="3325">
      <formula>OR(AND(NOT(ISNUMBER(N204)),NOT(ISBLANK(N204))), N204&lt;-9999999999.99, N204&gt;9999999999.99)</formula>
    </cfRule>
  </conditionalFormatting>
  <conditionalFormatting sqref="N205">
    <cfRule type="expression" dxfId="9044" priority="3322">
      <formula>N205&lt;0</formula>
    </cfRule>
    <cfRule type="expression" dxfId="9043" priority="3323">
      <formula>OR(AND(NOT(ISNUMBER(N205)),NOT(ISBLANK(N205))), N205&lt;-9999999999.99, N205&gt;9999999999.99)</formula>
    </cfRule>
  </conditionalFormatting>
  <conditionalFormatting sqref="E207">
    <cfRule type="expression" dxfId="9042" priority="3320">
      <formula>E207&lt;0</formula>
    </cfRule>
    <cfRule type="expression" dxfId="9041" priority="3321">
      <formula>OR(AND(NOT(ISNUMBER(E207)),NOT(ISBLANK(E207))), E207&lt;-9999999999.99, E207&gt;9999999999.99)</formula>
    </cfRule>
  </conditionalFormatting>
  <conditionalFormatting sqref="F207">
    <cfRule type="expression" dxfId="9040" priority="3318">
      <formula>F207&lt;0</formula>
    </cfRule>
    <cfRule type="expression" dxfId="9039" priority="3319">
      <formula>OR(AND(NOT(ISNUMBER(F207)),NOT(ISBLANK(F207))), F207&lt;-9999999999.99, F207&gt;9999999999.99)</formula>
    </cfRule>
  </conditionalFormatting>
  <conditionalFormatting sqref="G207">
    <cfRule type="expression" dxfId="9038" priority="3316">
      <formula>G207&lt;0</formula>
    </cfRule>
    <cfRule type="expression" dxfId="9037" priority="3317">
      <formula>OR(AND(NOT(ISNUMBER(G207)),NOT(ISBLANK(G207))), G207&lt;-9999999999.99, G207&gt;9999999999.99)</formula>
    </cfRule>
  </conditionalFormatting>
  <conditionalFormatting sqref="H207">
    <cfRule type="expression" dxfId="9036" priority="3314">
      <formula>H207&lt;0</formula>
    </cfRule>
    <cfRule type="expression" dxfId="9035" priority="3315">
      <formula>OR(AND(NOT(ISNUMBER(H207)),NOT(ISBLANK(H207))), H207&lt;-9999999999.99, H207&gt;9999999999.99)</formula>
    </cfRule>
  </conditionalFormatting>
  <conditionalFormatting sqref="I207">
    <cfRule type="expression" dxfId="9034" priority="3312">
      <formula>I207&lt;0</formula>
    </cfRule>
    <cfRule type="expression" dxfId="9033" priority="3313">
      <formula>OR(AND(NOT(ISNUMBER(I207)),NOT(ISBLANK(I207))), I207&lt;-9999999999.99, I207&gt;9999999999.99)</formula>
    </cfRule>
  </conditionalFormatting>
  <conditionalFormatting sqref="J207">
    <cfRule type="expression" dxfId="9032" priority="3310">
      <formula>J207&lt;0</formula>
    </cfRule>
    <cfRule type="expression" dxfId="9031" priority="3311">
      <formula>OR(AND(NOT(ISNUMBER(J207)),NOT(ISBLANK(J207))), J207&lt;-9999999999.99, J207&gt;9999999999.99)</formula>
    </cfRule>
  </conditionalFormatting>
  <conditionalFormatting sqref="K207">
    <cfRule type="expression" dxfId="9030" priority="3308">
      <formula>K207&lt;0</formula>
    </cfRule>
    <cfRule type="expression" dxfId="9029" priority="3309">
      <formula>OR(AND(NOT(ISNUMBER(K207)),NOT(ISBLANK(K207))), K207&lt;-9999999999.99, K207&gt;9999999999.99)</formula>
    </cfRule>
  </conditionalFormatting>
  <conditionalFormatting sqref="L207">
    <cfRule type="expression" dxfId="9028" priority="3306">
      <formula>L207&lt;0</formula>
    </cfRule>
    <cfRule type="expression" dxfId="9027" priority="3307">
      <formula>OR(AND(NOT(ISNUMBER(L207)),NOT(ISBLANK(L207))), L207&lt;-9999999999.99, L207&gt;9999999999.99)</formula>
    </cfRule>
  </conditionalFormatting>
  <conditionalFormatting sqref="M207">
    <cfRule type="expression" dxfId="9026" priority="3304">
      <formula>M207&lt;0</formula>
    </cfRule>
    <cfRule type="expression" dxfId="9025" priority="3305">
      <formula>OR(AND(NOT(ISNUMBER(M207)),NOT(ISBLANK(M207))), M207&lt;-9999999999.99, M207&gt;9999999999.99)</formula>
    </cfRule>
  </conditionalFormatting>
  <conditionalFormatting sqref="N207">
    <cfRule type="expression" dxfId="9024" priority="3302">
      <formula>N207&lt;0</formula>
    </cfRule>
    <cfRule type="expression" dxfId="9023" priority="3303">
      <formula>OR(AND(NOT(ISNUMBER(N207)),NOT(ISBLANK(N207))), N207&lt;-9999999999.99, N207&gt;9999999999.99)</formula>
    </cfRule>
  </conditionalFormatting>
  <conditionalFormatting sqref="E209">
    <cfRule type="expression" dxfId="9022" priority="49">
      <formula xml:space="preserve"> E209 &lt;&gt; E210+E211+E212</formula>
    </cfRule>
    <cfRule type="expression" dxfId="9021" priority="3298">
      <formula>E209&lt;0</formula>
    </cfRule>
    <cfRule type="expression" dxfId="9020" priority="3299">
      <formula>OR(AND(NOT(ISNUMBER(E209)),NOT(ISBLANK(E209))), E209&lt;-9999999999.99, E209&gt;9999999999.99)</formula>
    </cfRule>
  </conditionalFormatting>
  <conditionalFormatting sqref="E210">
    <cfRule type="expression" dxfId="9019" priority="3296">
      <formula>E210&lt;0</formula>
    </cfRule>
    <cfRule type="expression" dxfId="9018" priority="3297">
      <formula>OR(AND(NOT(ISNUMBER(E210)),NOT(ISBLANK(E210))), E210&lt;-9999999999.99, E210&gt;9999999999.99)</formula>
    </cfRule>
  </conditionalFormatting>
  <conditionalFormatting sqref="E211">
    <cfRule type="expression" dxfId="9017" priority="3294">
      <formula>E211&lt;0</formula>
    </cfRule>
    <cfRule type="expression" dxfId="9016" priority="3295">
      <formula>OR(AND(NOT(ISNUMBER(E211)),NOT(ISBLANK(E211))), E211&lt;-9999999999.99, E211&gt;9999999999.99)</formula>
    </cfRule>
  </conditionalFormatting>
  <conditionalFormatting sqref="E212">
    <cfRule type="expression" dxfId="9015" priority="3292">
      <formula>E212&lt;0</formula>
    </cfRule>
    <cfRule type="expression" dxfId="9014" priority="3293">
      <formula>OR(AND(NOT(ISNUMBER(E212)),NOT(ISBLANK(E212))), E212&lt;-9999999999.99, E212&gt;9999999999.99)</formula>
    </cfRule>
  </conditionalFormatting>
  <conditionalFormatting sqref="E213">
    <cfRule type="expression" dxfId="9013" priority="3290">
      <formula>E213&lt;0</formula>
    </cfRule>
    <cfRule type="expression" dxfId="9012" priority="3291">
      <formula>OR(AND(NOT(ISNUMBER(E213)),NOT(ISBLANK(E213))), E213&lt;-9999999999.99, E213&gt;9999999999.99)</formula>
    </cfRule>
  </conditionalFormatting>
  <conditionalFormatting sqref="E214">
    <cfRule type="expression" dxfId="9011" priority="36">
      <formula xml:space="preserve"> E214 &lt;&gt; E215-E216</formula>
    </cfRule>
    <cfRule type="expression" dxfId="9010" priority="3289">
      <formula>OR(AND(NOT(ISNUMBER(E214)),NOT(ISBLANK(E214))), E214&lt;-9999999999.99, E214&gt;9999999999.99)</formula>
    </cfRule>
  </conditionalFormatting>
  <conditionalFormatting sqref="E215">
    <cfRule type="expression" dxfId="9009" priority="3286">
      <formula>E215&lt;0</formula>
    </cfRule>
    <cfRule type="expression" dxfId="9008" priority="3287">
      <formula>OR(AND(NOT(ISNUMBER(E215)),NOT(ISBLANK(E215))), E215&lt;-9999999999.99, E215&gt;9999999999.99)</formula>
    </cfRule>
  </conditionalFormatting>
  <conditionalFormatting sqref="E216">
    <cfRule type="expression" dxfId="9007" priority="3284">
      <formula>E216&lt;0</formula>
    </cfRule>
    <cfRule type="expression" dxfId="9006" priority="3285">
      <formula>OR(AND(NOT(ISNUMBER(E216)),NOT(ISBLANK(E216))), E216&lt;-9999999999.99, E216&gt;9999999999.99)</formula>
    </cfRule>
  </conditionalFormatting>
  <conditionalFormatting sqref="E217">
    <cfRule type="expression" dxfId="9005" priority="3282">
      <formula>E217&lt;0</formula>
    </cfRule>
    <cfRule type="expression" dxfId="9004" priority="3283">
      <formula>OR(AND(NOT(ISNUMBER(E217)),NOT(ISBLANK(E217))), E217&lt;-9999999999.99, E217&gt;9999999999.99)</formula>
    </cfRule>
  </conditionalFormatting>
  <conditionalFormatting sqref="E218">
    <cfRule type="expression" dxfId="9003" priority="3280">
      <formula>E218&lt;0</formula>
    </cfRule>
    <cfRule type="expression" dxfId="9002" priority="3281">
      <formula>OR(AND(NOT(ISNUMBER(E218)),NOT(ISBLANK(E218))), E218&lt;-9999999999.99, E218&gt;9999999999.99)</formula>
    </cfRule>
  </conditionalFormatting>
  <conditionalFormatting sqref="E219">
    <cfRule type="expression" dxfId="9001" priority="3278">
      <formula>E219&lt;0</formula>
    </cfRule>
    <cfRule type="expression" dxfId="9000" priority="3279">
      <formula>OR(AND(NOT(ISNUMBER(E219)),NOT(ISBLANK(E219))), E219&lt;-9999999999.99, E219&gt;9999999999.99)</formula>
    </cfRule>
  </conditionalFormatting>
  <conditionalFormatting sqref="F209">
    <cfRule type="expression" dxfId="8999" priority="3276">
      <formula>F209&lt;0</formula>
    </cfRule>
    <cfRule type="expression" dxfId="8998" priority="3277">
      <formula>OR(AND(NOT(ISNUMBER(F209)),NOT(ISBLANK(F209))), F209&lt;-9999999999.99, F209&gt;9999999999.99)</formula>
    </cfRule>
  </conditionalFormatting>
  <conditionalFormatting sqref="F210">
    <cfRule type="expression" dxfId="8997" priority="3274">
      <formula>F210&lt;0</formula>
    </cfRule>
    <cfRule type="expression" dxfId="8996" priority="3275">
      <formula>OR(AND(NOT(ISNUMBER(F210)),NOT(ISBLANK(F210))), F210&lt;-9999999999.99, F210&gt;9999999999.99)</formula>
    </cfRule>
  </conditionalFormatting>
  <conditionalFormatting sqref="F211">
    <cfRule type="expression" dxfId="8995" priority="3272">
      <formula>F211&lt;0</formula>
    </cfRule>
    <cfRule type="expression" dxfId="8994" priority="3273">
      <formula>OR(AND(NOT(ISNUMBER(F211)),NOT(ISBLANK(F211))), F211&lt;-9999999999.99, F211&gt;9999999999.99)</formula>
    </cfRule>
  </conditionalFormatting>
  <conditionalFormatting sqref="F212">
    <cfRule type="expression" dxfId="8993" priority="3270">
      <formula>F212&lt;0</formula>
    </cfRule>
    <cfRule type="expression" dxfId="8992" priority="3271">
      <formula>OR(AND(NOT(ISNUMBER(F212)),NOT(ISBLANK(F212))), F212&lt;-9999999999.99, F212&gt;9999999999.99)</formula>
    </cfRule>
  </conditionalFormatting>
  <conditionalFormatting sqref="F213">
    <cfRule type="expression" dxfId="8991" priority="3268">
      <formula>F213&lt;0</formula>
    </cfRule>
    <cfRule type="expression" dxfId="8990" priority="3269">
      <formula>OR(AND(NOT(ISNUMBER(F213)),NOT(ISBLANK(F213))), F213&lt;-9999999999.99, F213&gt;9999999999.99)</formula>
    </cfRule>
  </conditionalFormatting>
  <conditionalFormatting sqref="G213">
    <cfRule type="expression" dxfId="8989" priority="3266">
      <formula>G213&lt;0</formula>
    </cfRule>
    <cfRule type="expression" dxfId="8988" priority="3267">
      <formula>OR(AND(NOT(ISNUMBER(G213)),NOT(ISBLANK(G213))), G213&lt;-9999999999.99, G213&gt;9999999999.99)</formula>
    </cfRule>
  </conditionalFormatting>
  <conditionalFormatting sqref="G212">
    <cfRule type="expression" dxfId="8987" priority="3264">
      <formula>G212&lt;0</formula>
    </cfRule>
    <cfRule type="expression" dxfId="8986" priority="3265">
      <formula>OR(AND(NOT(ISNUMBER(G212)),NOT(ISBLANK(G212))), G212&lt;-9999999999.99, G212&gt;9999999999.99)</formula>
    </cfRule>
  </conditionalFormatting>
  <conditionalFormatting sqref="G211">
    <cfRule type="expression" dxfId="8985" priority="3262">
      <formula>G211&lt;0</formula>
    </cfRule>
    <cfRule type="expression" dxfId="8984" priority="3263">
      <formula>OR(AND(NOT(ISNUMBER(G211)),NOT(ISBLANK(G211))), G211&lt;-9999999999.99, G211&gt;9999999999.99)</formula>
    </cfRule>
  </conditionalFormatting>
  <conditionalFormatting sqref="G210">
    <cfRule type="expression" dxfId="8983" priority="3260">
      <formula>G210&lt;0</formula>
    </cfRule>
    <cfRule type="expression" dxfId="8982" priority="3261">
      <formula>OR(AND(NOT(ISNUMBER(G210)),NOT(ISBLANK(G210))), G210&lt;-9999999999.99, G210&gt;9999999999.99)</formula>
    </cfRule>
  </conditionalFormatting>
  <conditionalFormatting sqref="G209">
    <cfRule type="expression" dxfId="8981" priority="3258">
      <formula>G209&lt;0</formula>
    </cfRule>
    <cfRule type="expression" dxfId="8980" priority="3259">
      <formula>OR(AND(NOT(ISNUMBER(G209)),NOT(ISBLANK(G209))), G209&lt;-9999999999.99, G209&gt;9999999999.99)</formula>
    </cfRule>
  </conditionalFormatting>
  <conditionalFormatting sqref="H209">
    <cfRule type="expression" dxfId="8979" priority="3256">
      <formula>H209&lt;0</formula>
    </cfRule>
    <cfRule type="expression" dxfId="8978" priority="3257">
      <formula>OR(AND(NOT(ISNUMBER(H209)),NOT(ISBLANK(H209))), H209&lt;-9999999999.99, H209&gt;9999999999.99)</formula>
    </cfRule>
  </conditionalFormatting>
  <conditionalFormatting sqref="H210">
    <cfRule type="expression" dxfId="8977" priority="3254">
      <formula>H210&lt;0</formula>
    </cfRule>
    <cfRule type="expression" dxfId="8976" priority="3255">
      <formula>OR(AND(NOT(ISNUMBER(H210)),NOT(ISBLANK(H210))), H210&lt;-9999999999.99, H210&gt;9999999999.99)</formula>
    </cfRule>
  </conditionalFormatting>
  <conditionalFormatting sqref="H211">
    <cfRule type="expression" dxfId="8975" priority="3252">
      <formula>H211&lt;0</formula>
    </cfRule>
    <cfRule type="expression" dxfId="8974" priority="3253">
      <formula>OR(AND(NOT(ISNUMBER(H211)),NOT(ISBLANK(H211))), H211&lt;-9999999999.99, H211&gt;9999999999.99)</formula>
    </cfRule>
  </conditionalFormatting>
  <conditionalFormatting sqref="H212">
    <cfRule type="expression" dxfId="8973" priority="3250">
      <formula>H212&lt;0</formula>
    </cfRule>
    <cfRule type="expression" dxfId="8972" priority="3251">
      <formula>OR(AND(NOT(ISNUMBER(H212)),NOT(ISBLANK(H212))), H212&lt;-9999999999.99, H212&gt;9999999999.99)</formula>
    </cfRule>
  </conditionalFormatting>
  <conditionalFormatting sqref="H213">
    <cfRule type="expression" dxfId="8971" priority="3248">
      <formula>H213&lt;0</formula>
    </cfRule>
    <cfRule type="expression" dxfId="8970" priority="3249">
      <formula>OR(AND(NOT(ISNUMBER(H213)),NOT(ISBLANK(H213))), H213&lt;-9999999999.99, H213&gt;9999999999.99)</formula>
    </cfRule>
  </conditionalFormatting>
  <conditionalFormatting sqref="I213">
    <cfRule type="expression" dxfId="8969" priority="3246">
      <formula>I213&lt;0</formula>
    </cfRule>
    <cfRule type="expression" dxfId="8968" priority="3247">
      <formula>OR(AND(NOT(ISNUMBER(I213)),NOT(ISBLANK(I213))), I213&lt;-9999999999.99, I213&gt;9999999999.99)</formula>
    </cfRule>
  </conditionalFormatting>
  <conditionalFormatting sqref="I212">
    <cfRule type="expression" dxfId="8967" priority="3244">
      <formula>I212&lt;0</formula>
    </cfRule>
    <cfRule type="expression" dxfId="8966" priority="3245">
      <formula>OR(AND(NOT(ISNUMBER(I212)),NOT(ISBLANK(I212))), I212&lt;-9999999999.99, I212&gt;9999999999.99)</formula>
    </cfRule>
  </conditionalFormatting>
  <conditionalFormatting sqref="I211">
    <cfRule type="expression" dxfId="8965" priority="3242">
      <formula>I211&lt;0</formula>
    </cfRule>
    <cfRule type="expression" dxfId="8964" priority="3243">
      <formula>OR(AND(NOT(ISNUMBER(I211)),NOT(ISBLANK(I211))), I211&lt;-9999999999.99, I211&gt;9999999999.99)</formula>
    </cfRule>
  </conditionalFormatting>
  <conditionalFormatting sqref="I210">
    <cfRule type="expression" dxfId="8963" priority="3240">
      <formula>I210&lt;0</formula>
    </cfRule>
    <cfRule type="expression" dxfId="8962" priority="3241">
      <formula>OR(AND(NOT(ISNUMBER(I210)),NOT(ISBLANK(I210))), I210&lt;-9999999999.99, I210&gt;9999999999.99)</formula>
    </cfRule>
  </conditionalFormatting>
  <conditionalFormatting sqref="I209">
    <cfRule type="expression" dxfId="8961" priority="3238">
      <formula>I209&lt;0</formula>
    </cfRule>
    <cfRule type="expression" dxfId="8960" priority="3239">
      <formula>OR(AND(NOT(ISNUMBER(I209)),NOT(ISBLANK(I209))), I209&lt;-9999999999.99, I209&gt;9999999999.99)</formula>
    </cfRule>
  </conditionalFormatting>
  <conditionalFormatting sqref="J209">
    <cfRule type="expression" dxfId="8959" priority="3236">
      <formula>J209&lt;0</formula>
    </cfRule>
    <cfRule type="expression" dxfId="8958" priority="3237">
      <formula>OR(AND(NOT(ISNUMBER(J209)),NOT(ISBLANK(J209))), J209&lt;-9999999999.99, J209&gt;9999999999.99)</formula>
    </cfRule>
  </conditionalFormatting>
  <conditionalFormatting sqref="J210">
    <cfRule type="expression" dxfId="8957" priority="3234">
      <formula>J210&lt;0</formula>
    </cfRule>
    <cfRule type="expression" dxfId="8956" priority="3235">
      <formula>OR(AND(NOT(ISNUMBER(J210)),NOT(ISBLANK(J210))), J210&lt;-9999999999.99, J210&gt;9999999999.99)</formula>
    </cfRule>
  </conditionalFormatting>
  <conditionalFormatting sqref="J211">
    <cfRule type="expression" dxfId="8955" priority="3232">
      <formula>J211&lt;0</formula>
    </cfRule>
    <cfRule type="expression" dxfId="8954" priority="3233">
      <formula>OR(AND(NOT(ISNUMBER(J211)),NOT(ISBLANK(J211))), J211&lt;-9999999999.99, J211&gt;9999999999.99)</formula>
    </cfRule>
  </conditionalFormatting>
  <conditionalFormatting sqref="J212">
    <cfRule type="expression" dxfId="8953" priority="3230">
      <formula>J212&lt;0</formula>
    </cfRule>
    <cfRule type="expression" dxfId="8952" priority="3231">
      <formula>OR(AND(NOT(ISNUMBER(J212)),NOT(ISBLANK(J212))), J212&lt;-9999999999.99, J212&gt;9999999999.99)</formula>
    </cfRule>
  </conditionalFormatting>
  <conditionalFormatting sqref="J213">
    <cfRule type="expression" dxfId="8951" priority="3228">
      <formula>J213&lt;0</formula>
    </cfRule>
    <cfRule type="expression" dxfId="8950" priority="3229">
      <formula>OR(AND(NOT(ISNUMBER(J213)),NOT(ISBLANK(J213))), J213&lt;-9999999999.99, J213&gt;9999999999.99)</formula>
    </cfRule>
  </conditionalFormatting>
  <conditionalFormatting sqref="K213">
    <cfRule type="expression" dxfId="8949" priority="3226">
      <formula>K213&lt;0</formula>
    </cfRule>
    <cfRule type="expression" dxfId="8948" priority="3227">
      <formula>OR(AND(NOT(ISNUMBER(K213)),NOT(ISBLANK(K213))), K213&lt;-9999999999.99, K213&gt;9999999999.99)</formula>
    </cfRule>
  </conditionalFormatting>
  <conditionalFormatting sqref="K212">
    <cfRule type="expression" dxfId="8947" priority="3224">
      <formula>K212&lt;0</formula>
    </cfRule>
    <cfRule type="expression" dxfId="8946" priority="3225">
      <formula>OR(AND(NOT(ISNUMBER(K212)),NOT(ISBLANK(K212))), K212&lt;-9999999999.99, K212&gt;9999999999.99)</formula>
    </cfRule>
  </conditionalFormatting>
  <conditionalFormatting sqref="K211">
    <cfRule type="expression" dxfId="8945" priority="3222">
      <formula>K211&lt;0</formula>
    </cfRule>
    <cfRule type="expression" dxfId="8944" priority="3223">
      <formula>OR(AND(NOT(ISNUMBER(K211)),NOT(ISBLANK(K211))), K211&lt;-9999999999.99, K211&gt;9999999999.99)</formula>
    </cfRule>
  </conditionalFormatting>
  <conditionalFormatting sqref="K210">
    <cfRule type="expression" dxfId="8943" priority="3220">
      <formula>K210&lt;0</formula>
    </cfRule>
    <cfRule type="expression" dxfId="8942" priority="3221">
      <formula>OR(AND(NOT(ISNUMBER(K210)),NOT(ISBLANK(K210))), K210&lt;-9999999999.99, K210&gt;9999999999.99)</formula>
    </cfRule>
  </conditionalFormatting>
  <conditionalFormatting sqref="K209">
    <cfRule type="expression" dxfId="8941" priority="3218">
      <formula>K209&lt;0</formula>
    </cfRule>
    <cfRule type="expression" dxfId="8940" priority="3219">
      <formula>OR(AND(NOT(ISNUMBER(K209)),NOT(ISBLANK(K209))), K209&lt;-9999999999.99, K209&gt;9999999999.99)</formula>
    </cfRule>
  </conditionalFormatting>
  <conditionalFormatting sqref="L209">
    <cfRule type="expression" dxfId="8939" priority="3216">
      <formula>L209&lt;0</formula>
    </cfRule>
    <cfRule type="expression" dxfId="8938" priority="3217">
      <formula>OR(AND(NOT(ISNUMBER(L209)),NOT(ISBLANK(L209))), L209&lt;-9999999999.99, L209&gt;9999999999.99)</formula>
    </cfRule>
  </conditionalFormatting>
  <conditionalFormatting sqref="L210">
    <cfRule type="expression" dxfId="8937" priority="3214">
      <formula>L210&lt;0</formula>
    </cfRule>
    <cfRule type="expression" dxfId="8936" priority="3215">
      <formula>OR(AND(NOT(ISNUMBER(L210)),NOT(ISBLANK(L210))), L210&lt;-9999999999.99, L210&gt;9999999999.99)</formula>
    </cfRule>
  </conditionalFormatting>
  <conditionalFormatting sqref="L211">
    <cfRule type="expression" dxfId="8935" priority="3212">
      <formula>L211&lt;0</formula>
    </cfRule>
    <cfRule type="expression" dxfId="8934" priority="3213">
      <formula>OR(AND(NOT(ISNUMBER(L211)),NOT(ISBLANK(L211))), L211&lt;-9999999999.99, L211&gt;9999999999.99)</formula>
    </cfRule>
  </conditionalFormatting>
  <conditionalFormatting sqref="L212">
    <cfRule type="expression" dxfId="8933" priority="3210">
      <formula>L212&lt;0</formula>
    </cfRule>
    <cfRule type="expression" dxfId="8932" priority="3211">
      <formula>OR(AND(NOT(ISNUMBER(L212)),NOT(ISBLANK(L212))), L212&lt;-9999999999.99, L212&gt;9999999999.99)</formula>
    </cfRule>
  </conditionalFormatting>
  <conditionalFormatting sqref="L213">
    <cfRule type="expression" dxfId="8931" priority="3208">
      <formula>L213&lt;0</formula>
    </cfRule>
    <cfRule type="expression" dxfId="8930" priority="3209">
      <formula>OR(AND(NOT(ISNUMBER(L213)),NOT(ISBLANK(L213))), L213&lt;-9999999999.99, L213&gt;9999999999.99)</formula>
    </cfRule>
  </conditionalFormatting>
  <conditionalFormatting sqref="M213">
    <cfRule type="expression" dxfId="8929" priority="3206">
      <formula>M213&lt;0</formula>
    </cfRule>
    <cfRule type="expression" dxfId="8928" priority="3207">
      <formula>OR(AND(NOT(ISNUMBER(M213)),NOT(ISBLANK(M213))), M213&lt;-9999999999.99, M213&gt;9999999999.99)</formula>
    </cfRule>
  </conditionalFormatting>
  <conditionalFormatting sqref="M212">
    <cfRule type="expression" dxfId="8927" priority="3204">
      <formula>M212&lt;0</formula>
    </cfRule>
    <cfRule type="expression" dxfId="8926" priority="3205">
      <formula>OR(AND(NOT(ISNUMBER(M212)),NOT(ISBLANK(M212))), M212&lt;-9999999999.99, M212&gt;9999999999.99)</formula>
    </cfRule>
  </conditionalFormatting>
  <conditionalFormatting sqref="M211">
    <cfRule type="expression" dxfId="8925" priority="3202">
      <formula>M211&lt;0</formula>
    </cfRule>
    <cfRule type="expression" dxfId="8924" priority="3203">
      <formula>OR(AND(NOT(ISNUMBER(M211)),NOT(ISBLANK(M211))), M211&lt;-9999999999.99, M211&gt;9999999999.99)</formula>
    </cfRule>
  </conditionalFormatting>
  <conditionalFormatting sqref="M210">
    <cfRule type="expression" dxfId="8923" priority="3200">
      <formula>M210&lt;0</formula>
    </cfRule>
    <cfRule type="expression" dxfId="8922" priority="3201">
      <formula>OR(AND(NOT(ISNUMBER(M210)),NOT(ISBLANK(M210))), M210&lt;-9999999999.99, M210&gt;9999999999.99)</formula>
    </cfRule>
  </conditionalFormatting>
  <conditionalFormatting sqref="M209">
    <cfRule type="expression" dxfId="8921" priority="3198">
      <formula>M209&lt;0</formula>
    </cfRule>
    <cfRule type="expression" dxfId="8920" priority="3199">
      <formula>OR(AND(NOT(ISNUMBER(M209)),NOT(ISBLANK(M209))), M209&lt;-9999999999.99, M209&gt;9999999999.99)</formula>
    </cfRule>
  </conditionalFormatting>
  <conditionalFormatting sqref="N209">
    <cfRule type="expression" dxfId="8919" priority="3196">
      <formula>N209&lt;0</formula>
    </cfRule>
    <cfRule type="expression" dxfId="8918" priority="3197">
      <formula>OR(AND(NOT(ISNUMBER(N209)),NOT(ISBLANK(N209))), N209&lt;-9999999999.99, N209&gt;9999999999.99)</formula>
    </cfRule>
  </conditionalFormatting>
  <conditionalFormatting sqref="N210">
    <cfRule type="expression" dxfId="8917" priority="3194">
      <formula>N210&lt;0</formula>
    </cfRule>
    <cfRule type="expression" dxfId="8916" priority="3195">
      <formula>OR(AND(NOT(ISNUMBER(N210)),NOT(ISBLANK(N210))), N210&lt;-9999999999.99, N210&gt;9999999999.99)</formula>
    </cfRule>
  </conditionalFormatting>
  <conditionalFormatting sqref="N211">
    <cfRule type="expression" dxfId="8915" priority="3192">
      <formula>N211&lt;0</formula>
    </cfRule>
    <cfRule type="expression" dxfId="8914" priority="3193">
      <formula>OR(AND(NOT(ISNUMBER(N211)),NOT(ISBLANK(N211))), N211&lt;-9999999999.99, N211&gt;9999999999.99)</formula>
    </cfRule>
  </conditionalFormatting>
  <conditionalFormatting sqref="N212">
    <cfRule type="expression" dxfId="8913" priority="3190">
      <formula>N212&lt;0</formula>
    </cfRule>
    <cfRule type="expression" dxfId="8912" priority="3191">
      <formula>OR(AND(NOT(ISNUMBER(N212)),NOT(ISBLANK(N212))), N212&lt;-9999999999.99, N212&gt;9999999999.99)</formula>
    </cfRule>
  </conditionalFormatting>
  <conditionalFormatting sqref="N213">
    <cfRule type="expression" dxfId="8911" priority="3188">
      <formula>N213&lt;0</formula>
    </cfRule>
    <cfRule type="expression" dxfId="8910" priority="3189">
      <formula>OR(AND(NOT(ISNUMBER(N213)),NOT(ISBLANK(N213))), N213&lt;-9999999999.99, N213&gt;9999999999.99)</formula>
    </cfRule>
  </conditionalFormatting>
  <conditionalFormatting sqref="F214">
    <cfRule type="expression" dxfId="8909" priority="3187">
      <formula>OR(AND(NOT(ISNUMBER(F214)),NOT(ISBLANK(F214))), F214&lt;-9999999999.99, F214&gt;9999999999.99)</formula>
    </cfRule>
  </conditionalFormatting>
  <conditionalFormatting sqref="F215">
    <cfRule type="expression" dxfId="8908" priority="3185">
      <formula>F215&lt;0</formula>
    </cfRule>
    <cfRule type="expression" dxfId="8907" priority="3186">
      <formula>OR(AND(NOT(ISNUMBER(F215)),NOT(ISBLANK(F215))), F215&lt;-9999999999.99, F215&gt;9999999999.99)</formula>
    </cfRule>
  </conditionalFormatting>
  <conditionalFormatting sqref="F216">
    <cfRule type="expression" dxfId="8906" priority="3183">
      <formula>F216&lt;0</formula>
    </cfRule>
    <cfRule type="expression" dxfId="8905" priority="3184">
      <formula>OR(AND(NOT(ISNUMBER(F216)),NOT(ISBLANK(F216))), F216&lt;-9999999999.99, F216&gt;9999999999.99)</formula>
    </cfRule>
  </conditionalFormatting>
  <conditionalFormatting sqref="F217">
    <cfRule type="expression" dxfId="8904" priority="3181">
      <formula>F217&lt;0</formula>
    </cfRule>
    <cfRule type="expression" dxfId="8903" priority="3182">
      <formula>OR(AND(NOT(ISNUMBER(F217)),NOT(ISBLANK(F217))), F217&lt;-9999999999.99, F217&gt;9999999999.99)</formula>
    </cfRule>
  </conditionalFormatting>
  <conditionalFormatting sqref="F218">
    <cfRule type="expression" dxfId="8902" priority="3179">
      <formula>F218&lt;0</formula>
    </cfRule>
    <cfRule type="expression" dxfId="8901" priority="3180">
      <formula>OR(AND(NOT(ISNUMBER(F218)),NOT(ISBLANK(F218))), F218&lt;-9999999999.99, F218&gt;9999999999.99)</formula>
    </cfRule>
  </conditionalFormatting>
  <conditionalFormatting sqref="F219">
    <cfRule type="expression" dxfId="8900" priority="3177">
      <formula>F219&lt;0</formula>
    </cfRule>
    <cfRule type="expression" dxfId="8899" priority="3178">
      <formula>OR(AND(NOT(ISNUMBER(F219)),NOT(ISBLANK(F219))), F219&lt;-9999999999.99, F219&gt;9999999999.99)</formula>
    </cfRule>
  </conditionalFormatting>
  <conditionalFormatting sqref="G219">
    <cfRule type="expression" dxfId="8898" priority="3175">
      <formula>G219&lt;0</formula>
    </cfRule>
    <cfRule type="expression" dxfId="8897" priority="3176">
      <formula>OR(AND(NOT(ISNUMBER(G219)),NOT(ISBLANK(G219))), G219&lt;-9999999999.99, G219&gt;9999999999.99)</formula>
    </cfRule>
  </conditionalFormatting>
  <conditionalFormatting sqref="G218">
    <cfRule type="expression" dxfId="8896" priority="3173">
      <formula>G218&lt;0</formula>
    </cfRule>
    <cfRule type="expression" dxfId="8895" priority="3174">
      <formula>OR(AND(NOT(ISNUMBER(G218)),NOT(ISBLANK(G218))), G218&lt;-9999999999.99, G218&gt;9999999999.99)</formula>
    </cfRule>
  </conditionalFormatting>
  <conditionalFormatting sqref="G217">
    <cfRule type="expression" dxfId="8894" priority="3171">
      <formula>G217&lt;0</formula>
    </cfRule>
    <cfRule type="expression" dxfId="8893" priority="3172">
      <formula>OR(AND(NOT(ISNUMBER(G217)),NOT(ISBLANK(G217))), G217&lt;-9999999999.99, G217&gt;9999999999.99)</formula>
    </cfRule>
  </conditionalFormatting>
  <conditionalFormatting sqref="G216">
    <cfRule type="expression" dxfId="8892" priority="3169">
      <formula>G216&lt;0</formula>
    </cfRule>
    <cfRule type="expression" dxfId="8891" priority="3170">
      <formula>OR(AND(NOT(ISNUMBER(G216)),NOT(ISBLANK(G216))), G216&lt;-9999999999.99, G216&gt;9999999999.99)</formula>
    </cfRule>
  </conditionalFormatting>
  <conditionalFormatting sqref="G215">
    <cfRule type="expression" dxfId="8890" priority="3167">
      <formula>G215&lt;0</formula>
    </cfRule>
    <cfRule type="expression" dxfId="8889" priority="3168">
      <formula>OR(AND(NOT(ISNUMBER(G215)),NOT(ISBLANK(G215))), G215&lt;-9999999999.99, G215&gt;9999999999.99)</formula>
    </cfRule>
  </conditionalFormatting>
  <conditionalFormatting sqref="H215">
    <cfRule type="expression" dxfId="8888" priority="3165">
      <formula>H215&lt;0</formula>
    </cfRule>
    <cfRule type="expression" dxfId="8887" priority="3166">
      <formula>OR(AND(NOT(ISNUMBER(H215)),NOT(ISBLANK(H215))), H215&lt;-9999999999.99, H215&gt;9999999999.99)</formula>
    </cfRule>
  </conditionalFormatting>
  <conditionalFormatting sqref="H216">
    <cfRule type="expression" dxfId="8886" priority="3163">
      <formula>H216&lt;0</formula>
    </cfRule>
    <cfRule type="expression" dxfId="8885" priority="3164">
      <formula>OR(AND(NOT(ISNUMBER(H216)),NOT(ISBLANK(H216))), H216&lt;-9999999999.99, H216&gt;9999999999.99)</formula>
    </cfRule>
  </conditionalFormatting>
  <conditionalFormatting sqref="H217">
    <cfRule type="expression" dxfId="8884" priority="3161">
      <formula>H217&lt;0</formula>
    </cfRule>
    <cfRule type="expression" dxfId="8883" priority="3162">
      <formula>OR(AND(NOT(ISNUMBER(H217)),NOT(ISBLANK(H217))), H217&lt;-9999999999.99, H217&gt;9999999999.99)</formula>
    </cfRule>
  </conditionalFormatting>
  <conditionalFormatting sqref="H218">
    <cfRule type="expression" dxfId="8882" priority="3159">
      <formula>H218&lt;0</formula>
    </cfRule>
    <cfRule type="expression" dxfId="8881" priority="3160">
      <formula>OR(AND(NOT(ISNUMBER(H218)),NOT(ISBLANK(H218))), H218&lt;-9999999999.99, H218&gt;9999999999.99)</formula>
    </cfRule>
  </conditionalFormatting>
  <conditionalFormatting sqref="H219">
    <cfRule type="expression" dxfId="8880" priority="3157">
      <formula>H219&lt;0</formula>
    </cfRule>
    <cfRule type="expression" dxfId="8879" priority="3158">
      <formula>OR(AND(NOT(ISNUMBER(H219)),NOT(ISBLANK(H219))), H219&lt;-9999999999.99, H219&gt;9999999999.99)</formula>
    </cfRule>
  </conditionalFormatting>
  <conditionalFormatting sqref="I219">
    <cfRule type="expression" dxfId="8878" priority="3155">
      <formula>I219&lt;0</formula>
    </cfRule>
    <cfRule type="expression" dxfId="8877" priority="3156">
      <formula>OR(AND(NOT(ISNUMBER(I219)),NOT(ISBLANK(I219))), I219&lt;-9999999999.99, I219&gt;9999999999.99)</formula>
    </cfRule>
  </conditionalFormatting>
  <conditionalFormatting sqref="I218">
    <cfRule type="expression" dxfId="8876" priority="3153">
      <formula>I218&lt;0</formula>
    </cfRule>
    <cfRule type="expression" dxfId="8875" priority="3154">
      <formula>OR(AND(NOT(ISNUMBER(I218)),NOT(ISBLANK(I218))), I218&lt;-9999999999.99, I218&gt;9999999999.99)</formula>
    </cfRule>
  </conditionalFormatting>
  <conditionalFormatting sqref="I217">
    <cfRule type="expression" dxfId="8874" priority="3151">
      <formula>I217&lt;0</formula>
    </cfRule>
    <cfRule type="expression" dxfId="8873" priority="3152">
      <formula>OR(AND(NOT(ISNUMBER(I217)),NOT(ISBLANK(I217))), I217&lt;-9999999999.99, I217&gt;9999999999.99)</formula>
    </cfRule>
  </conditionalFormatting>
  <conditionalFormatting sqref="I216">
    <cfRule type="expression" dxfId="8872" priority="3149">
      <formula>I216&lt;0</formula>
    </cfRule>
    <cfRule type="expression" dxfId="8871" priority="3150">
      <formula>OR(AND(NOT(ISNUMBER(I216)),NOT(ISBLANK(I216))), I216&lt;-9999999999.99, I216&gt;9999999999.99)</formula>
    </cfRule>
  </conditionalFormatting>
  <conditionalFormatting sqref="I215">
    <cfRule type="expression" dxfId="8870" priority="3147">
      <formula>I215&lt;0</formula>
    </cfRule>
    <cfRule type="expression" dxfId="8869" priority="3148">
      <formula>OR(AND(NOT(ISNUMBER(I215)),NOT(ISBLANK(I215))), I215&lt;-9999999999.99, I215&gt;9999999999.99)</formula>
    </cfRule>
  </conditionalFormatting>
  <conditionalFormatting sqref="J215">
    <cfRule type="expression" dxfId="8868" priority="3145">
      <formula>J215&lt;0</formula>
    </cfRule>
    <cfRule type="expression" dxfId="8867" priority="3146">
      <formula>OR(AND(NOT(ISNUMBER(J215)),NOT(ISBLANK(J215))), J215&lt;-9999999999.99, J215&gt;9999999999.99)</formula>
    </cfRule>
  </conditionalFormatting>
  <conditionalFormatting sqref="J216">
    <cfRule type="expression" dxfId="8866" priority="3143">
      <formula>J216&lt;0</formula>
    </cfRule>
    <cfRule type="expression" dxfId="8865" priority="3144">
      <formula>OR(AND(NOT(ISNUMBER(J216)),NOT(ISBLANK(J216))), J216&lt;-9999999999.99, J216&gt;9999999999.99)</formula>
    </cfRule>
  </conditionalFormatting>
  <conditionalFormatting sqref="J217">
    <cfRule type="expression" dxfId="8864" priority="3141">
      <formula>J217&lt;0</formula>
    </cfRule>
    <cfRule type="expression" dxfId="8863" priority="3142">
      <formula>OR(AND(NOT(ISNUMBER(J217)),NOT(ISBLANK(J217))), J217&lt;-9999999999.99, J217&gt;9999999999.99)</formula>
    </cfRule>
  </conditionalFormatting>
  <conditionalFormatting sqref="J218">
    <cfRule type="expression" dxfId="8862" priority="3139">
      <formula>J218&lt;0</formula>
    </cfRule>
    <cfRule type="expression" dxfId="8861" priority="3140">
      <formula>OR(AND(NOT(ISNUMBER(J218)),NOT(ISBLANK(J218))), J218&lt;-9999999999.99, J218&gt;9999999999.99)</formula>
    </cfRule>
  </conditionalFormatting>
  <conditionalFormatting sqref="J219">
    <cfRule type="expression" dxfId="8860" priority="3137">
      <formula>J219&lt;0</formula>
    </cfRule>
    <cfRule type="expression" dxfId="8859" priority="3138">
      <formula>OR(AND(NOT(ISNUMBER(J219)),NOT(ISBLANK(J219))), J219&lt;-9999999999.99, J219&gt;9999999999.99)</formula>
    </cfRule>
  </conditionalFormatting>
  <conditionalFormatting sqref="K219">
    <cfRule type="expression" dxfId="8858" priority="3135">
      <formula>K219&lt;0</formula>
    </cfRule>
    <cfRule type="expression" dxfId="8857" priority="3136">
      <formula>OR(AND(NOT(ISNUMBER(K219)),NOT(ISBLANK(K219))), K219&lt;-9999999999.99, K219&gt;9999999999.99)</formula>
    </cfRule>
  </conditionalFormatting>
  <conditionalFormatting sqref="K218">
    <cfRule type="expression" dxfId="8856" priority="3133">
      <formula>K218&lt;0</formula>
    </cfRule>
    <cfRule type="expression" dxfId="8855" priority="3134">
      <formula>OR(AND(NOT(ISNUMBER(K218)),NOT(ISBLANK(K218))), K218&lt;-9999999999.99, K218&gt;9999999999.99)</formula>
    </cfRule>
  </conditionalFormatting>
  <conditionalFormatting sqref="K217">
    <cfRule type="expression" dxfId="8854" priority="3131">
      <formula>K217&lt;0</formula>
    </cfRule>
    <cfRule type="expression" dxfId="8853" priority="3132">
      <formula>OR(AND(NOT(ISNUMBER(K217)),NOT(ISBLANK(K217))), K217&lt;-9999999999.99, K217&gt;9999999999.99)</formula>
    </cfRule>
  </conditionalFormatting>
  <conditionalFormatting sqref="K216">
    <cfRule type="expression" dxfId="8852" priority="3129">
      <formula>K216&lt;0</formula>
    </cfRule>
    <cfRule type="expression" dxfId="8851" priority="3130">
      <formula>OR(AND(NOT(ISNUMBER(K216)),NOT(ISBLANK(K216))), K216&lt;-9999999999.99, K216&gt;9999999999.99)</formula>
    </cfRule>
  </conditionalFormatting>
  <conditionalFormatting sqref="K215">
    <cfRule type="expression" dxfId="8850" priority="3127">
      <formula>K215&lt;0</formula>
    </cfRule>
    <cfRule type="expression" dxfId="8849" priority="3128">
      <formula>OR(AND(NOT(ISNUMBER(K215)),NOT(ISBLANK(K215))), K215&lt;-9999999999.99, K215&gt;9999999999.99)</formula>
    </cfRule>
  </conditionalFormatting>
  <conditionalFormatting sqref="L215">
    <cfRule type="expression" dxfId="8848" priority="3125">
      <formula>L215&lt;0</formula>
    </cfRule>
    <cfRule type="expression" dxfId="8847" priority="3126">
      <formula>OR(AND(NOT(ISNUMBER(L215)),NOT(ISBLANK(L215))), L215&lt;-9999999999.99, L215&gt;9999999999.99)</formula>
    </cfRule>
  </conditionalFormatting>
  <conditionalFormatting sqref="L216">
    <cfRule type="expression" dxfId="8846" priority="3123">
      <formula>L216&lt;0</formula>
    </cfRule>
    <cfRule type="expression" dxfId="8845" priority="3124">
      <formula>OR(AND(NOT(ISNUMBER(L216)),NOT(ISBLANK(L216))), L216&lt;-9999999999.99, L216&gt;9999999999.99)</formula>
    </cfRule>
  </conditionalFormatting>
  <conditionalFormatting sqref="L217">
    <cfRule type="expression" dxfId="8844" priority="3121">
      <formula>L217&lt;0</formula>
    </cfRule>
    <cfRule type="expression" dxfId="8843" priority="3122">
      <formula>OR(AND(NOT(ISNUMBER(L217)),NOT(ISBLANK(L217))), L217&lt;-9999999999.99, L217&gt;9999999999.99)</formula>
    </cfRule>
  </conditionalFormatting>
  <conditionalFormatting sqref="L218">
    <cfRule type="expression" dxfId="8842" priority="3119">
      <formula>L218&lt;0</formula>
    </cfRule>
    <cfRule type="expression" dxfId="8841" priority="3120">
      <formula>OR(AND(NOT(ISNUMBER(L218)),NOT(ISBLANK(L218))), L218&lt;-9999999999.99, L218&gt;9999999999.99)</formula>
    </cfRule>
  </conditionalFormatting>
  <conditionalFormatting sqref="L219">
    <cfRule type="expression" dxfId="8840" priority="3117">
      <formula>L219&lt;0</formula>
    </cfRule>
    <cfRule type="expression" dxfId="8839" priority="3118">
      <formula>OR(AND(NOT(ISNUMBER(L219)),NOT(ISBLANK(L219))), L219&lt;-9999999999.99, L219&gt;9999999999.99)</formula>
    </cfRule>
  </conditionalFormatting>
  <conditionalFormatting sqref="M219">
    <cfRule type="expression" dxfId="8838" priority="3115">
      <formula>M219&lt;0</formula>
    </cfRule>
    <cfRule type="expression" dxfId="8837" priority="3116">
      <formula>OR(AND(NOT(ISNUMBER(M219)),NOT(ISBLANK(M219))), M219&lt;-9999999999.99, M219&gt;9999999999.99)</formula>
    </cfRule>
  </conditionalFormatting>
  <conditionalFormatting sqref="M218">
    <cfRule type="expression" dxfId="8836" priority="3113">
      <formula>M218&lt;0</formula>
    </cfRule>
    <cfRule type="expression" dxfId="8835" priority="3114">
      <formula>OR(AND(NOT(ISNUMBER(M218)),NOT(ISBLANK(M218))), M218&lt;-9999999999.99, M218&gt;9999999999.99)</formula>
    </cfRule>
  </conditionalFormatting>
  <conditionalFormatting sqref="M217">
    <cfRule type="expression" dxfId="8834" priority="3111">
      <formula>M217&lt;0</formula>
    </cfRule>
    <cfRule type="expression" dxfId="8833" priority="3112">
      <formula>OR(AND(NOT(ISNUMBER(M217)),NOT(ISBLANK(M217))), M217&lt;-9999999999.99, M217&gt;9999999999.99)</formula>
    </cfRule>
  </conditionalFormatting>
  <conditionalFormatting sqref="M216">
    <cfRule type="expression" dxfId="8832" priority="3109">
      <formula>M216&lt;0</formula>
    </cfRule>
    <cfRule type="expression" dxfId="8831" priority="3110">
      <formula>OR(AND(NOT(ISNUMBER(M216)),NOT(ISBLANK(M216))), M216&lt;-9999999999.99, M216&gt;9999999999.99)</formula>
    </cfRule>
  </conditionalFormatting>
  <conditionalFormatting sqref="M215">
    <cfRule type="expression" dxfId="8830" priority="3107">
      <formula>M215&lt;0</formula>
    </cfRule>
    <cfRule type="expression" dxfId="8829" priority="3108">
      <formula>OR(AND(NOT(ISNUMBER(M215)),NOT(ISBLANK(M215))), M215&lt;-9999999999.99, M215&gt;9999999999.99)</formula>
    </cfRule>
  </conditionalFormatting>
  <conditionalFormatting sqref="N215">
    <cfRule type="expression" dxfId="8828" priority="3105">
      <formula>N215&lt;0</formula>
    </cfRule>
    <cfRule type="expression" dxfId="8827" priority="3106">
      <formula>OR(AND(NOT(ISNUMBER(N215)),NOT(ISBLANK(N215))), N215&lt;-9999999999.99, N215&gt;9999999999.99)</formula>
    </cfRule>
  </conditionalFormatting>
  <conditionalFormatting sqref="N216">
    <cfRule type="expression" dxfId="8826" priority="3103">
      <formula>N216&lt;0</formula>
    </cfRule>
    <cfRule type="expression" dxfId="8825" priority="3104">
      <formula>OR(AND(NOT(ISNUMBER(N216)),NOT(ISBLANK(N216))), N216&lt;-9999999999.99, N216&gt;9999999999.99)</formula>
    </cfRule>
  </conditionalFormatting>
  <conditionalFormatting sqref="N217">
    <cfRule type="expression" dxfId="8824" priority="3101">
      <formula>N217&lt;0</formula>
    </cfRule>
    <cfRule type="expression" dxfId="8823" priority="3102">
      <formula>OR(AND(NOT(ISNUMBER(N217)),NOT(ISBLANK(N217))), N217&lt;-9999999999.99, N217&gt;9999999999.99)</formula>
    </cfRule>
  </conditionalFormatting>
  <conditionalFormatting sqref="N218">
    <cfRule type="expression" dxfId="8822" priority="3099">
      <formula>N218&lt;0</formula>
    </cfRule>
    <cfRule type="expression" dxfId="8821" priority="3100">
      <formula>OR(AND(NOT(ISNUMBER(N218)),NOT(ISBLANK(N218))), N218&lt;-9999999999.99, N218&gt;9999999999.99)</formula>
    </cfRule>
  </conditionalFormatting>
  <conditionalFormatting sqref="N219">
    <cfRule type="expression" dxfId="8820" priority="3097">
      <formula>N219&lt;0</formula>
    </cfRule>
    <cfRule type="expression" dxfId="8819" priority="3098">
      <formula>OR(AND(NOT(ISNUMBER(N219)),NOT(ISBLANK(N219))), N219&lt;-9999999999.99, N219&gt;9999999999.99)</formula>
    </cfRule>
  </conditionalFormatting>
  <conditionalFormatting sqref="E220">
    <cfRule type="expression" dxfId="8818" priority="3095">
      <formula>E220&lt;0</formula>
    </cfRule>
    <cfRule type="expression" dxfId="8817" priority="3096">
      <formula>OR(AND(NOT(ISNUMBER(E220)),NOT(ISBLANK(E220))), E220&lt;-9999999999.99, E220&gt;9999999999.99)</formula>
    </cfRule>
  </conditionalFormatting>
  <conditionalFormatting sqref="F220">
    <cfRule type="expression" dxfId="8816" priority="3093">
      <formula>F220&lt;0</formula>
    </cfRule>
    <cfRule type="expression" dxfId="8815" priority="3094">
      <formula>OR(AND(NOT(ISNUMBER(F220)),NOT(ISBLANK(F220))), F220&lt;-9999999999.99, F220&gt;9999999999.99)</formula>
    </cfRule>
  </conditionalFormatting>
  <conditionalFormatting sqref="G220">
    <cfRule type="expression" dxfId="8814" priority="3091">
      <formula>G220&lt;0</formula>
    </cfRule>
    <cfRule type="expression" dxfId="8813" priority="3092">
      <formula>OR(AND(NOT(ISNUMBER(G220)),NOT(ISBLANK(G220))), G220&lt;-9999999999.99, G220&gt;9999999999.99)</formula>
    </cfRule>
  </conditionalFormatting>
  <conditionalFormatting sqref="H220">
    <cfRule type="expression" dxfId="8812" priority="3089">
      <formula>H220&lt;0</formula>
    </cfRule>
    <cfRule type="expression" dxfId="8811" priority="3090">
      <formula>OR(AND(NOT(ISNUMBER(H220)),NOT(ISBLANK(H220))), H220&lt;-9999999999.99, H220&gt;9999999999.99)</formula>
    </cfRule>
  </conditionalFormatting>
  <conditionalFormatting sqref="I220">
    <cfRule type="expression" dxfId="8810" priority="3087">
      <formula>I220&lt;0</formula>
    </cfRule>
    <cfRule type="expression" dxfId="8809" priority="3088">
      <formula>OR(AND(NOT(ISNUMBER(I220)),NOT(ISBLANK(I220))), I220&lt;-9999999999.99, I220&gt;9999999999.99)</formula>
    </cfRule>
  </conditionalFormatting>
  <conditionalFormatting sqref="J220">
    <cfRule type="expression" dxfId="8808" priority="3085">
      <formula>J220&lt;0</formula>
    </cfRule>
    <cfRule type="expression" dxfId="8807" priority="3086">
      <formula>OR(AND(NOT(ISNUMBER(J220)),NOT(ISBLANK(J220))), J220&lt;-9999999999.99, J220&gt;9999999999.99)</formula>
    </cfRule>
  </conditionalFormatting>
  <conditionalFormatting sqref="K220">
    <cfRule type="expression" dxfId="8806" priority="3083">
      <formula>K220&lt;0</formula>
    </cfRule>
    <cfRule type="expression" dxfId="8805" priority="3084">
      <formula>OR(AND(NOT(ISNUMBER(K220)),NOT(ISBLANK(K220))), K220&lt;-9999999999.99, K220&gt;9999999999.99)</formula>
    </cfRule>
  </conditionalFormatting>
  <conditionalFormatting sqref="L220">
    <cfRule type="expression" dxfId="8804" priority="3081">
      <formula>L220&lt;0</formula>
    </cfRule>
    <cfRule type="expression" dxfId="8803" priority="3082">
      <formula>OR(AND(NOT(ISNUMBER(L220)),NOT(ISBLANK(L220))), L220&lt;-9999999999.99, L220&gt;9999999999.99)</formula>
    </cfRule>
  </conditionalFormatting>
  <conditionalFormatting sqref="M220">
    <cfRule type="expression" dxfId="8802" priority="3079">
      <formula>M220&lt;0</formula>
    </cfRule>
    <cfRule type="expression" dxfId="8801" priority="3080">
      <formula>OR(AND(NOT(ISNUMBER(M220)),NOT(ISBLANK(M220))), M220&lt;-9999999999.99, M220&gt;9999999999.99)</formula>
    </cfRule>
  </conditionalFormatting>
  <conditionalFormatting sqref="N220">
    <cfRule type="expression" dxfId="8800" priority="3077">
      <formula>N220&lt;0</formula>
    </cfRule>
    <cfRule type="expression" dxfId="8799" priority="3078">
      <formula>OR(AND(NOT(ISNUMBER(N220)),NOT(ISBLANK(N220))), N220&lt;-9999999999.99, N220&gt;9999999999.99)</formula>
    </cfRule>
  </conditionalFormatting>
  <conditionalFormatting sqref="E208">
    <cfRule type="expression" dxfId="8798" priority="50">
      <formula xml:space="preserve"> E208 &lt;&gt; E209- E213</formula>
    </cfRule>
    <cfRule type="expression" dxfId="8797" priority="3066">
      <formula>OR(AND(NOT(ISNUMBER(E208)),NOT(ISBLANK(E208))), E208&lt;-9999999999.99, E208&gt;9999999999.99)</formula>
    </cfRule>
  </conditionalFormatting>
  <conditionalFormatting sqref="E221">
    <cfRule type="expression" dxfId="8796" priority="3063">
      <formula>E221&lt;0</formula>
    </cfRule>
    <cfRule type="expression" dxfId="8795" priority="3064">
      <formula>OR(AND(NOT(ISNUMBER(E221)),NOT(ISBLANK(E221))), E221&lt;-9999999999.99, E221&gt;9999999999.99)</formula>
    </cfRule>
  </conditionalFormatting>
  <conditionalFormatting sqref="E222">
    <cfRule type="expression" dxfId="8794" priority="3061">
      <formula>E222&lt;0</formula>
    </cfRule>
    <cfRule type="expression" dxfId="8793" priority="3062">
      <formula>OR(AND(NOT(ISNUMBER(E222)),NOT(ISBLANK(E222))), E222&lt;-9999999999.99, E222&gt;9999999999.99)</formula>
    </cfRule>
  </conditionalFormatting>
  <conditionalFormatting sqref="E223">
    <cfRule type="expression" dxfId="8792" priority="3059">
      <formula>E223&lt;0</formula>
    </cfRule>
    <cfRule type="expression" dxfId="8791" priority="3060">
      <formula>OR(AND(NOT(ISNUMBER(E223)),NOT(ISBLANK(E223))), E223&lt;-9999999999.99, E223&gt;9999999999.99)</formula>
    </cfRule>
  </conditionalFormatting>
  <conditionalFormatting sqref="F223">
    <cfRule type="expression" dxfId="8790" priority="3053">
      <formula>F223&lt;0</formula>
    </cfRule>
    <cfRule type="expression" dxfId="8789" priority="3054">
      <formula>OR(AND(NOT(ISNUMBER(F223)),NOT(ISBLANK(F223))), F223&lt;-9999999999.99, F223&gt;9999999999.99)</formula>
    </cfRule>
  </conditionalFormatting>
  <conditionalFormatting sqref="F222">
    <cfRule type="expression" dxfId="8788" priority="3051">
      <formula>F222&lt;0</formula>
    </cfRule>
    <cfRule type="expression" dxfId="8787" priority="3052">
      <formula>OR(AND(NOT(ISNUMBER(F222)),NOT(ISBLANK(F222))), F222&lt;-9999999999.99, F222&gt;9999999999.99)</formula>
    </cfRule>
  </conditionalFormatting>
  <conditionalFormatting sqref="F221">
    <cfRule type="expression" dxfId="8786" priority="3049">
      <formula>F221&lt;0</formula>
    </cfRule>
    <cfRule type="expression" dxfId="8785" priority="3050">
      <formula>OR(AND(NOT(ISNUMBER(F221)),NOT(ISBLANK(F221))), F221&lt;-9999999999.99, F221&gt;9999999999.99)</formula>
    </cfRule>
  </conditionalFormatting>
  <conditionalFormatting sqref="G221">
    <cfRule type="expression" dxfId="8784" priority="3047">
      <formula>G221&lt;0</formula>
    </cfRule>
    <cfRule type="expression" dxfId="8783" priority="3048">
      <formula>OR(AND(NOT(ISNUMBER(G221)),NOT(ISBLANK(G221))), G221&lt;-9999999999.99, G221&gt;9999999999.99)</formula>
    </cfRule>
  </conditionalFormatting>
  <conditionalFormatting sqref="G222">
    <cfRule type="expression" dxfId="8782" priority="3045">
      <formula>G222&lt;0</formula>
    </cfRule>
    <cfRule type="expression" dxfId="8781" priority="3046">
      <formula>OR(AND(NOT(ISNUMBER(G222)),NOT(ISBLANK(G222))), G222&lt;-9999999999.99, G222&gt;9999999999.99)</formula>
    </cfRule>
  </conditionalFormatting>
  <conditionalFormatting sqref="G223">
    <cfRule type="expression" dxfId="8780" priority="3043">
      <formula>G223&lt;0</formula>
    </cfRule>
    <cfRule type="expression" dxfId="8779" priority="3044">
      <formula>OR(AND(NOT(ISNUMBER(G223)),NOT(ISBLANK(G223))), G223&lt;-9999999999.99, G223&gt;9999999999.99)</formula>
    </cfRule>
  </conditionalFormatting>
  <conditionalFormatting sqref="H223">
    <cfRule type="expression" dxfId="8778" priority="3037">
      <formula>H223&lt;0</formula>
    </cfRule>
    <cfRule type="expression" dxfId="8777" priority="3038">
      <formula>OR(AND(NOT(ISNUMBER(H223)),NOT(ISBLANK(H223))), H223&lt;-9999999999.99, H223&gt;9999999999.99)</formula>
    </cfRule>
  </conditionalFormatting>
  <conditionalFormatting sqref="H222">
    <cfRule type="expression" dxfId="8776" priority="3035">
      <formula>H222&lt;0</formula>
    </cfRule>
    <cfRule type="expression" dxfId="8775" priority="3036">
      <formula>OR(AND(NOT(ISNUMBER(H222)),NOT(ISBLANK(H222))), H222&lt;-9999999999.99, H222&gt;9999999999.99)</formula>
    </cfRule>
  </conditionalFormatting>
  <conditionalFormatting sqref="H221">
    <cfRule type="expression" dxfId="8774" priority="3033">
      <formula>H221&lt;0</formula>
    </cfRule>
    <cfRule type="expression" dxfId="8773" priority="3034">
      <formula>OR(AND(NOT(ISNUMBER(H221)),NOT(ISBLANK(H221))), H221&lt;-9999999999.99, H221&gt;9999999999.99)</formula>
    </cfRule>
  </conditionalFormatting>
  <conditionalFormatting sqref="I221">
    <cfRule type="expression" dxfId="8772" priority="3031">
      <formula>I221&lt;0</formula>
    </cfRule>
    <cfRule type="expression" dxfId="8771" priority="3032">
      <formula>OR(AND(NOT(ISNUMBER(I221)),NOT(ISBLANK(I221))), I221&lt;-9999999999.99, I221&gt;9999999999.99)</formula>
    </cfRule>
  </conditionalFormatting>
  <conditionalFormatting sqref="I222">
    <cfRule type="expression" dxfId="8770" priority="3029">
      <formula>I222&lt;0</formula>
    </cfRule>
    <cfRule type="expression" dxfId="8769" priority="3030">
      <formula>OR(AND(NOT(ISNUMBER(I222)),NOT(ISBLANK(I222))), I222&lt;-9999999999.99, I222&gt;9999999999.99)</formula>
    </cfRule>
  </conditionalFormatting>
  <conditionalFormatting sqref="I223">
    <cfRule type="expression" dxfId="8768" priority="3027">
      <formula>I223&lt;0</formula>
    </cfRule>
    <cfRule type="expression" dxfId="8767" priority="3028">
      <formula>OR(AND(NOT(ISNUMBER(I223)),NOT(ISBLANK(I223))), I223&lt;-9999999999.99, I223&gt;9999999999.99)</formula>
    </cfRule>
  </conditionalFormatting>
  <conditionalFormatting sqref="J223">
    <cfRule type="expression" dxfId="8766" priority="3021">
      <formula>J223&lt;0</formula>
    </cfRule>
    <cfRule type="expression" dxfId="8765" priority="3022">
      <formula>OR(AND(NOT(ISNUMBER(J223)),NOT(ISBLANK(J223))), J223&lt;-9999999999.99, J223&gt;9999999999.99)</formula>
    </cfRule>
  </conditionalFormatting>
  <conditionalFormatting sqref="J222">
    <cfRule type="expression" dxfId="8764" priority="3019">
      <formula>J222&lt;0</formula>
    </cfRule>
    <cfRule type="expression" dxfId="8763" priority="3020">
      <formula>OR(AND(NOT(ISNUMBER(J222)),NOT(ISBLANK(J222))), J222&lt;-9999999999.99, J222&gt;9999999999.99)</formula>
    </cfRule>
  </conditionalFormatting>
  <conditionalFormatting sqref="J221">
    <cfRule type="expression" dxfId="8762" priority="3017">
      <formula>J221&lt;0</formula>
    </cfRule>
    <cfRule type="expression" dxfId="8761" priority="3018">
      <formula>OR(AND(NOT(ISNUMBER(J221)),NOT(ISBLANK(J221))), J221&lt;-9999999999.99, J221&gt;9999999999.99)</formula>
    </cfRule>
  </conditionalFormatting>
  <conditionalFormatting sqref="K221">
    <cfRule type="expression" dxfId="8760" priority="3015">
      <formula>K221&lt;0</formula>
    </cfRule>
    <cfRule type="expression" dxfId="8759" priority="3016">
      <formula>OR(AND(NOT(ISNUMBER(K221)),NOT(ISBLANK(K221))), K221&lt;-9999999999.99, K221&gt;9999999999.99)</formula>
    </cfRule>
  </conditionalFormatting>
  <conditionalFormatting sqref="K222">
    <cfRule type="expression" dxfId="8758" priority="3013">
      <formula>K222&lt;0</formula>
    </cfRule>
    <cfRule type="expression" dxfId="8757" priority="3014">
      <formula>OR(AND(NOT(ISNUMBER(K222)),NOT(ISBLANK(K222))), K222&lt;-9999999999.99, K222&gt;9999999999.99)</formula>
    </cfRule>
  </conditionalFormatting>
  <conditionalFormatting sqref="K223">
    <cfRule type="expression" dxfId="8756" priority="3011">
      <formula>K223&lt;0</formula>
    </cfRule>
    <cfRule type="expression" dxfId="8755" priority="3012">
      <formula>OR(AND(NOT(ISNUMBER(K223)),NOT(ISBLANK(K223))), K223&lt;-9999999999.99, K223&gt;9999999999.99)</formula>
    </cfRule>
  </conditionalFormatting>
  <conditionalFormatting sqref="L223">
    <cfRule type="expression" dxfId="8754" priority="3005">
      <formula>L223&lt;0</formula>
    </cfRule>
    <cfRule type="expression" dxfId="8753" priority="3006">
      <formula>OR(AND(NOT(ISNUMBER(L223)),NOT(ISBLANK(L223))), L223&lt;-9999999999.99, L223&gt;9999999999.99)</formula>
    </cfRule>
  </conditionalFormatting>
  <conditionalFormatting sqref="L222">
    <cfRule type="expression" dxfId="8752" priority="3003">
      <formula>L222&lt;0</formula>
    </cfRule>
    <cfRule type="expression" dxfId="8751" priority="3004">
      <formula>OR(AND(NOT(ISNUMBER(L222)),NOT(ISBLANK(L222))), L222&lt;-9999999999.99, L222&gt;9999999999.99)</formula>
    </cfRule>
  </conditionalFormatting>
  <conditionalFormatting sqref="L221">
    <cfRule type="expression" dxfId="8750" priority="3001">
      <formula>L221&lt;0</formula>
    </cfRule>
    <cfRule type="expression" dxfId="8749" priority="3002">
      <formula>OR(AND(NOT(ISNUMBER(L221)),NOT(ISBLANK(L221))), L221&lt;-9999999999.99, L221&gt;9999999999.99)</formula>
    </cfRule>
  </conditionalFormatting>
  <conditionalFormatting sqref="M221">
    <cfRule type="expression" dxfId="8748" priority="2999">
      <formula>M221&lt;0</formula>
    </cfRule>
    <cfRule type="expression" dxfId="8747" priority="3000">
      <formula>OR(AND(NOT(ISNUMBER(M221)),NOT(ISBLANK(M221))), M221&lt;-9999999999.99, M221&gt;9999999999.99)</formula>
    </cfRule>
  </conditionalFormatting>
  <conditionalFormatting sqref="M222">
    <cfRule type="expression" dxfId="8746" priority="2997">
      <formula>M222&lt;0</formula>
    </cfRule>
    <cfRule type="expression" dxfId="8745" priority="2998">
      <formula>OR(AND(NOT(ISNUMBER(M222)),NOT(ISBLANK(M222))), M222&lt;-9999999999.99, M222&gt;9999999999.99)</formula>
    </cfRule>
  </conditionalFormatting>
  <conditionalFormatting sqref="M223">
    <cfRule type="expression" dxfId="8744" priority="2995">
      <formula>M223&lt;0</formula>
    </cfRule>
    <cfRule type="expression" dxfId="8743" priority="2996">
      <formula>OR(AND(NOT(ISNUMBER(M223)),NOT(ISBLANK(M223))), M223&lt;-9999999999.99, M223&gt;9999999999.99)</formula>
    </cfRule>
  </conditionalFormatting>
  <conditionalFormatting sqref="N223">
    <cfRule type="expression" dxfId="8742" priority="2989">
      <formula>N223&lt;0</formula>
    </cfRule>
    <cfRule type="expression" dxfId="8741" priority="2990">
      <formula>OR(AND(NOT(ISNUMBER(N223)),NOT(ISBLANK(N223))), N223&lt;-9999999999.99, N223&gt;9999999999.99)</formula>
    </cfRule>
  </conditionalFormatting>
  <conditionalFormatting sqref="N222">
    <cfRule type="expression" dxfId="8740" priority="2987">
      <formula>N222&lt;0</formula>
    </cfRule>
    <cfRule type="expression" dxfId="8739" priority="2988">
      <formula>OR(AND(NOT(ISNUMBER(N222)),NOT(ISBLANK(N222))), N222&lt;-9999999999.99, N222&gt;9999999999.99)</formula>
    </cfRule>
  </conditionalFormatting>
  <conditionalFormatting sqref="N221">
    <cfRule type="expression" dxfId="8738" priority="2985">
      <formula>N221&lt;0</formula>
    </cfRule>
    <cfRule type="expression" dxfId="8737" priority="2986">
      <formula>OR(AND(NOT(ISNUMBER(N221)),NOT(ISBLANK(N221))), N221&lt;-9999999999.99, N221&gt;9999999999.99)</formula>
    </cfRule>
  </conditionalFormatting>
  <conditionalFormatting sqref="E226">
    <cfRule type="expression" dxfId="8736" priority="2983">
      <formula>E226&lt;0</formula>
    </cfRule>
    <cfRule type="expression" dxfId="8735" priority="2984">
      <formula>OR(AND(NOT(ISNUMBER(E226)),NOT(ISBLANK(E226))), E226&lt;-9999999999.99, E226&gt;9999999999.99)</formula>
    </cfRule>
  </conditionalFormatting>
  <conditionalFormatting sqref="F226">
    <cfRule type="expression" dxfId="8734" priority="2981">
      <formula>F226&lt;0</formula>
    </cfRule>
    <cfRule type="expression" dxfId="8733" priority="2982">
      <formula>OR(AND(NOT(ISNUMBER(F226)),NOT(ISBLANK(F226))), F226&lt;-9999999999.99, F226&gt;9999999999.99)</formula>
    </cfRule>
  </conditionalFormatting>
  <conditionalFormatting sqref="G226">
    <cfRule type="expression" dxfId="8732" priority="2979">
      <formula>G226&lt;0</formula>
    </cfRule>
    <cfRule type="expression" dxfId="8731" priority="2980">
      <formula>OR(AND(NOT(ISNUMBER(G226)),NOT(ISBLANK(G226))), G226&lt;-9999999999.99, G226&gt;9999999999.99)</formula>
    </cfRule>
  </conditionalFormatting>
  <conditionalFormatting sqref="H226">
    <cfRule type="expression" dxfId="8730" priority="2977">
      <formula>H226&lt;0</formula>
    </cfRule>
    <cfRule type="expression" dxfId="8729" priority="2978">
      <formula>OR(AND(NOT(ISNUMBER(H226)),NOT(ISBLANK(H226))), H226&lt;-9999999999.99, H226&gt;9999999999.99)</formula>
    </cfRule>
  </conditionalFormatting>
  <conditionalFormatting sqref="I226">
    <cfRule type="expression" dxfId="8728" priority="2975">
      <formula>I226&lt;0</formula>
    </cfRule>
    <cfRule type="expression" dxfId="8727" priority="2976">
      <formula>OR(AND(NOT(ISNUMBER(I226)),NOT(ISBLANK(I226))), I226&lt;-9999999999.99, I226&gt;9999999999.99)</formula>
    </cfRule>
  </conditionalFormatting>
  <conditionalFormatting sqref="J226">
    <cfRule type="expression" dxfId="8726" priority="2973">
      <formula>J226&lt;0</formula>
    </cfRule>
    <cfRule type="expression" dxfId="8725" priority="2974">
      <formula>OR(AND(NOT(ISNUMBER(J226)),NOT(ISBLANK(J226))), J226&lt;-9999999999.99, J226&gt;9999999999.99)</formula>
    </cfRule>
  </conditionalFormatting>
  <conditionalFormatting sqref="K226">
    <cfRule type="expression" dxfId="8724" priority="2971">
      <formula>K226&lt;0</formula>
    </cfRule>
    <cfRule type="expression" dxfId="8723" priority="2972">
      <formula>OR(AND(NOT(ISNUMBER(K226)),NOT(ISBLANK(K226))), K226&lt;-9999999999.99, K226&gt;9999999999.99)</formula>
    </cfRule>
  </conditionalFormatting>
  <conditionalFormatting sqref="L226">
    <cfRule type="expression" dxfId="8722" priority="2969">
      <formula>L226&lt;0</formula>
    </cfRule>
    <cfRule type="expression" dxfId="8721" priority="2970">
      <formula>OR(AND(NOT(ISNUMBER(L226)),NOT(ISBLANK(L226))), L226&lt;-9999999999.99, L226&gt;9999999999.99)</formula>
    </cfRule>
  </conditionalFormatting>
  <conditionalFormatting sqref="M226">
    <cfRule type="expression" dxfId="8720" priority="2967">
      <formula>M226&lt;0</formula>
    </cfRule>
    <cfRule type="expression" dxfId="8719" priority="2968">
      <formula>OR(AND(NOT(ISNUMBER(M226)),NOT(ISBLANK(M226))), M226&lt;-9999999999.99, M226&gt;9999999999.99)</formula>
    </cfRule>
  </conditionalFormatting>
  <conditionalFormatting sqref="N226">
    <cfRule type="expression" dxfId="8718" priority="2965">
      <formula>N226&lt;0</formula>
    </cfRule>
    <cfRule type="expression" dxfId="8717" priority="2966">
      <formula>OR(AND(NOT(ISNUMBER(N226)),NOT(ISBLANK(N226))), N226&lt;-9999999999.99, N226&gt;9999999999.99)</formula>
    </cfRule>
  </conditionalFormatting>
  <conditionalFormatting sqref="E227">
    <cfRule type="expression" dxfId="8716" priority="48">
      <formula>E227 &lt;&gt; E228+E231+E234</formula>
    </cfRule>
    <cfRule type="expression" dxfId="8715" priority="2963">
      <formula>E227&lt;0</formula>
    </cfRule>
    <cfRule type="expression" dxfId="8714" priority="2964">
      <formula>OR(AND(NOT(ISNUMBER(E227)),NOT(ISBLANK(E227))), E227&lt;-9999999999.99, E227&gt;9999999999.99)</formula>
    </cfRule>
  </conditionalFormatting>
  <conditionalFormatting sqref="F227">
    <cfRule type="expression" dxfId="8713" priority="2961">
      <formula>F227&lt;0</formula>
    </cfRule>
    <cfRule type="expression" dxfId="8712" priority="2962">
      <formula>OR(AND(NOT(ISNUMBER(F227)),NOT(ISBLANK(F227))), F227&lt;-9999999999.99, F227&gt;9999999999.99)</formula>
    </cfRule>
  </conditionalFormatting>
  <conditionalFormatting sqref="G227">
    <cfRule type="expression" dxfId="8711" priority="2959">
      <formula>G227&lt;0</formula>
    </cfRule>
    <cfRule type="expression" dxfId="8710" priority="2960">
      <formula>OR(AND(NOT(ISNUMBER(G227)),NOT(ISBLANK(G227))), G227&lt;-9999999999.99, G227&gt;9999999999.99)</formula>
    </cfRule>
  </conditionalFormatting>
  <conditionalFormatting sqref="H227">
    <cfRule type="expression" dxfId="8709" priority="2957">
      <formula>H227&lt;0</formula>
    </cfRule>
    <cfRule type="expression" dxfId="8708" priority="2958">
      <formula>OR(AND(NOT(ISNUMBER(H227)),NOT(ISBLANK(H227))), H227&lt;-9999999999.99, H227&gt;9999999999.99)</formula>
    </cfRule>
  </conditionalFormatting>
  <conditionalFormatting sqref="I227">
    <cfRule type="expression" dxfId="8707" priority="2955">
      <formula>I227&lt;0</formula>
    </cfRule>
    <cfRule type="expression" dxfId="8706" priority="2956">
      <formula>OR(AND(NOT(ISNUMBER(I227)),NOT(ISBLANK(I227))), I227&lt;-9999999999.99, I227&gt;9999999999.99)</formula>
    </cfRule>
  </conditionalFormatting>
  <conditionalFormatting sqref="J227">
    <cfRule type="expression" dxfId="8705" priority="2953">
      <formula>J227&lt;0</formula>
    </cfRule>
    <cfRule type="expression" dxfId="8704" priority="2954">
      <formula>OR(AND(NOT(ISNUMBER(J227)),NOT(ISBLANK(J227))), J227&lt;-9999999999.99, J227&gt;9999999999.99)</formula>
    </cfRule>
  </conditionalFormatting>
  <conditionalFormatting sqref="K227">
    <cfRule type="expression" dxfId="8703" priority="2951">
      <formula>K227&lt;0</formula>
    </cfRule>
    <cfRule type="expression" dxfId="8702" priority="2952">
      <formula>OR(AND(NOT(ISNUMBER(K227)),NOT(ISBLANK(K227))), K227&lt;-9999999999.99, K227&gt;9999999999.99)</formula>
    </cfRule>
  </conditionalFormatting>
  <conditionalFormatting sqref="L227">
    <cfRule type="expression" dxfId="8701" priority="2949">
      <formula>L227&lt;0</formula>
    </cfRule>
    <cfRule type="expression" dxfId="8700" priority="2950">
      <formula>OR(AND(NOT(ISNUMBER(L227)),NOT(ISBLANK(L227))), L227&lt;-9999999999.99, L227&gt;9999999999.99)</formula>
    </cfRule>
  </conditionalFormatting>
  <conditionalFormatting sqref="M227">
    <cfRule type="expression" dxfId="8699" priority="2947">
      <formula>M227&lt;0</formula>
    </cfRule>
    <cfRule type="expression" dxfId="8698" priority="2948">
      <formula>OR(AND(NOT(ISNUMBER(M227)),NOT(ISBLANK(M227))), M227&lt;-9999999999.99, M227&gt;9999999999.99)</formula>
    </cfRule>
  </conditionalFormatting>
  <conditionalFormatting sqref="N227">
    <cfRule type="expression" dxfId="8697" priority="2945">
      <formula>N227&lt;0</formula>
    </cfRule>
    <cfRule type="expression" dxfId="8696" priority="2946">
      <formula>OR(AND(NOT(ISNUMBER(N227)),NOT(ISBLANK(N227))), N227&lt;-9999999999.99, N227&gt;9999999999.99)</formula>
    </cfRule>
  </conditionalFormatting>
  <conditionalFormatting sqref="E228">
    <cfRule type="expression" dxfId="8695" priority="47">
      <formula xml:space="preserve"> E228 &lt;&gt; E229+E230</formula>
    </cfRule>
    <cfRule type="expression" dxfId="8694" priority="2943">
      <formula>E228&lt;0</formula>
    </cfRule>
    <cfRule type="expression" dxfId="8693" priority="2944">
      <formula>OR(AND(NOT(ISNUMBER(E228)),NOT(ISBLANK(E228))), E228&lt;-9999999999.99, E228&gt;9999999999.99)</formula>
    </cfRule>
  </conditionalFormatting>
  <conditionalFormatting sqref="E229">
    <cfRule type="expression" dxfId="8692" priority="2941">
      <formula>E229&lt;0</formula>
    </cfRule>
    <cfRule type="expression" dxfId="8691" priority="2942">
      <formula>OR(AND(NOT(ISNUMBER(E229)),NOT(ISBLANK(E229))), E229&lt;-9999999999.99, E229&gt;9999999999.99)</formula>
    </cfRule>
  </conditionalFormatting>
  <conditionalFormatting sqref="E231">
    <cfRule type="expression" dxfId="8690" priority="46">
      <formula xml:space="preserve"> E231 &lt;&gt; E232+E233</formula>
    </cfRule>
    <cfRule type="expression" dxfId="8689" priority="2939">
      <formula>E231&lt;0</formula>
    </cfRule>
    <cfRule type="expression" dxfId="8688" priority="2940">
      <formula>OR(AND(NOT(ISNUMBER(E231)),NOT(ISBLANK(E231))), E231&lt;-9999999999.99, E231&gt;9999999999.99)</formula>
    </cfRule>
  </conditionalFormatting>
  <conditionalFormatting sqref="E232">
    <cfRule type="expression" dxfId="8687" priority="2937">
      <formula>E232&lt;0</formula>
    </cfRule>
    <cfRule type="expression" dxfId="8686" priority="2938">
      <formula>OR(AND(NOT(ISNUMBER(E232)),NOT(ISBLANK(E232))), E232&lt;-9999999999.99, E232&gt;9999999999.99)</formula>
    </cfRule>
  </conditionalFormatting>
  <conditionalFormatting sqref="E234">
    <cfRule type="expression" dxfId="8685" priority="45">
      <formula xml:space="preserve"> E234 &lt;&gt; E235+E236</formula>
    </cfRule>
    <cfRule type="expression" dxfId="8684" priority="2935">
      <formula>E234&lt;0</formula>
    </cfRule>
    <cfRule type="expression" dxfId="8683" priority="2936">
      <formula>OR(AND(NOT(ISNUMBER(E234)),NOT(ISBLANK(E234))), E234&lt;-9999999999.99, E234&gt;9999999999.99)</formula>
    </cfRule>
  </conditionalFormatting>
  <conditionalFormatting sqref="E235">
    <cfRule type="expression" dxfId="8682" priority="2933">
      <formula>E235&lt;0</formula>
    </cfRule>
    <cfRule type="expression" dxfId="8681" priority="2934">
      <formula>OR(AND(NOT(ISNUMBER(E235)),NOT(ISBLANK(E235))), E235&lt;-9999999999.99, E235&gt;9999999999.99)</formula>
    </cfRule>
  </conditionalFormatting>
  <conditionalFormatting sqref="E237">
    <cfRule type="expression" dxfId="8680" priority="44">
      <formula>E237 &lt;&gt; E238+E241+E244</formula>
    </cfRule>
    <cfRule type="expression" dxfId="8679" priority="2931">
      <formula>E237&lt;0</formula>
    </cfRule>
    <cfRule type="expression" dxfId="8678" priority="2932">
      <formula>OR(AND(NOT(ISNUMBER(E237)),NOT(ISBLANK(E237))), E237&lt;-9999999999.99, E237&gt;9999999999.99)</formula>
    </cfRule>
  </conditionalFormatting>
  <conditionalFormatting sqref="E238">
    <cfRule type="expression" dxfId="8677" priority="43">
      <formula>E238 &lt;&gt; E239+E240</formula>
    </cfRule>
    <cfRule type="expression" dxfId="8676" priority="2929">
      <formula>E238&lt;0</formula>
    </cfRule>
    <cfRule type="expression" dxfId="8675" priority="2930">
      <formula>OR(AND(NOT(ISNUMBER(E238)),NOT(ISBLANK(E238))), E238&lt;-9999999999.99, E238&gt;9999999999.99)</formula>
    </cfRule>
  </conditionalFormatting>
  <conditionalFormatting sqref="E239">
    <cfRule type="expression" dxfId="8674" priority="2927">
      <formula>E239&lt;0</formula>
    </cfRule>
    <cfRule type="expression" dxfId="8673" priority="2928">
      <formula>OR(AND(NOT(ISNUMBER(E239)),NOT(ISBLANK(E239))), E239&lt;-9999999999.99, E239&gt;9999999999.99)</formula>
    </cfRule>
  </conditionalFormatting>
  <conditionalFormatting sqref="E241">
    <cfRule type="expression" dxfId="8672" priority="42">
      <formula xml:space="preserve"> E241 &lt;&gt; E242+E243</formula>
    </cfRule>
    <cfRule type="expression" dxfId="8671" priority="2925">
      <formula>E241&lt;0</formula>
    </cfRule>
    <cfRule type="expression" dxfId="8670" priority="2926">
      <formula>OR(AND(NOT(ISNUMBER(E241)),NOT(ISBLANK(E241))), E241&lt;-9999999999.99, E241&gt;9999999999.99)</formula>
    </cfRule>
  </conditionalFormatting>
  <conditionalFormatting sqref="E242">
    <cfRule type="expression" dxfId="8669" priority="2923">
      <formula>E242&lt;0</formula>
    </cfRule>
    <cfRule type="expression" dxfId="8668" priority="2924">
      <formula>OR(AND(NOT(ISNUMBER(E242)),NOT(ISBLANK(E242))), E242&lt;-9999999999.99, E242&gt;9999999999.99)</formula>
    </cfRule>
  </conditionalFormatting>
  <conditionalFormatting sqref="E244">
    <cfRule type="expression" dxfId="8667" priority="41">
      <formula xml:space="preserve"> E244 &lt;&gt; E245+E246</formula>
    </cfRule>
    <cfRule type="expression" dxfId="8666" priority="2921">
      <formula>E244&lt;0</formula>
    </cfRule>
    <cfRule type="expression" dxfId="8665" priority="2922">
      <formula>OR(AND(NOT(ISNUMBER(E244)),NOT(ISBLANK(E244))), E244&lt;-9999999999.99, E244&gt;9999999999.99)</formula>
    </cfRule>
  </conditionalFormatting>
  <conditionalFormatting sqref="E245">
    <cfRule type="expression" dxfId="8664" priority="2919">
      <formula>E245&lt;0</formula>
    </cfRule>
    <cfRule type="expression" dxfId="8663" priority="2920">
      <formula>OR(AND(NOT(ISNUMBER(E245)),NOT(ISBLANK(E245))), E245&lt;-9999999999.99, E245&gt;9999999999.99)</formula>
    </cfRule>
  </conditionalFormatting>
  <conditionalFormatting sqref="E248">
    <cfRule type="expression" dxfId="8662" priority="39">
      <formula>E248 &lt;&gt; E249+E250</formula>
    </cfRule>
    <cfRule type="expression" dxfId="8661" priority="2915">
      <formula>E248&lt;0</formula>
    </cfRule>
    <cfRule type="expression" dxfId="8660" priority="2916">
      <formula>OR(AND(NOT(ISNUMBER(E248)),NOT(ISBLANK(E248))), E248&lt;-9999999999.99, E248&gt;9999999999.99)</formula>
    </cfRule>
  </conditionalFormatting>
  <conditionalFormatting sqref="E249">
    <cfRule type="expression" dxfId="8659" priority="2913">
      <formula>E249&lt;0</formula>
    </cfRule>
    <cfRule type="expression" dxfId="8658" priority="2914">
      <formula>OR(AND(NOT(ISNUMBER(E249)),NOT(ISBLANK(E249))), E249&lt;-9999999999.99, E249&gt;9999999999.99)</formula>
    </cfRule>
  </conditionalFormatting>
  <conditionalFormatting sqref="E251">
    <cfRule type="expression" dxfId="8657" priority="38">
      <formula>E251 &lt;&gt; E252+E253</formula>
    </cfRule>
    <cfRule type="expression" dxfId="8656" priority="2911">
      <formula>E251&lt;0</formula>
    </cfRule>
    <cfRule type="expression" dxfId="8655" priority="2912">
      <formula>OR(AND(NOT(ISNUMBER(E251)),NOT(ISBLANK(E251))), E251&lt;-9999999999.99, E251&gt;9999999999.99)</formula>
    </cfRule>
  </conditionalFormatting>
  <conditionalFormatting sqref="E252">
    <cfRule type="expression" dxfId="8654" priority="2909">
      <formula>E252&lt;0</formula>
    </cfRule>
    <cfRule type="expression" dxfId="8653" priority="2910">
      <formula>OR(AND(NOT(ISNUMBER(E252)),NOT(ISBLANK(E252))), E252&lt;-9999999999.99, E252&gt;9999999999.99)</formula>
    </cfRule>
  </conditionalFormatting>
  <conditionalFormatting sqref="E254">
    <cfRule type="expression" dxfId="8652" priority="37">
      <formula xml:space="preserve"> E254 &lt;&gt; E255+E256</formula>
    </cfRule>
    <cfRule type="expression" dxfId="8651" priority="2907">
      <formula>E254&lt;0</formula>
    </cfRule>
    <cfRule type="expression" dxfId="8650" priority="2908">
      <formula>OR(AND(NOT(ISNUMBER(E254)),NOT(ISBLANK(E254))), E254&lt;-9999999999.99, E254&gt;9999999999.99)</formula>
    </cfRule>
  </conditionalFormatting>
  <conditionalFormatting sqref="E255">
    <cfRule type="expression" dxfId="8649" priority="2905">
      <formula>E255&lt;0</formula>
    </cfRule>
    <cfRule type="expression" dxfId="8648" priority="2906">
      <formula>OR(AND(NOT(ISNUMBER(E255)),NOT(ISBLANK(E255))), E255&lt;-9999999999.99, E255&gt;9999999999.99)</formula>
    </cfRule>
  </conditionalFormatting>
  <conditionalFormatting sqref="F228">
    <cfRule type="expression" dxfId="8647" priority="2903">
      <formula>F228&lt;0</formula>
    </cfRule>
    <cfRule type="expression" dxfId="8646" priority="2904">
      <formula>OR(AND(NOT(ISNUMBER(F228)),NOT(ISBLANK(F228))), F228&lt;-9999999999.99, F228&gt;9999999999.99)</formula>
    </cfRule>
  </conditionalFormatting>
  <conditionalFormatting sqref="F229">
    <cfRule type="expression" dxfId="8645" priority="2901">
      <formula>F229&lt;0</formula>
    </cfRule>
    <cfRule type="expression" dxfId="8644" priority="2902">
      <formula>OR(AND(NOT(ISNUMBER(F229)),NOT(ISBLANK(F229))), F229&lt;-9999999999.99, F229&gt;9999999999.99)</formula>
    </cfRule>
  </conditionalFormatting>
  <conditionalFormatting sqref="G228">
    <cfRule type="expression" dxfId="8643" priority="2899">
      <formula>G228&lt;0</formula>
    </cfRule>
    <cfRule type="expression" dxfId="8642" priority="2900">
      <formula>OR(AND(NOT(ISNUMBER(G228)),NOT(ISBLANK(G228))), G228&lt;-9999999999.99, G228&gt;9999999999.99)</formula>
    </cfRule>
  </conditionalFormatting>
  <conditionalFormatting sqref="G229">
    <cfRule type="expression" dxfId="8641" priority="2897">
      <formula>G229&lt;0</formula>
    </cfRule>
    <cfRule type="expression" dxfId="8640" priority="2898">
      <formula>OR(AND(NOT(ISNUMBER(G229)),NOT(ISBLANK(G229))), G229&lt;-9999999999.99, G229&gt;9999999999.99)</formula>
    </cfRule>
  </conditionalFormatting>
  <conditionalFormatting sqref="H228">
    <cfRule type="expression" dxfId="8639" priority="2895">
      <formula>H228&lt;0</formula>
    </cfRule>
    <cfRule type="expression" dxfId="8638" priority="2896">
      <formula>OR(AND(NOT(ISNUMBER(H228)),NOT(ISBLANK(H228))), H228&lt;-9999999999.99, H228&gt;9999999999.99)</formula>
    </cfRule>
  </conditionalFormatting>
  <conditionalFormatting sqref="H229">
    <cfRule type="expression" dxfId="8637" priority="2893">
      <formula>H229&lt;0</formula>
    </cfRule>
    <cfRule type="expression" dxfId="8636" priority="2894">
      <formula>OR(AND(NOT(ISNUMBER(H229)),NOT(ISBLANK(H229))), H229&lt;-9999999999.99, H229&gt;9999999999.99)</formula>
    </cfRule>
  </conditionalFormatting>
  <conditionalFormatting sqref="I228">
    <cfRule type="expression" dxfId="8635" priority="2891">
      <formula>I228&lt;0</formula>
    </cfRule>
    <cfRule type="expression" dxfId="8634" priority="2892">
      <formula>OR(AND(NOT(ISNUMBER(I228)),NOT(ISBLANK(I228))), I228&lt;-9999999999.99, I228&gt;9999999999.99)</formula>
    </cfRule>
  </conditionalFormatting>
  <conditionalFormatting sqref="I229">
    <cfRule type="expression" dxfId="8633" priority="2889">
      <formula>I229&lt;0</formula>
    </cfRule>
    <cfRule type="expression" dxfId="8632" priority="2890">
      <formula>OR(AND(NOT(ISNUMBER(I229)),NOT(ISBLANK(I229))), I229&lt;-9999999999.99, I229&gt;9999999999.99)</formula>
    </cfRule>
  </conditionalFormatting>
  <conditionalFormatting sqref="J228">
    <cfRule type="expression" dxfId="8631" priority="2887">
      <formula>J228&lt;0</formula>
    </cfRule>
    <cfRule type="expression" dxfId="8630" priority="2888">
      <formula>OR(AND(NOT(ISNUMBER(J228)),NOT(ISBLANK(J228))), J228&lt;-9999999999.99, J228&gt;9999999999.99)</formula>
    </cfRule>
  </conditionalFormatting>
  <conditionalFormatting sqref="J229">
    <cfRule type="expression" dxfId="8629" priority="2885">
      <formula>J229&lt;0</formula>
    </cfRule>
    <cfRule type="expression" dxfId="8628" priority="2886">
      <formula>OR(AND(NOT(ISNUMBER(J229)),NOT(ISBLANK(J229))), J229&lt;-9999999999.99, J229&gt;9999999999.99)</formula>
    </cfRule>
  </conditionalFormatting>
  <conditionalFormatting sqref="K228">
    <cfRule type="expression" dxfId="8627" priority="2883">
      <formula>K228&lt;0</formula>
    </cfRule>
    <cfRule type="expression" dxfId="8626" priority="2884">
      <formula>OR(AND(NOT(ISNUMBER(K228)),NOT(ISBLANK(K228))), K228&lt;-9999999999.99, K228&gt;9999999999.99)</formula>
    </cfRule>
  </conditionalFormatting>
  <conditionalFormatting sqref="K229">
    <cfRule type="expression" dxfId="8625" priority="2881">
      <formula>K229&lt;0</formula>
    </cfRule>
    <cfRule type="expression" dxfId="8624" priority="2882">
      <formula>OR(AND(NOT(ISNUMBER(K229)),NOT(ISBLANK(K229))), K229&lt;-9999999999.99, K229&gt;9999999999.99)</formula>
    </cfRule>
  </conditionalFormatting>
  <conditionalFormatting sqref="L228">
    <cfRule type="expression" dxfId="8623" priority="2879">
      <formula>L228&lt;0</formula>
    </cfRule>
    <cfRule type="expression" dxfId="8622" priority="2880">
      <formula>OR(AND(NOT(ISNUMBER(L228)),NOT(ISBLANK(L228))), L228&lt;-9999999999.99, L228&gt;9999999999.99)</formula>
    </cfRule>
  </conditionalFormatting>
  <conditionalFormatting sqref="L229">
    <cfRule type="expression" dxfId="8621" priority="2877">
      <formula>L229&lt;0</formula>
    </cfRule>
    <cfRule type="expression" dxfId="8620" priority="2878">
      <formula>OR(AND(NOT(ISNUMBER(L229)),NOT(ISBLANK(L229))), L229&lt;-9999999999.99, L229&gt;9999999999.99)</formula>
    </cfRule>
  </conditionalFormatting>
  <conditionalFormatting sqref="M228">
    <cfRule type="expression" dxfId="8619" priority="2875">
      <formula>M228&lt;0</formula>
    </cfRule>
    <cfRule type="expression" dxfId="8618" priority="2876">
      <formula>OR(AND(NOT(ISNUMBER(M228)),NOT(ISBLANK(M228))), M228&lt;-9999999999.99, M228&gt;9999999999.99)</formula>
    </cfRule>
  </conditionalFormatting>
  <conditionalFormatting sqref="M229">
    <cfRule type="expression" dxfId="8617" priority="2873">
      <formula>M229&lt;0</formula>
    </cfRule>
    <cfRule type="expression" dxfId="8616" priority="2874">
      <formula>OR(AND(NOT(ISNUMBER(M229)),NOT(ISBLANK(M229))), M229&lt;-9999999999.99, M229&gt;9999999999.99)</formula>
    </cfRule>
  </conditionalFormatting>
  <conditionalFormatting sqref="N228">
    <cfRule type="expression" dxfId="8615" priority="2871">
      <formula>N228&lt;0</formula>
    </cfRule>
    <cfRule type="expression" dxfId="8614" priority="2872">
      <formula>OR(AND(NOT(ISNUMBER(N228)),NOT(ISBLANK(N228))), N228&lt;-9999999999.99, N228&gt;9999999999.99)</formula>
    </cfRule>
  </conditionalFormatting>
  <conditionalFormatting sqref="N229">
    <cfRule type="expression" dxfId="8613" priority="2869">
      <formula>N229&lt;0</formula>
    </cfRule>
    <cfRule type="expression" dxfId="8612" priority="2870">
      <formula>OR(AND(NOT(ISNUMBER(N229)),NOT(ISBLANK(N229))), N229&lt;-9999999999.99, N229&gt;9999999999.99)</formula>
    </cfRule>
  </conditionalFormatting>
  <conditionalFormatting sqref="F231">
    <cfRule type="expression" dxfId="8611" priority="2867">
      <formula>F231&lt;0</formula>
    </cfRule>
    <cfRule type="expression" dxfId="8610" priority="2868">
      <formula>OR(AND(NOT(ISNUMBER(F231)),NOT(ISBLANK(F231))), F231&lt;-9999999999.99, F231&gt;9999999999.99)</formula>
    </cfRule>
  </conditionalFormatting>
  <conditionalFormatting sqref="F232">
    <cfRule type="expression" dxfId="8609" priority="2865">
      <formula>F232&lt;0</formula>
    </cfRule>
    <cfRule type="expression" dxfId="8608" priority="2866">
      <formula>OR(AND(NOT(ISNUMBER(F232)),NOT(ISBLANK(F232))), F232&lt;-9999999999.99, F232&gt;9999999999.99)</formula>
    </cfRule>
  </conditionalFormatting>
  <conditionalFormatting sqref="G231">
    <cfRule type="expression" dxfId="8607" priority="2863">
      <formula>G231&lt;0</formula>
    </cfRule>
    <cfRule type="expression" dxfId="8606" priority="2864">
      <formula>OR(AND(NOT(ISNUMBER(G231)),NOT(ISBLANK(G231))), G231&lt;-9999999999.99, G231&gt;9999999999.99)</formula>
    </cfRule>
  </conditionalFormatting>
  <conditionalFormatting sqref="G232">
    <cfRule type="expression" dxfId="8605" priority="2861">
      <formula>G232&lt;0</formula>
    </cfRule>
    <cfRule type="expression" dxfId="8604" priority="2862">
      <formula>OR(AND(NOT(ISNUMBER(G232)),NOT(ISBLANK(G232))), G232&lt;-9999999999.99, G232&gt;9999999999.99)</formula>
    </cfRule>
  </conditionalFormatting>
  <conditionalFormatting sqref="H231">
    <cfRule type="expression" dxfId="8603" priority="2859">
      <formula>H231&lt;0</formula>
    </cfRule>
    <cfRule type="expression" dxfId="8602" priority="2860">
      <formula>OR(AND(NOT(ISNUMBER(H231)),NOT(ISBLANK(H231))), H231&lt;-9999999999.99, H231&gt;9999999999.99)</formula>
    </cfRule>
  </conditionalFormatting>
  <conditionalFormatting sqref="H232">
    <cfRule type="expression" dxfId="8601" priority="2857">
      <formula>H232&lt;0</formula>
    </cfRule>
    <cfRule type="expression" dxfId="8600" priority="2858">
      <formula>OR(AND(NOT(ISNUMBER(H232)),NOT(ISBLANK(H232))), H232&lt;-9999999999.99, H232&gt;9999999999.99)</formula>
    </cfRule>
  </conditionalFormatting>
  <conditionalFormatting sqref="I231">
    <cfRule type="expression" dxfId="8599" priority="2855">
      <formula>I231&lt;0</formula>
    </cfRule>
    <cfRule type="expression" dxfId="8598" priority="2856">
      <formula>OR(AND(NOT(ISNUMBER(I231)),NOT(ISBLANK(I231))), I231&lt;-9999999999.99, I231&gt;9999999999.99)</formula>
    </cfRule>
  </conditionalFormatting>
  <conditionalFormatting sqref="I232">
    <cfRule type="expression" dxfId="8597" priority="2853">
      <formula>I232&lt;0</formula>
    </cfRule>
    <cfRule type="expression" dxfId="8596" priority="2854">
      <formula>OR(AND(NOT(ISNUMBER(I232)),NOT(ISBLANK(I232))), I232&lt;-9999999999.99, I232&gt;9999999999.99)</formula>
    </cfRule>
  </conditionalFormatting>
  <conditionalFormatting sqref="J231">
    <cfRule type="expression" dxfId="8595" priority="2851">
      <formula>J231&lt;0</formula>
    </cfRule>
    <cfRule type="expression" dxfId="8594" priority="2852">
      <formula>OR(AND(NOT(ISNUMBER(J231)),NOT(ISBLANK(J231))), J231&lt;-9999999999.99, J231&gt;9999999999.99)</formula>
    </cfRule>
  </conditionalFormatting>
  <conditionalFormatting sqref="J232">
    <cfRule type="expression" dxfId="8593" priority="2849">
      <formula>J232&lt;0</formula>
    </cfRule>
    <cfRule type="expression" dxfId="8592" priority="2850">
      <formula>OR(AND(NOT(ISNUMBER(J232)),NOT(ISBLANK(J232))), J232&lt;-9999999999.99, J232&gt;9999999999.99)</formula>
    </cfRule>
  </conditionalFormatting>
  <conditionalFormatting sqref="K231">
    <cfRule type="expression" dxfId="8591" priority="2847">
      <formula>K231&lt;0</formula>
    </cfRule>
    <cfRule type="expression" dxfId="8590" priority="2848">
      <formula>OR(AND(NOT(ISNUMBER(K231)),NOT(ISBLANK(K231))), K231&lt;-9999999999.99, K231&gt;9999999999.99)</formula>
    </cfRule>
  </conditionalFormatting>
  <conditionalFormatting sqref="K232">
    <cfRule type="expression" dxfId="8589" priority="2845">
      <formula>K232&lt;0</formula>
    </cfRule>
    <cfRule type="expression" dxfId="8588" priority="2846">
      <formula>OR(AND(NOT(ISNUMBER(K232)),NOT(ISBLANK(K232))), K232&lt;-9999999999.99, K232&gt;9999999999.99)</formula>
    </cfRule>
  </conditionalFormatting>
  <conditionalFormatting sqref="L231">
    <cfRule type="expression" dxfId="8587" priority="2843">
      <formula>L231&lt;0</formula>
    </cfRule>
    <cfRule type="expression" dxfId="8586" priority="2844">
      <formula>OR(AND(NOT(ISNUMBER(L231)),NOT(ISBLANK(L231))), L231&lt;-9999999999.99, L231&gt;9999999999.99)</formula>
    </cfRule>
  </conditionalFormatting>
  <conditionalFormatting sqref="L232">
    <cfRule type="expression" dxfId="8585" priority="2841">
      <formula>L232&lt;0</formula>
    </cfRule>
    <cfRule type="expression" dxfId="8584" priority="2842">
      <formula>OR(AND(NOT(ISNUMBER(L232)),NOT(ISBLANK(L232))), L232&lt;-9999999999.99, L232&gt;9999999999.99)</formula>
    </cfRule>
  </conditionalFormatting>
  <conditionalFormatting sqref="M231">
    <cfRule type="expression" dxfId="8583" priority="2839">
      <formula>M231&lt;0</formula>
    </cfRule>
    <cfRule type="expression" dxfId="8582" priority="2840">
      <formula>OR(AND(NOT(ISNUMBER(M231)),NOT(ISBLANK(M231))), M231&lt;-9999999999.99, M231&gt;9999999999.99)</formula>
    </cfRule>
  </conditionalFormatting>
  <conditionalFormatting sqref="M232">
    <cfRule type="expression" dxfId="8581" priority="2837">
      <formula>M232&lt;0</formula>
    </cfRule>
    <cfRule type="expression" dxfId="8580" priority="2838">
      <formula>OR(AND(NOT(ISNUMBER(M232)),NOT(ISBLANK(M232))), M232&lt;-9999999999.99, M232&gt;9999999999.99)</formula>
    </cfRule>
  </conditionalFormatting>
  <conditionalFormatting sqref="N231">
    <cfRule type="expression" dxfId="8579" priority="2835">
      <formula>N231&lt;0</formula>
    </cfRule>
    <cfRule type="expression" dxfId="8578" priority="2836">
      <formula>OR(AND(NOT(ISNUMBER(N231)),NOT(ISBLANK(N231))), N231&lt;-9999999999.99, N231&gt;9999999999.99)</formula>
    </cfRule>
  </conditionalFormatting>
  <conditionalFormatting sqref="N232">
    <cfRule type="expression" dxfId="8577" priority="2833">
      <formula>N232&lt;0</formula>
    </cfRule>
    <cfRule type="expression" dxfId="8576" priority="2834">
      <formula>OR(AND(NOT(ISNUMBER(N232)),NOT(ISBLANK(N232))), N232&lt;-9999999999.99, N232&gt;9999999999.99)</formula>
    </cfRule>
  </conditionalFormatting>
  <conditionalFormatting sqref="F237">
    <cfRule type="expression" dxfId="8575" priority="2795">
      <formula>F237&lt;0</formula>
    </cfRule>
    <cfRule type="expression" dxfId="8574" priority="2796">
      <formula>OR(AND(NOT(ISNUMBER(F237)),NOT(ISBLANK(F237))), F237&lt;-9999999999.99, F237&gt;9999999999.99)</formula>
    </cfRule>
  </conditionalFormatting>
  <conditionalFormatting sqref="G237">
    <cfRule type="expression" dxfId="8573" priority="2793">
      <formula>G237&lt;0</formula>
    </cfRule>
    <cfRule type="expression" dxfId="8572" priority="2794">
      <formula>OR(AND(NOT(ISNUMBER(G237)),NOT(ISBLANK(G237))), G237&lt;-9999999999.99, G237&gt;9999999999.99)</formula>
    </cfRule>
  </conditionalFormatting>
  <conditionalFormatting sqref="H237">
    <cfRule type="expression" dxfId="8571" priority="2791">
      <formula>H237&lt;0</formula>
    </cfRule>
    <cfRule type="expression" dxfId="8570" priority="2792">
      <formula>OR(AND(NOT(ISNUMBER(H237)),NOT(ISBLANK(H237))), H237&lt;-9999999999.99, H237&gt;9999999999.99)</formula>
    </cfRule>
  </conditionalFormatting>
  <conditionalFormatting sqref="I237">
    <cfRule type="expression" dxfId="8569" priority="2789">
      <formula>I237&lt;0</formula>
    </cfRule>
    <cfRule type="expression" dxfId="8568" priority="2790">
      <formula>OR(AND(NOT(ISNUMBER(I237)),NOT(ISBLANK(I237))), I237&lt;-9999999999.99, I237&gt;9999999999.99)</formula>
    </cfRule>
  </conditionalFormatting>
  <conditionalFormatting sqref="J237">
    <cfRule type="expression" dxfId="8567" priority="2787">
      <formula>J237&lt;0</formula>
    </cfRule>
    <cfRule type="expression" dxfId="8566" priority="2788">
      <formula>OR(AND(NOT(ISNUMBER(J237)),NOT(ISBLANK(J237))), J237&lt;-9999999999.99, J237&gt;9999999999.99)</formula>
    </cfRule>
  </conditionalFormatting>
  <conditionalFormatting sqref="K237">
    <cfRule type="expression" dxfId="8565" priority="2785">
      <formula>K237&lt;0</formula>
    </cfRule>
    <cfRule type="expression" dxfId="8564" priority="2786">
      <formula>OR(AND(NOT(ISNUMBER(K237)),NOT(ISBLANK(K237))), K237&lt;-9999999999.99, K237&gt;9999999999.99)</formula>
    </cfRule>
  </conditionalFormatting>
  <conditionalFormatting sqref="L237">
    <cfRule type="expression" dxfId="8563" priority="2783">
      <formula>L237&lt;0</formula>
    </cfRule>
    <cfRule type="expression" dxfId="8562" priority="2784">
      <formula>OR(AND(NOT(ISNUMBER(L237)),NOT(ISBLANK(L237))), L237&lt;-9999999999.99, L237&gt;9999999999.99)</formula>
    </cfRule>
  </conditionalFormatting>
  <conditionalFormatting sqref="N237">
    <cfRule type="expression" dxfId="8561" priority="2779">
      <formula>N237&lt;0</formula>
    </cfRule>
    <cfRule type="expression" dxfId="8560" priority="2780">
      <formula>OR(AND(NOT(ISNUMBER(N237)),NOT(ISBLANK(N237))), N237&lt;-9999999999.99, N237&gt;9999999999.99)</formula>
    </cfRule>
  </conditionalFormatting>
  <conditionalFormatting sqref="E247">
    <cfRule type="expression" dxfId="8559" priority="40">
      <formula xml:space="preserve"> E247 &lt;&gt; E248+E251+E254</formula>
    </cfRule>
    <cfRule type="expression" dxfId="8558" priority="2669">
      <formula>E247&lt;0</formula>
    </cfRule>
    <cfRule type="expression" dxfId="8557" priority="2670">
      <formula>OR(AND(NOT(ISNUMBER(E247)),NOT(ISBLANK(E247))), E247&lt;-9999999999.99, E247&gt;9999999999.99)</formula>
    </cfRule>
  </conditionalFormatting>
  <conditionalFormatting sqref="F247">
    <cfRule type="expression" dxfId="8556" priority="2667">
      <formula>F247&lt;0</formula>
    </cfRule>
    <cfRule type="expression" dxfId="8555" priority="2668">
      <formula>OR(AND(NOT(ISNUMBER(F247)),NOT(ISBLANK(F247))), F247&lt;-9999999999.99, F247&gt;9999999999.99)</formula>
    </cfRule>
  </conditionalFormatting>
  <conditionalFormatting sqref="G247">
    <cfRule type="expression" dxfId="8554" priority="2665">
      <formula>G247&lt;0</formula>
    </cfRule>
    <cfRule type="expression" dxfId="8553" priority="2666">
      <formula>OR(AND(NOT(ISNUMBER(G247)),NOT(ISBLANK(G247))), G247&lt;-9999999999.99, G247&gt;9999999999.99)</formula>
    </cfRule>
  </conditionalFormatting>
  <conditionalFormatting sqref="H247">
    <cfRule type="expression" dxfId="8552" priority="2663">
      <formula>H247&lt;0</formula>
    </cfRule>
    <cfRule type="expression" dxfId="8551" priority="2664">
      <formula>OR(AND(NOT(ISNUMBER(H247)),NOT(ISBLANK(H247))), H247&lt;-9999999999.99, H247&gt;9999999999.99)</formula>
    </cfRule>
  </conditionalFormatting>
  <conditionalFormatting sqref="I247">
    <cfRule type="expression" dxfId="8550" priority="2661">
      <formula>I247&lt;0</formula>
    </cfRule>
    <cfRule type="expression" dxfId="8549" priority="2662">
      <formula>OR(AND(NOT(ISNUMBER(I247)),NOT(ISBLANK(I247))), I247&lt;-9999999999.99, I247&gt;9999999999.99)</formula>
    </cfRule>
  </conditionalFormatting>
  <conditionalFormatting sqref="J247">
    <cfRule type="expression" dxfId="8548" priority="2659">
      <formula>J247&lt;0</formula>
    </cfRule>
    <cfRule type="expression" dxfId="8547" priority="2660">
      <formula>OR(AND(NOT(ISNUMBER(J247)),NOT(ISBLANK(J247))), J247&lt;-9999999999.99, J247&gt;9999999999.99)</formula>
    </cfRule>
  </conditionalFormatting>
  <conditionalFormatting sqref="K247">
    <cfRule type="expression" dxfId="8546" priority="2657">
      <formula>K247&lt;0</formula>
    </cfRule>
    <cfRule type="expression" dxfId="8545" priority="2658">
      <formula>OR(AND(NOT(ISNUMBER(K247)),NOT(ISBLANK(K247))), K247&lt;-9999999999.99, K247&gt;9999999999.99)</formula>
    </cfRule>
  </conditionalFormatting>
  <conditionalFormatting sqref="L247">
    <cfRule type="expression" dxfId="8544" priority="2655">
      <formula>L247&lt;0</formula>
    </cfRule>
    <cfRule type="expression" dxfId="8543" priority="2656">
      <formula>OR(AND(NOT(ISNUMBER(L247)),NOT(ISBLANK(L247))), L247&lt;-9999999999.99, L247&gt;9999999999.99)</formula>
    </cfRule>
  </conditionalFormatting>
  <conditionalFormatting sqref="M247">
    <cfRule type="expression" dxfId="8542" priority="2653">
      <formula>M247&lt;0</formula>
    </cfRule>
    <cfRule type="expression" dxfId="8541" priority="2654">
      <formula>OR(AND(NOT(ISNUMBER(M247)),NOT(ISBLANK(M247))), M247&lt;-9999999999.99, M247&gt;9999999999.99)</formula>
    </cfRule>
  </conditionalFormatting>
  <conditionalFormatting sqref="N247">
    <cfRule type="expression" dxfId="8540" priority="2651">
      <formula>N247&lt;0</formula>
    </cfRule>
    <cfRule type="expression" dxfId="8539" priority="2652">
      <formula>OR(AND(NOT(ISNUMBER(N247)),NOT(ISBLANK(N247))), N247&lt;-9999999999.99, N247&gt;9999999999.99)</formula>
    </cfRule>
  </conditionalFormatting>
  <conditionalFormatting sqref="F234">
    <cfRule type="expression" dxfId="8538" priority="2541">
      <formula>F234&lt;0</formula>
    </cfRule>
    <cfRule type="expression" dxfId="8537" priority="2542">
      <formula>OR(AND(NOT(ISNUMBER(F234)),NOT(ISBLANK(F234))), F234&lt;-9999999999.99, F234&gt;9999999999.99)</formula>
    </cfRule>
  </conditionalFormatting>
  <conditionalFormatting sqref="G234">
    <cfRule type="expression" dxfId="8536" priority="2539">
      <formula>G234&lt;0</formula>
    </cfRule>
    <cfRule type="expression" dxfId="8535" priority="2540">
      <formula>OR(AND(NOT(ISNUMBER(G234)),NOT(ISBLANK(G234))), G234&lt;-9999999999.99, G234&gt;9999999999.99)</formula>
    </cfRule>
  </conditionalFormatting>
  <conditionalFormatting sqref="H234">
    <cfRule type="expression" dxfId="8534" priority="2537">
      <formula>H234&lt;0</formula>
    </cfRule>
    <cfRule type="expression" dxfId="8533" priority="2538">
      <formula>OR(AND(NOT(ISNUMBER(H234)),NOT(ISBLANK(H234))), H234&lt;-9999999999.99, H234&gt;9999999999.99)</formula>
    </cfRule>
  </conditionalFormatting>
  <conditionalFormatting sqref="I234">
    <cfRule type="expression" dxfId="8532" priority="2535">
      <formula>I234&lt;0</formula>
    </cfRule>
    <cfRule type="expression" dxfId="8531" priority="2536">
      <formula>OR(AND(NOT(ISNUMBER(I234)),NOT(ISBLANK(I234))), I234&lt;-9999999999.99, I234&gt;9999999999.99)</formula>
    </cfRule>
  </conditionalFormatting>
  <conditionalFormatting sqref="J234">
    <cfRule type="expression" dxfId="8530" priority="2533">
      <formula>J234&lt;0</formula>
    </cfRule>
    <cfRule type="expression" dxfId="8529" priority="2534">
      <formula>OR(AND(NOT(ISNUMBER(J234)),NOT(ISBLANK(J234))), J234&lt;-9999999999.99, J234&gt;9999999999.99)</formula>
    </cfRule>
  </conditionalFormatting>
  <conditionalFormatting sqref="K234">
    <cfRule type="expression" dxfId="8528" priority="2531">
      <formula>K234&lt;0</formula>
    </cfRule>
    <cfRule type="expression" dxfId="8527" priority="2532">
      <formula>OR(AND(NOT(ISNUMBER(K234)),NOT(ISBLANK(K234))), K234&lt;-9999999999.99, K234&gt;9999999999.99)</formula>
    </cfRule>
  </conditionalFormatting>
  <conditionalFormatting sqref="L234">
    <cfRule type="expression" dxfId="8526" priority="2529">
      <formula>L234&lt;0</formula>
    </cfRule>
    <cfRule type="expression" dxfId="8525" priority="2530">
      <formula>OR(AND(NOT(ISNUMBER(L234)),NOT(ISBLANK(L234))), L234&lt;-9999999999.99, L234&gt;9999999999.99)</formula>
    </cfRule>
  </conditionalFormatting>
  <conditionalFormatting sqref="M234">
    <cfRule type="expression" dxfId="8524" priority="2527">
      <formula>M234&lt;0</formula>
    </cfRule>
    <cfRule type="expression" dxfId="8523" priority="2528">
      <formula>OR(AND(NOT(ISNUMBER(M234)),NOT(ISBLANK(M234))), M234&lt;-9999999999.99, M234&gt;9999999999.99)</formula>
    </cfRule>
  </conditionalFormatting>
  <conditionalFormatting sqref="N234">
    <cfRule type="expression" dxfId="8522" priority="2525">
      <formula>N234&lt;0</formula>
    </cfRule>
    <cfRule type="expression" dxfId="8521" priority="2526">
      <formula>OR(AND(NOT(ISNUMBER(N234)),NOT(ISBLANK(N234))), N234&lt;-9999999999.99, N234&gt;9999999999.99)</formula>
    </cfRule>
  </conditionalFormatting>
  <conditionalFormatting sqref="F235">
    <cfRule type="expression" dxfId="8520" priority="2523">
      <formula>F235&lt;0</formula>
    </cfRule>
    <cfRule type="expression" dxfId="8519" priority="2524">
      <formula>OR(AND(NOT(ISNUMBER(F235)),NOT(ISBLANK(F235))), F235&lt;-9999999999.99, F235&gt;9999999999.99)</formula>
    </cfRule>
  </conditionalFormatting>
  <conditionalFormatting sqref="G235">
    <cfRule type="expression" dxfId="8518" priority="2521">
      <formula>G235&lt;0</formula>
    </cfRule>
    <cfRule type="expression" dxfId="8517" priority="2522">
      <formula>OR(AND(NOT(ISNUMBER(G235)),NOT(ISBLANK(G235))), G235&lt;-9999999999.99, G235&gt;9999999999.99)</formula>
    </cfRule>
  </conditionalFormatting>
  <conditionalFormatting sqref="H235">
    <cfRule type="expression" dxfId="8516" priority="2519">
      <formula>H235&lt;0</formula>
    </cfRule>
    <cfRule type="expression" dxfId="8515" priority="2520">
      <formula>OR(AND(NOT(ISNUMBER(H235)),NOT(ISBLANK(H235))), H235&lt;-9999999999.99, H235&gt;9999999999.99)</formula>
    </cfRule>
  </conditionalFormatting>
  <conditionalFormatting sqref="I235">
    <cfRule type="expression" dxfId="8514" priority="2517">
      <formula>I235&lt;0</formula>
    </cfRule>
    <cfRule type="expression" dxfId="8513" priority="2518">
      <formula>OR(AND(NOT(ISNUMBER(I235)),NOT(ISBLANK(I235))), I235&lt;-9999999999.99, I235&gt;9999999999.99)</formula>
    </cfRule>
  </conditionalFormatting>
  <conditionalFormatting sqref="J235">
    <cfRule type="expression" dxfId="8512" priority="2515">
      <formula>J235&lt;0</formula>
    </cfRule>
    <cfRule type="expression" dxfId="8511" priority="2516">
      <formula>OR(AND(NOT(ISNUMBER(J235)),NOT(ISBLANK(J235))), J235&lt;-9999999999.99, J235&gt;9999999999.99)</formula>
    </cfRule>
  </conditionalFormatting>
  <conditionalFormatting sqref="K235">
    <cfRule type="expression" dxfId="8510" priority="2513">
      <formula>K235&lt;0</formula>
    </cfRule>
    <cfRule type="expression" dxfId="8509" priority="2514">
      <formula>OR(AND(NOT(ISNUMBER(K235)),NOT(ISBLANK(K235))), K235&lt;-9999999999.99, K235&gt;9999999999.99)</formula>
    </cfRule>
  </conditionalFormatting>
  <conditionalFormatting sqref="L235">
    <cfRule type="expression" dxfId="8508" priority="2511">
      <formula>L235&lt;0</formula>
    </cfRule>
    <cfRule type="expression" dxfId="8507" priority="2512">
      <formula>OR(AND(NOT(ISNUMBER(L235)),NOT(ISBLANK(L235))), L235&lt;-9999999999.99, L235&gt;9999999999.99)</formula>
    </cfRule>
  </conditionalFormatting>
  <conditionalFormatting sqref="M235">
    <cfRule type="expression" dxfId="8506" priority="2509">
      <formula>M235&lt;0</formula>
    </cfRule>
    <cfRule type="expression" dxfId="8505" priority="2510">
      <formula>OR(AND(NOT(ISNUMBER(M235)),NOT(ISBLANK(M235))), M235&lt;-9999999999.99, M235&gt;9999999999.99)</formula>
    </cfRule>
  </conditionalFormatting>
  <conditionalFormatting sqref="N235">
    <cfRule type="expression" dxfId="8504" priority="2507">
      <formula>N235&lt;0</formula>
    </cfRule>
    <cfRule type="expression" dxfId="8503" priority="2508">
      <formula>OR(AND(NOT(ISNUMBER(N235)),NOT(ISBLANK(N235))), N235&lt;-9999999999.99, N235&gt;9999999999.99)</formula>
    </cfRule>
  </conditionalFormatting>
  <conditionalFormatting sqref="F238">
    <cfRule type="expression" dxfId="8502" priority="2505">
      <formula>F238&lt;0</formula>
    </cfRule>
    <cfRule type="expression" dxfId="8501" priority="2506">
      <formula>OR(AND(NOT(ISNUMBER(F238)),NOT(ISBLANK(F238))), F238&lt;-9999999999.99, F238&gt;9999999999.99)</formula>
    </cfRule>
  </conditionalFormatting>
  <conditionalFormatting sqref="F239">
    <cfRule type="expression" dxfId="8500" priority="2503">
      <formula>F239&lt;0</formula>
    </cfRule>
    <cfRule type="expression" dxfId="8499" priority="2504">
      <formula>OR(AND(NOT(ISNUMBER(F239)),NOT(ISBLANK(F239))), F239&lt;-9999999999.99, F239&gt;9999999999.99)</formula>
    </cfRule>
  </conditionalFormatting>
  <conditionalFormatting sqref="G238">
    <cfRule type="expression" dxfId="8498" priority="2501">
      <formula>G238&lt;0</formula>
    </cfRule>
    <cfRule type="expression" dxfId="8497" priority="2502">
      <formula>OR(AND(NOT(ISNUMBER(G238)),NOT(ISBLANK(G238))), G238&lt;-9999999999.99, G238&gt;9999999999.99)</formula>
    </cfRule>
  </conditionalFormatting>
  <conditionalFormatting sqref="G239">
    <cfRule type="expression" dxfId="8496" priority="2499">
      <formula>G239&lt;0</formula>
    </cfRule>
    <cfRule type="expression" dxfId="8495" priority="2500">
      <formula>OR(AND(NOT(ISNUMBER(G239)),NOT(ISBLANK(G239))), G239&lt;-9999999999.99, G239&gt;9999999999.99)</formula>
    </cfRule>
  </conditionalFormatting>
  <conditionalFormatting sqref="H238">
    <cfRule type="expression" dxfId="8494" priority="2497">
      <formula>H238&lt;0</formula>
    </cfRule>
    <cfRule type="expression" dxfId="8493" priority="2498">
      <formula>OR(AND(NOT(ISNUMBER(H238)),NOT(ISBLANK(H238))), H238&lt;-9999999999.99, H238&gt;9999999999.99)</formula>
    </cfRule>
  </conditionalFormatting>
  <conditionalFormatting sqref="H239">
    <cfRule type="expression" dxfId="8492" priority="2495">
      <formula>H239&lt;0</formula>
    </cfRule>
    <cfRule type="expression" dxfId="8491" priority="2496">
      <formula>OR(AND(NOT(ISNUMBER(H239)),NOT(ISBLANK(H239))), H239&lt;-9999999999.99, H239&gt;9999999999.99)</formula>
    </cfRule>
  </conditionalFormatting>
  <conditionalFormatting sqref="I238">
    <cfRule type="expression" dxfId="8490" priority="2493">
      <formula>I238&lt;0</formula>
    </cfRule>
    <cfRule type="expression" dxfId="8489" priority="2494">
      <formula>OR(AND(NOT(ISNUMBER(I238)),NOT(ISBLANK(I238))), I238&lt;-9999999999.99, I238&gt;9999999999.99)</formula>
    </cfRule>
  </conditionalFormatting>
  <conditionalFormatting sqref="I239">
    <cfRule type="expression" dxfId="8488" priority="2491">
      <formula>I239&lt;0</formula>
    </cfRule>
    <cfRule type="expression" dxfId="8487" priority="2492">
      <formula>OR(AND(NOT(ISNUMBER(I239)),NOT(ISBLANK(I239))), I239&lt;-9999999999.99, I239&gt;9999999999.99)</formula>
    </cfRule>
  </conditionalFormatting>
  <conditionalFormatting sqref="J238">
    <cfRule type="expression" dxfId="8486" priority="2489">
      <formula>J238&lt;0</formula>
    </cfRule>
    <cfRule type="expression" dxfId="8485" priority="2490">
      <formula>OR(AND(NOT(ISNUMBER(J238)),NOT(ISBLANK(J238))), J238&lt;-9999999999.99, J238&gt;9999999999.99)</formula>
    </cfRule>
  </conditionalFormatting>
  <conditionalFormatting sqref="J239">
    <cfRule type="expression" dxfId="8484" priority="2487">
      <formula>J239&lt;0</formula>
    </cfRule>
    <cfRule type="expression" dxfId="8483" priority="2488">
      <formula>OR(AND(NOT(ISNUMBER(J239)),NOT(ISBLANK(J239))), J239&lt;-9999999999.99, J239&gt;9999999999.99)</formula>
    </cfRule>
  </conditionalFormatting>
  <conditionalFormatting sqref="K238">
    <cfRule type="expression" dxfId="8482" priority="2485">
      <formula>K238&lt;0</formula>
    </cfRule>
    <cfRule type="expression" dxfId="8481" priority="2486">
      <formula>OR(AND(NOT(ISNUMBER(K238)),NOT(ISBLANK(K238))), K238&lt;-9999999999.99, K238&gt;9999999999.99)</formula>
    </cfRule>
  </conditionalFormatting>
  <conditionalFormatting sqref="K239">
    <cfRule type="expression" dxfId="8480" priority="2483">
      <formula>K239&lt;0</formula>
    </cfRule>
    <cfRule type="expression" dxfId="8479" priority="2484">
      <formula>OR(AND(NOT(ISNUMBER(K239)),NOT(ISBLANK(K239))), K239&lt;-9999999999.99, K239&gt;9999999999.99)</formula>
    </cfRule>
  </conditionalFormatting>
  <conditionalFormatting sqref="L238">
    <cfRule type="expression" dxfId="8478" priority="2481">
      <formula>L238&lt;0</formula>
    </cfRule>
    <cfRule type="expression" dxfId="8477" priority="2482">
      <formula>OR(AND(NOT(ISNUMBER(L238)),NOT(ISBLANK(L238))), L238&lt;-9999999999.99, L238&gt;9999999999.99)</formula>
    </cfRule>
  </conditionalFormatting>
  <conditionalFormatting sqref="L239">
    <cfRule type="expression" dxfId="8476" priority="2479">
      <formula>L239&lt;0</formula>
    </cfRule>
    <cfRule type="expression" dxfId="8475" priority="2480">
      <formula>OR(AND(NOT(ISNUMBER(L239)),NOT(ISBLANK(L239))), L239&lt;-9999999999.99, L239&gt;9999999999.99)</formula>
    </cfRule>
  </conditionalFormatting>
  <conditionalFormatting sqref="M238">
    <cfRule type="expression" dxfId="8474" priority="2475">
      <formula>M238&lt;0</formula>
    </cfRule>
    <cfRule type="expression" dxfId="8473" priority="2476">
      <formula>OR(AND(NOT(ISNUMBER(M238)),NOT(ISBLANK(M238))), M238&lt;-9999999999.99, M238&gt;9999999999.99)</formula>
    </cfRule>
  </conditionalFormatting>
  <conditionalFormatting sqref="M239">
    <cfRule type="expression" dxfId="8472" priority="2473">
      <formula>M239&lt;0</formula>
    </cfRule>
    <cfRule type="expression" dxfId="8471" priority="2474">
      <formula>OR(AND(NOT(ISNUMBER(M239)),NOT(ISBLANK(M239))), M239&lt;-9999999999.99, M239&gt;9999999999.99)</formula>
    </cfRule>
  </conditionalFormatting>
  <conditionalFormatting sqref="N238">
    <cfRule type="expression" dxfId="8470" priority="2471">
      <formula>N238&lt;0</formula>
    </cfRule>
    <cfRule type="expression" dxfId="8469" priority="2472">
      <formula>OR(AND(NOT(ISNUMBER(N238)),NOT(ISBLANK(N238))), N238&lt;-9999999999.99, N238&gt;9999999999.99)</formula>
    </cfRule>
  </conditionalFormatting>
  <conditionalFormatting sqref="N239">
    <cfRule type="expression" dxfId="8468" priority="2469">
      <formula>N239&lt;0</formula>
    </cfRule>
    <cfRule type="expression" dxfId="8467" priority="2470">
      <formula>OR(AND(NOT(ISNUMBER(N239)),NOT(ISBLANK(N239))), N239&lt;-9999999999.99, N239&gt;9999999999.99)</formula>
    </cfRule>
  </conditionalFormatting>
  <conditionalFormatting sqref="M237">
    <cfRule type="expression" dxfId="8466" priority="2467">
      <formula>M237&lt;0</formula>
    </cfRule>
    <cfRule type="expression" dxfId="8465" priority="2468">
      <formula>OR(AND(NOT(ISNUMBER(M237)),NOT(ISBLANK(M237))), M237&lt;-9999999999.99, M237&gt;9999999999.99)</formula>
    </cfRule>
  </conditionalFormatting>
  <conditionalFormatting sqref="F241">
    <cfRule type="expression" dxfId="8464" priority="2465">
      <formula>F241&lt;0</formula>
    </cfRule>
    <cfRule type="expression" dxfId="8463" priority="2466">
      <formula>OR(AND(NOT(ISNUMBER(F241)),NOT(ISBLANK(F241))), F241&lt;-9999999999.99, F241&gt;9999999999.99)</formula>
    </cfRule>
  </conditionalFormatting>
  <conditionalFormatting sqref="F242">
    <cfRule type="expression" dxfId="8462" priority="2463">
      <formula>F242&lt;0</formula>
    </cfRule>
    <cfRule type="expression" dxfId="8461" priority="2464">
      <formula>OR(AND(NOT(ISNUMBER(F242)),NOT(ISBLANK(F242))), F242&lt;-9999999999.99, F242&gt;9999999999.99)</formula>
    </cfRule>
  </conditionalFormatting>
  <conditionalFormatting sqref="F244">
    <cfRule type="expression" dxfId="8460" priority="2461">
      <formula>F244&lt;0</formula>
    </cfRule>
    <cfRule type="expression" dxfId="8459" priority="2462">
      <formula>OR(AND(NOT(ISNUMBER(F244)),NOT(ISBLANK(F244))), F244&lt;-9999999999.99, F244&gt;9999999999.99)</formula>
    </cfRule>
  </conditionalFormatting>
  <conditionalFormatting sqref="F245">
    <cfRule type="expression" dxfId="8458" priority="2459">
      <formula>F245&lt;0</formula>
    </cfRule>
    <cfRule type="expression" dxfId="8457" priority="2460">
      <formula>OR(AND(NOT(ISNUMBER(F245)),NOT(ISBLANK(F245))), F245&lt;-9999999999.99, F245&gt;9999999999.99)</formula>
    </cfRule>
  </conditionalFormatting>
  <conditionalFormatting sqref="G241">
    <cfRule type="expression" dxfId="8456" priority="2457">
      <formula>G241&lt;0</formula>
    </cfRule>
    <cfRule type="expression" dxfId="8455" priority="2458">
      <formula>OR(AND(NOT(ISNUMBER(G241)),NOT(ISBLANK(G241))), G241&lt;-9999999999.99, G241&gt;9999999999.99)</formula>
    </cfRule>
  </conditionalFormatting>
  <conditionalFormatting sqref="G242">
    <cfRule type="expression" dxfId="8454" priority="2455">
      <formula>G242&lt;0</formula>
    </cfRule>
    <cfRule type="expression" dxfId="8453" priority="2456">
      <formula>OR(AND(NOT(ISNUMBER(G242)),NOT(ISBLANK(G242))), G242&lt;-9999999999.99, G242&gt;9999999999.99)</formula>
    </cfRule>
  </conditionalFormatting>
  <conditionalFormatting sqref="G244">
    <cfRule type="expression" dxfId="8452" priority="2453">
      <formula>G244&lt;0</formula>
    </cfRule>
    <cfRule type="expression" dxfId="8451" priority="2454">
      <formula>OR(AND(NOT(ISNUMBER(G244)),NOT(ISBLANK(G244))), G244&lt;-9999999999.99, G244&gt;9999999999.99)</formula>
    </cfRule>
  </conditionalFormatting>
  <conditionalFormatting sqref="G245">
    <cfRule type="expression" dxfId="8450" priority="2451">
      <formula>G245&lt;0</formula>
    </cfRule>
    <cfRule type="expression" dxfId="8449" priority="2452">
      <formula>OR(AND(NOT(ISNUMBER(G245)),NOT(ISBLANK(G245))), G245&lt;-9999999999.99, G245&gt;9999999999.99)</formula>
    </cfRule>
  </conditionalFormatting>
  <conditionalFormatting sqref="H241">
    <cfRule type="expression" dxfId="8448" priority="2449">
      <formula>H241&lt;0</formula>
    </cfRule>
    <cfRule type="expression" dxfId="8447" priority="2450">
      <formula>OR(AND(NOT(ISNUMBER(H241)),NOT(ISBLANK(H241))), H241&lt;-9999999999.99, H241&gt;9999999999.99)</formula>
    </cfRule>
  </conditionalFormatting>
  <conditionalFormatting sqref="H242">
    <cfRule type="expression" dxfId="8446" priority="2447">
      <formula>H242&lt;0</formula>
    </cfRule>
    <cfRule type="expression" dxfId="8445" priority="2448">
      <formula>OR(AND(NOT(ISNUMBER(H242)),NOT(ISBLANK(H242))), H242&lt;-9999999999.99, H242&gt;9999999999.99)</formula>
    </cfRule>
  </conditionalFormatting>
  <conditionalFormatting sqref="H244">
    <cfRule type="expression" dxfId="8444" priority="2445">
      <formula>H244&lt;0</formula>
    </cfRule>
    <cfRule type="expression" dxfId="8443" priority="2446">
      <formula>OR(AND(NOT(ISNUMBER(H244)),NOT(ISBLANK(H244))), H244&lt;-9999999999.99, H244&gt;9999999999.99)</formula>
    </cfRule>
  </conditionalFormatting>
  <conditionalFormatting sqref="H245">
    <cfRule type="expression" dxfId="8442" priority="2443">
      <formula>H245&lt;0</formula>
    </cfRule>
    <cfRule type="expression" dxfId="8441" priority="2444">
      <formula>OR(AND(NOT(ISNUMBER(H245)),NOT(ISBLANK(H245))), H245&lt;-9999999999.99, H245&gt;9999999999.99)</formula>
    </cfRule>
  </conditionalFormatting>
  <conditionalFormatting sqref="I241">
    <cfRule type="expression" dxfId="8440" priority="2439">
      <formula>I241&lt;0</formula>
    </cfRule>
    <cfRule type="expression" dxfId="8439" priority="2440">
      <formula>OR(AND(NOT(ISNUMBER(I241)),NOT(ISBLANK(I241))), I241&lt;-9999999999.99, I241&gt;9999999999.99)</formula>
    </cfRule>
  </conditionalFormatting>
  <conditionalFormatting sqref="I242">
    <cfRule type="expression" dxfId="8438" priority="2437">
      <formula>I242&lt;0</formula>
    </cfRule>
    <cfRule type="expression" dxfId="8437" priority="2438">
      <formula>OR(AND(NOT(ISNUMBER(I242)),NOT(ISBLANK(I242))), I242&lt;-9999999999.99, I242&gt;9999999999.99)</formula>
    </cfRule>
  </conditionalFormatting>
  <conditionalFormatting sqref="I244">
    <cfRule type="expression" dxfId="8436" priority="2435">
      <formula>I244&lt;0</formula>
    </cfRule>
    <cfRule type="expression" dxfId="8435" priority="2436">
      <formula>OR(AND(NOT(ISNUMBER(I244)),NOT(ISBLANK(I244))), I244&lt;-9999999999.99, I244&gt;9999999999.99)</formula>
    </cfRule>
  </conditionalFormatting>
  <conditionalFormatting sqref="I245">
    <cfRule type="expression" dxfId="8434" priority="2433">
      <formula>I245&lt;0</formula>
    </cfRule>
    <cfRule type="expression" dxfId="8433" priority="2434">
      <formula>OR(AND(NOT(ISNUMBER(I245)),NOT(ISBLANK(I245))), I245&lt;-9999999999.99, I245&gt;9999999999.99)</formula>
    </cfRule>
  </conditionalFormatting>
  <conditionalFormatting sqref="J241">
    <cfRule type="expression" dxfId="8432" priority="2431">
      <formula>J241&lt;0</formula>
    </cfRule>
    <cfRule type="expression" dxfId="8431" priority="2432">
      <formula>OR(AND(NOT(ISNUMBER(J241)),NOT(ISBLANK(J241))), J241&lt;-9999999999.99, J241&gt;9999999999.99)</formula>
    </cfRule>
  </conditionalFormatting>
  <conditionalFormatting sqref="J242">
    <cfRule type="expression" dxfId="8430" priority="2429">
      <formula>J242&lt;0</formula>
    </cfRule>
    <cfRule type="expression" dxfId="8429" priority="2430">
      <formula>OR(AND(NOT(ISNUMBER(J242)),NOT(ISBLANK(J242))), J242&lt;-9999999999.99, J242&gt;9999999999.99)</formula>
    </cfRule>
  </conditionalFormatting>
  <conditionalFormatting sqref="J244">
    <cfRule type="expression" dxfId="8428" priority="2427">
      <formula>J244&lt;0</formula>
    </cfRule>
    <cfRule type="expression" dxfId="8427" priority="2428">
      <formula>OR(AND(NOT(ISNUMBER(J244)),NOT(ISBLANK(J244))), J244&lt;-9999999999.99, J244&gt;9999999999.99)</formula>
    </cfRule>
  </conditionalFormatting>
  <conditionalFormatting sqref="J245">
    <cfRule type="expression" dxfId="8426" priority="2425">
      <formula>J245&lt;0</formula>
    </cfRule>
    <cfRule type="expression" dxfId="8425" priority="2426">
      <formula>OR(AND(NOT(ISNUMBER(J245)),NOT(ISBLANK(J245))), J245&lt;-9999999999.99, J245&gt;9999999999.99)</formula>
    </cfRule>
  </conditionalFormatting>
  <conditionalFormatting sqref="K241">
    <cfRule type="expression" dxfId="8424" priority="2423">
      <formula>K241&lt;0</formula>
    </cfRule>
    <cfRule type="expression" dxfId="8423" priority="2424">
      <formula>OR(AND(NOT(ISNUMBER(K241)),NOT(ISBLANK(K241))), K241&lt;-9999999999.99, K241&gt;9999999999.99)</formula>
    </cfRule>
  </conditionalFormatting>
  <conditionalFormatting sqref="K242">
    <cfRule type="expression" dxfId="8422" priority="2421">
      <formula>K242&lt;0</formula>
    </cfRule>
    <cfRule type="expression" dxfId="8421" priority="2422">
      <formula>OR(AND(NOT(ISNUMBER(K242)),NOT(ISBLANK(K242))), K242&lt;-9999999999.99, K242&gt;9999999999.99)</formula>
    </cfRule>
  </conditionalFormatting>
  <conditionalFormatting sqref="K244">
    <cfRule type="expression" dxfId="8420" priority="2419">
      <formula>K244&lt;0</formula>
    </cfRule>
    <cfRule type="expression" dxfId="8419" priority="2420">
      <formula>OR(AND(NOT(ISNUMBER(K244)),NOT(ISBLANK(K244))), K244&lt;-9999999999.99, K244&gt;9999999999.99)</formula>
    </cfRule>
  </conditionalFormatting>
  <conditionalFormatting sqref="K245">
    <cfRule type="expression" dxfId="8418" priority="2417">
      <formula>K245&lt;0</formula>
    </cfRule>
    <cfRule type="expression" dxfId="8417" priority="2418">
      <formula>OR(AND(NOT(ISNUMBER(K245)),NOT(ISBLANK(K245))), K245&lt;-9999999999.99, K245&gt;9999999999.99)</formula>
    </cfRule>
  </conditionalFormatting>
  <conditionalFormatting sqref="L241">
    <cfRule type="expression" dxfId="8416" priority="2415">
      <formula>L241&lt;0</formula>
    </cfRule>
    <cfRule type="expression" dxfId="8415" priority="2416">
      <formula>OR(AND(NOT(ISNUMBER(L241)),NOT(ISBLANK(L241))), L241&lt;-9999999999.99, L241&gt;9999999999.99)</formula>
    </cfRule>
  </conditionalFormatting>
  <conditionalFormatting sqref="L242">
    <cfRule type="expression" dxfId="8414" priority="2413">
      <formula>L242&lt;0</formula>
    </cfRule>
    <cfRule type="expression" dxfId="8413" priority="2414">
      <formula>OR(AND(NOT(ISNUMBER(L242)),NOT(ISBLANK(L242))), L242&lt;-9999999999.99, L242&gt;9999999999.99)</formula>
    </cfRule>
  </conditionalFormatting>
  <conditionalFormatting sqref="L244">
    <cfRule type="expression" dxfId="8412" priority="2411">
      <formula>L244&lt;0</formula>
    </cfRule>
    <cfRule type="expression" dxfId="8411" priority="2412">
      <formula>OR(AND(NOT(ISNUMBER(L244)),NOT(ISBLANK(L244))), L244&lt;-9999999999.99, L244&gt;9999999999.99)</formula>
    </cfRule>
  </conditionalFormatting>
  <conditionalFormatting sqref="L245">
    <cfRule type="expression" dxfId="8410" priority="2409">
      <formula>L245&lt;0</formula>
    </cfRule>
    <cfRule type="expression" dxfId="8409" priority="2410">
      <formula>OR(AND(NOT(ISNUMBER(L245)),NOT(ISBLANK(L245))), L245&lt;-9999999999.99, L245&gt;9999999999.99)</formula>
    </cfRule>
  </conditionalFormatting>
  <conditionalFormatting sqref="M241">
    <cfRule type="expression" dxfId="8408" priority="2407">
      <formula>M241&lt;0</formula>
    </cfRule>
    <cfRule type="expression" dxfId="8407" priority="2408">
      <formula>OR(AND(NOT(ISNUMBER(M241)),NOT(ISBLANK(M241))), M241&lt;-9999999999.99, M241&gt;9999999999.99)</formula>
    </cfRule>
  </conditionalFormatting>
  <conditionalFormatting sqref="M242">
    <cfRule type="expression" dxfId="8406" priority="2405">
      <formula>M242&lt;0</formula>
    </cfRule>
    <cfRule type="expression" dxfId="8405" priority="2406">
      <formula>OR(AND(NOT(ISNUMBER(M242)),NOT(ISBLANK(M242))), M242&lt;-9999999999.99, M242&gt;9999999999.99)</formula>
    </cfRule>
  </conditionalFormatting>
  <conditionalFormatting sqref="M244">
    <cfRule type="expression" dxfId="8404" priority="2403">
      <formula>M244&lt;0</formula>
    </cfRule>
    <cfRule type="expression" dxfId="8403" priority="2404">
      <formula>OR(AND(NOT(ISNUMBER(M244)),NOT(ISBLANK(M244))), M244&lt;-9999999999.99, M244&gt;9999999999.99)</formula>
    </cfRule>
  </conditionalFormatting>
  <conditionalFormatting sqref="M245">
    <cfRule type="expression" dxfId="8402" priority="2401">
      <formula>M245&lt;0</formula>
    </cfRule>
    <cfRule type="expression" dxfId="8401" priority="2402">
      <formula>OR(AND(NOT(ISNUMBER(M245)),NOT(ISBLANK(M245))), M245&lt;-9999999999.99, M245&gt;9999999999.99)</formula>
    </cfRule>
  </conditionalFormatting>
  <conditionalFormatting sqref="N241">
    <cfRule type="expression" dxfId="8400" priority="2399">
      <formula>N241&lt;0</formula>
    </cfRule>
    <cfRule type="expression" dxfId="8399" priority="2400">
      <formula>OR(AND(NOT(ISNUMBER(N241)),NOT(ISBLANK(N241))), N241&lt;-9999999999.99, N241&gt;9999999999.99)</formula>
    </cfRule>
  </conditionalFormatting>
  <conditionalFormatting sqref="N242">
    <cfRule type="expression" dxfId="8398" priority="2397">
      <formula>N242&lt;0</formula>
    </cfRule>
    <cfRule type="expression" dxfId="8397" priority="2398">
      <formula>OR(AND(NOT(ISNUMBER(N242)),NOT(ISBLANK(N242))), N242&lt;-9999999999.99, N242&gt;9999999999.99)</formula>
    </cfRule>
  </conditionalFormatting>
  <conditionalFormatting sqref="N244">
    <cfRule type="expression" dxfId="8396" priority="2395">
      <formula>N244&lt;0</formula>
    </cfRule>
    <cfRule type="expression" dxfId="8395" priority="2396">
      <formula>OR(AND(NOT(ISNUMBER(N244)),NOT(ISBLANK(N244))), N244&lt;-9999999999.99, N244&gt;9999999999.99)</formula>
    </cfRule>
  </conditionalFormatting>
  <conditionalFormatting sqref="N245">
    <cfRule type="expression" dxfId="8394" priority="2393">
      <formula>N245&lt;0</formula>
    </cfRule>
    <cfRule type="expression" dxfId="8393" priority="2394">
      <formula>OR(AND(NOT(ISNUMBER(N245)),NOT(ISBLANK(N245))), N245&lt;-9999999999.99, N245&gt;9999999999.99)</formula>
    </cfRule>
  </conditionalFormatting>
  <conditionalFormatting sqref="I240">
    <cfRule type="expression" dxfId="8392" priority="2391">
      <formula>I240&gt;0</formula>
    </cfRule>
    <cfRule type="expression" dxfId="8391" priority="2392">
      <formula>OR(AND(NOT(ISNUMBER(I240)),NOT(ISBLANK(I240))), I240&lt;-9999999999.99, I240&gt;9999999999.99)</formula>
    </cfRule>
  </conditionalFormatting>
  <conditionalFormatting sqref="F248">
    <cfRule type="expression" dxfId="8390" priority="2389">
      <formula>F248&lt;0</formula>
    </cfRule>
    <cfRule type="expression" dxfId="8389" priority="2390">
      <formula>OR(AND(NOT(ISNUMBER(F248)),NOT(ISBLANK(F248))), F248&lt;-9999999999.99, F248&gt;9999999999.99)</formula>
    </cfRule>
  </conditionalFormatting>
  <conditionalFormatting sqref="F249">
    <cfRule type="expression" dxfId="8388" priority="2387">
      <formula>F249&lt;0</formula>
    </cfRule>
    <cfRule type="expression" dxfId="8387" priority="2388">
      <formula>OR(AND(NOT(ISNUMBER(F249)),NOT(ISBLANK(F249))), F249&lt;-9999999999.99, F249&gt;9999999999.99)</formula>
    </cfRule>
  </conditionalFormatting>
  <conditionalFormatting sqref="F251">
    <cfRule type="expression" dxfId="8386" priority="2385">
      <formula>F251&lt;0</formula>
    </cfRule>
    <cfRule type="expression" dxfId="8385" priority="2386">
      <formula>OR(AND(NOT(ISNUMBER(F251)),NOT(ISBLANK(F251))), F251&lt;-9999999999.99, F251&gt;9999999999.99)</formula>
    </cfRule>
  </conditionalFormatting>
  <conditionalFormatting sqref="F252">
    <cfRule type="expression" dxfId="8384" priority="2383">
      <formula>F252&lt;0</formula>
    </cfRule>
    <cfRule type="expression" dxfId="8383" priority="2384">
      <formula>OR(AND(NOT(ISNUMBER(F252)),NOT(ISBLANK(F252))), F252&lt;-9999999999.99, F252&gt;9999999999.99)</formula>
    </cfRule>
  </conditionalFormatting>
  <conditionalFormatting sqref="G248">
    <cfRule type="expression" dxfId="8382" priority="2381">
      <formula>G248&lt;0</formula>
    </cfRule>
    <cfRule type="expression" dxfId="8381" priority="2382">
      <formula>OR(AND(NOT(ISNUMBER(G248)),NOT(ISBLANK(G248))), G248&lt;-9999999999.99, G248&gt;9999999999.99)</formula>
    </cfRule>
  </conditionalFormatting>
  <conditionalFormatting sqref="G249">
    <cfRule type="expression" dxfId="8380" priority="2379">
      <formula>G249&lt;0</formula>
    </cfRule>
    <cfRule type="expression" dxfId="8379" priority="2380">
      <formula>OR(AND(NOT(ISNUMBER(G249)),NOT(ISBLANK(G249))), G249&lt;-9999999999.99, G249&gt;9999999999.99)</formula>
    </cfRule>
  </conditionalFormatting>
  <conditionalFormatting sqref="G251">
    <cfRule type="expression" dxfId="8378" priority="2377">
      <formula>G251&lt;0</formula>
    </cfRule>
    <cfRule type="expression" dxfId="8377" priority="2378">
      <formula>OR(AND(NOT(ISNUMBER(G251)),NOT(ISBLANK(G251))), G251&lt;-9999999999.99, G251&gt;9999999999.99)</formula>
    </cfRule>
  </conditionalFormatting>
  <conditionalFormatting sqref="G252">
    <cfRule type="expression" dxfId="8376" priority="2375">
      <formula>G252&lt;0</formula>
    </cfRule>
    <cfRule type="expression" dxfId="8375" priority="2376">
      <formula>OR(AND(NOT(ISNUMBER(G252)),NOT(ISBLANK(G252))), G252&lt;-9999999999.99, G252&gt;9999999999.99)</formula>
    </cfRule>
  </conditionalFormatting>
  <conditionalFormatting sqref="H248">
    <cfRule type="expression" dxfId="8374" priority="2373">
      <formula>H248&lt;0</formula>
    </cfRule>
    <cfRule type="expression" dxfId="8373" priority="2374">
      <formula>OR(AND(NOT(ISNUMBER(H248)),NOT(ISBLANK(H248))), H248&lt;-9999999999.99, H248&gt;9999999999.99)</formula>
    </cfRule>
  </conditionalFormatting>
  <conditionalFormatting sqref="H249">
    <cfRule type="expression" dxfId="8372" priority="2371">
      <formula>H249&lt;0</formula>
    </cfRule>
    <cfRule type="expression" dxfId="8371" priority="2372">
      <formula>OR(AND(NOT(ISNUMBER(H249)),NOT(ISBLANK(H249))), H249&lt;-9999999999.99, H249&gt;9999999999.99)</formula>
    </cfRule>
  </conditionalFormatting>
  <conditionalFormatting sqref="H251">
    <cfRule type="expression" dxfId="8370" priority="2369">
      <formula>H251&lt;0</formula>
    </cfRule>
    <cfRule type="expression" dxfId="8369" priority="2370">
      <formula>OR(AND(NOT(ISNUMBER(H251)),NOT(ISBLANK(H251))), H251&lt;-9999999999.99, H251&gt;9999999999.99)</formula>
    </cfRule>
  </conditionalFormatting>
  <conditionalFormatting sqref="H252">
    <cfRule type="expression" dxfId="8368" priority="2367">
      <formula>H252&lt;0</formula>
    </cfRule>
    <cfRule type="expression" dxfId="8367" priority="2368">
      <formula>OR(AND(NOT(ISNUMBER(H252)),NOT(ISBLANK(H252))), H252&lt;-9999999999.99, H252&gt;9999999999.99)</formula>
    </cfRule>
  </conditionalFormatting>
  <conditionalFormatting sqref="I248">
    <cfRule type="expression" dxfId="8366" priority="2365">
      <formula>I248&lt;0</formula>
    </cfRule>
    <cfRule type="expression" dxfId="8365" priority="2366">
      <formula>OR(AND(NOT(ISNUMBER(I248)),NOT(ISBLANK(I248))), I248&lt;-9999999999.99, I248&gt;9999999999.99)</formula>
    </cfRule>
  </conditionalFormatting>
  <conditionalFormatting sqref="I249">
    <cfRule type="expression" dxfId="8364" priority="2363">
      <formula>I249&lt;0</formula>
    </cfRule>
    <cfRule type="expression" dxfId="8363" priority="2364">
      <formula>OR(AND(NOT(ISNUMBER(I249)),NOT(ISBLANK(I249))), I249&lt;-9999999999.99, I249&gt;9999999999.99)</formula>
    </cfRule>
  </conditionalFormatting>
  <conditionalFormatting sqref="I251">
    <cfRule type="expression" dxfId="8362" priority="2361">
      <formula>I251&lt;0</formula>
    </cfRule>
    <cfRule type="expression" dxfId="8361" priority="2362">
      <formula>OR(AND(NOT(ISNUMBER(I251)),NOT(ISBLANK(I251))), I251&lt;-9999999999.99, I251&gt;9999999999.99)</formula>
    </cfRule>
  </conditionalFormatting>
  <conditionalFormatting sqref="I252">
    <cfRule type="expression" dxfId="8360" priority="2359">
      <formula>I252&lt;0</formula>
    </cfRule>
    <cfRule type="expression" dxfId="8359" priority="2360">
      <formula>OR(AND(NOT(ISNUMBER(I252)),NOT(ISBLANK(I252))), I252&lt;-9999999999.99, I252&gt;9999999999.99)</formula>
    </cfRule>
  </conditionalFormatting>
  <conditionalFormatting sqref="J248">
    <cfRule type="expression" dxfId="8358" priority="2357">
      <formula>J248&lt;0</formula>
    </cfRule>
    <cfRule type="expression" dxfId="8357" priority="2358">
      <formula>OR(AND(NOT(ISNUMBER(J248)),NOT(ISBLANK(J248))), J248&lt;-9999999999.99, J248&gt;9999999999.99)</formula>
    </cfRule>
  </conditionalFormatting>
  <conditionalFormatting sqref="J249">
    <cfRule type="expression" dxfId="8356" priority="2355">
      <formula>J249&lt;0</formula>
    </cfRule>
    <cfRule type="expression" dxfId="8355" priority="2356">
      <formula>OR(AND(NOT(ISNUMBER(J249)),NOT(ISBLANK(J249))), J249&lt;-9999999999.99, J249&gt;9999999999.99)</formula>
    </cfRule>
  </conditionalFormatting>
  <conditionalFormatting sqref="J251">
    <cfRule type="expression" dxfId="8354" priority="2353">
      <formula>J251&lt;0</formula>
    </cfRule>
    <cfRule type="expression" dxfId="8353" priority="2354">
      <formula>OR(AND(NOT(ISNUMBER(J251)),NOT(ISBLANK(J251))), J251&lt;-9999999999.99, J251&gt;9999999999.99)</formula>
    </cfRule>
  </conditionalFormatting>
  <conditionalFormatting sqref="J252">
    <cfRule type="expression" dxfId="8352" priority="2351">
      <formula>J252&lt;0</formula>
    </cfRule>
    <cfRule type="expression" dxfId="8351" priority="2352">
      <formula>OR(AND(NOT(ISNUMBER(J252)),NOT(ISBLANK(J252))), J252&lt;-9999999999.99, J252&gt;9999999999.99)</formula>
    </cfRule>
  </conditionalFormatting>
  <conditionalFormatting sqref="K248">
    <cfRule type="expression" dxfId="8350" priority="2349">
      <formula>K248&lt;0</formula>
    </cfRule>
    <cfRule type="expression" dxfId="8349" priority="2350">
      <formula>OR(AND(NOT(ISNUMBER(K248)),NOT(ISBLANK(K248))), K248&lt;-9999999999.99, K248&gt;9999999999.99)</formula>
    </cfRule>
  </conditionalFormatting>
  <conditionalFormatting sqref="K249">
    <cfRule type="expression" dxfId="8348" priority="2347">
      <formula>K249&lt;0</formula>
    </cfRule>
    <cfRule type="expression" dxfId="8347" priority="2348">
      <formula>OR(AND(NOT(ISNUMBER(K249)),NOT(ISBLANK(K249))), K249&lt;-9999999999.99, K249&gt;9999999999.99)</formula>
    </cfRule>
  </conditionalFormatting>
  <conditionalFormatting sqref="K251">
    <cfRule type="expression" dxfId="8346" priority="2345">
      <formula>K251&lt;0</formula>
    </cfRule>
    <cfRule type="expression" dxfId="8345" priority="2346">
      <formula>OR(AND(NOT(ISNUMBER(K251)),NOT(ISBLANK(K251))), K251&lt;-9999999999.99, K251&gt;9999999999.99)</formula>
    </cfRule>
  </conditionalFormatting>
  <conditionalFormatting sqref="K252">
    <cfRule type="expression" dxfId="8344" priority="2343">
      <formula>K252&lt;0</formula>
    </cfRule>
    <cfRule type="expression" dxfId="8343" priority="2344">
      <formula>OR(AND(NOT(ISNUMBER(K252)),NOT(ISBLANK(K252))), K252&lt;-9999999999.99, K252&gt;9999999999.99)</formula>
    </cfRule>
  </conditionalFormatting>
  <conditionalFormatting sqref="L248">
    <cfRule type="expression" dxfId="8342" priority="2341">
      <formula>L248&lt;0</formula>
    </cfRule>
    <cfRule type="expression" dxfId="8341" priority="2342">
      <formula>OR(AND(NOT(ISNUMBER(L248)),NOT(ISBLANK(L248))), L248&lt;-9999999999.99, L248&gt;9999999999.99)</formula>
    </cfRule>
  </conditionalFormatting>
  <conditionalFormatting sqref="L249">
    <cfRule type="expression" dxfId="8340" priority="2339">
      <formula>L249&lt;0</formula>
    </cfRule>
    <cfRule type="expression" dxfId="8339" priority="2340">
      <formula>OR(AND(NOT(ISNUMBER(L249)),NOT(ISBLANK(L249))), L249&lt;-9999999999.99, L249&gt;9999999999.99)</formula>
    </cfRule>
  </conditionalFormatting>
  <conditionalFormatting sqref="L251">
    <cfRule type="expression" dxfId="8338" priority="2337">
      <formula>L251&lt;0</formula>
    </cfRule>
    <cfRule type="expression" dxfId="8337" priority="2338">
      <formula>OR(AND(NOT(ISNUMBER(L251)),NOT(ISBLANK(L251))), L251&lt;-9999999999.99, L251&gt;9999999999.99)</formula>
    </cfRule>
  </conditionalFormatting>
  <conditionalFormatting sqref="L252">
    <cfRule type="expression" dxfId="8336" priority="2335">
      <formula>L252&lt;0</formula>
    </cfRule>
    <cfRule type="expression" dxfId="8335" priority="2336">
      <formula>OR(AND(NOT(ISNUMBER(L252)),NOT(ISBLANK(L252))), L252&lt;-9999999999.99, L252&gt;9999999999.99)</formula>
    </cfRule>
  </conditionalFormatting>
  <conditionalFormatting sqref="M248">
    <cfRule type="expression" dxfId="8334" priority="2333">
      <formula>M248&lt;0</formula>
    </cfRule>
    <cfRule type="expression" dxfId="8333" priority="2334">
      <formula>OR(AND(NOT(ISNUMBER(M248)),NOT(ISBLANK(M248))), M248&lt;-9999999999.99, M248&gt;9999999999.99)</formula>
    </cfRule>
  </conditionalFormatting>
  <conditionalFormatting sqref="M249">
    <cfRule type="expression" dxfId="8332" priority="2331">
      <formula>M249&lt;0</formula>
    </cfRule>
    <cfRule type="expression" dxfId="8331" priority="2332">
      <formula>OR(AND(NOT(ISNUMBER(M249)),NOT(ISBLANK(M249))), M249&lt;-9999999999.99, M249&gt;9999999999.99)</formula>
    </cfRule>
  </conditionalFormatting>
  <conditionalFormatting sqref="M251">
    <cfRule type="expression" dxfId="8330" priority="2329">
      <formula>M251&lt;0</formula>
    </cfRule>
    <cfRule type="expression" dxfId="8329" priority="2330">
      <formula>OR(AND(NOT(ISNUMBER(M251)),NOT(ISBLANK(M251))), M251&lt;-9999999999.99, M251&gt;9999999999.99)</formula>
    </cfRule>
  </conditionalFormatting>
  <conditionalFormatting sqref="M252">
    <cfRule type="expression" dxfId="8328" priority="2327">
      <formula>M252&lt;0</formula>
    </cfRule>
    <cfRule type="expression" dxfId="8327" priority="2328">
      <formula>OR(AND(NOT(ISNUMBER(M252)),NOT(ISBLANK(M252))), M252&lt;-9999999999.99, M252&gt;9999999999.99)</formula>
    </cfRule>
  </conditionalFormatting>
  <conditionalFormatting sqref="N248">
    <cfRule type="expression" dxfId="8326" priority="2325">
      <formula>N248&lt;0</formula>
    </cfRule>
    <cfRule type="expression" dxfId="8325" priority="2326">
      <formula>OR(AND(NOT(ISNUMBER(N248)),NOT(ISBLANK(N248))), N248&lt;-9999999999.99, N248&gt;9999999999.99)</formula>
    </cfRule>
  </conditionalFormatting>
  <conditionalFormatting sqref="N249">
    <cfRule type="expression" dxfId="8324" priority="2323">
      <formula>N249&lt;0</formula>
    </cfRule>
    <cfRule type="expression" dxfId="8323" priority="2324">
      <formula>OR(AND(NOT(ISNUMBER(N249)),NOT(ISBLANK(N249))), N249&lt;-9999999999.99, N249&gt;9999999999.99)</formula>
    </cfRule>
  </conditionalFormatting>
  <conditionalFormatting sqref="N251">
    <cfRule type="expression" dxfId="8322" priority="2321">
      <formula>N251&lt;0</formula>
    </cfRule>
    <cfRule type="expression" dxfId="8321" priority="2322">
      <formula>OR(AND(NOT(ISNUMBER(N251)),NOT(ISBLANK(N251))), N251&lt;-9999999999.99, N251&gt;9999999999.99)</formula>
    </cfRule>
  </conditionalFormatting>
  <conditionalFormatting sqref="N252">
    <cfRule type="expression" dxfId="8320" priority="2319">
      <formula>N252&lt;0</formula>
    </cfRule>
    <cfRule type="expression" dxfId="8319" priority="2320">
      <formula>OR(AND(NOT(ISNUMBER(N252)),NOT(ISBLANK(N252))), N252&lt;-9999999999.99, N252&gt;9999999999.99)</formula>
    </cfRule>
  </conditionalFormatting>
  <conditionalFormatting sqref="F254">
    <cfRule type="expression" dxfId="8318" priority="2317">
      <formula>F254&lt;0</formula>
    </cfRule>
    <cfRule type="expression" dxfId="8317" priority="2318">
      <formula>OR(AND(NOT(ISNUMBER(F254)),NOT(ISBLANK(F254))), F254&lt;-9999999999.99, F254&gt;9999999999.99)</formula>
    </cfRule>
  </conditionalFormatting>
  <conditionalFormatting sqref="F255">
    <cfRule type="expression" dxfId="8316" priority="2315">
      <formula>F255&lt;0</formula>
    </cfRule>
    <cfRule type="expression" dxfId="8315" priority="2316">
      <formula>OR(AND(NOT(ISNUMBER(F255)),NOT(ISBLANK(F255))), F255&lt;-9999999999.99, F255&gt;9999999999.99)</formula>
    </cfRule>
  </conditionalFormatting>
  <conditionalFormatting sqref="G254">
    <cfRule type="expression" dxfId="8314" priority="2313">
      <formula>G254&lt;0</formula>
    </cfRule>
    <cfRule type="expression" dxfId="8313" priority="2314">
      <formula>OR(AND(NOT(ISNUMBER(G254)),NOT(ISBLANK(G254))), G254&lt;-9999999999.99, G254&gt;9999999999.99)</formula>
    </cfRule>
  </conditionalFormatting>
  <conditionalFormatting sqref="G255">
    <cfRule type="expression" dxfId="8312" priority="2311">
      <formula>G255&lt;0</formula>
    </cfRule>
    <cfRule type="expression" dxfId="8311" priority="2312">
      <formula>OR(AND(NOT(ISNUMBER(G255)),NOT(ISBLANK(G255))), G255&lt;-9999999999.99, G255&gt;9999999999.99)</formula>
    </cfRule>
  </conditionalFormatting>
  <conditionalFormatting sqref="H254">
    <cfRule type="expression" dxfId="8310" priority="2309">
      <formula>H254&lt;0</formula>
    </cfRule>
    <cfRule type="expression" dxfId="8309" priority="2310">
      <formula>OR(AND(NOT(ISNUMBER(H254)),NOT(ISBLANK(H254))), H254&lt;-9999999999.99, H254&gt;9999999999.99)</formula>
    </cfRule>
  </conditionalFormatting>
  <conditionalFormatting sqref="H255">
    <cfRule type="expression" dxfId="8308" priority="2307">
      <formula>H255&lt;0</formula>
    </cfRule>
    <cfRule type="expression" dxfId="8307" priority="2308">
      <formula>OR(AND(NOT(ISNUMBER(H255)),NOT(ISBLANK(H255))), H255&lt;-9999999999.99, H255&gt;9999999999.99)</formula>
    </cfRule>
  </conditionalFormatting>
  <conditionalFormatting sqref="I254">
    <cfRule type="expression" dxfId="8306" priority="2305">
      <formula>I254&lt;0</formula>
    </cfRule>
    <cfRule type="expression" dxfId="8305" priority="2306">
      <formula>OR(AND(NOT(ISNUMBER(I254)),NOT(ISBLANK(I254))), I254&lt;-9999999999.99, I254&gt;9999999999.99)</formula>
    </cfRule>
  </conditionalFormatting>
  <conditionalFormatting sqref="I255">
    <cfRule type="expression" dxfId="8304" priority="2303">
      <formula>I255&lt;0</formula>
    </cfRule>
    <cfRule type="expression" dxfId="8303" priority="2304">
      <formula>OR(AND(NOT(ISNUMBER(I255)),NOT(ISBLANK(I255))), I255&lt;-9999999999.99, I255&gt;9999999999.99)</formula>
    </cfRule>
  </conditionalFormatting>
  <conditionalFormatting sqref="J254">
    <cfRule type="expression" dxfId="8302" priority="2301">
      <formula>J254&lt;0</formula>
    </cfRule>
    <cfRule type="expression" dxfId="8301" priority="2302">
      <formula>OR(AND(NOT(ISNUMBER(J254)),NOT(ISBLANK(J254))), J254&lt;-9999999999.99, J254&gt;9999999999.99)</formula>
    </cfRule>
  </conditionalFormatting>
  <conditionalFormatting sqref="J255">
    <cfRule type="expression" dxfId="8300" priority="2299">
      <formula>J255&lt;0</formula>
    </cfRule>
    <cfRule type="expression" dxfId="8299" priority="2300">
      <formula>OR(AND(NOT(ISNUMBER(J255)),NOT(ISBLANK(J255))), J255&lt;-9999999999.99, J255&gt;9999999999.99)</formula>
    </cfRule>
  </conditionalFormatting>
  <conditionalFormatting sqref="K254">
    <cfRule type="expression" dxfId="8298" priority="2297">
      <formula>K254&lt;0</formula>
    </cfRule>
    <cfRule type="expression" dxfId="8297" priority="2298">
      <formula>OR(AND(NOT(ISNUMBER(K254)),NOT(ISBLANK(K254))), K254&lt;-9999999999.99, K254&gt;9999999999.99)</formula>
    </cfRule>
  </conditionalFormatting>
  <conditionalFormatting sqref="K255">
    <cfRule type="expression" dxfId="8296" priority="2295">
      <formula>K255&lt;0</formula>
    </cfRule>
    <cfRule type="expression" dxfId="8295" priority="2296">
      <formula>OR(AND(NOT(ISNUMBER(K255)),NOT(ISBLANK(K255))), K255&lt;-9999999999.99, K255&gt;9999999999.99)</formula>
    </cfRule>
  </conditionalFormatting>
  <conditionalFormatting sqref="L254">
    <cfRule type="expression" dxfId="8294" priority="2293">
      <formula>L254&lt;0</formula>
    </cfRule>
    <cfRule type="expression" dxfId="8293" priority="2294">
      <formula>OR(AND(NOT(ISNUMBER(L254)),NOT(ISBLANK(L254))), L254&lt;-9999999999.99, L254&gt;9999999999.99)</formula>
    </cfRule>
  </conditionalFormatting>
  <conditionalFormatting sqref="L255">
    <cfRule type="expression" dxfId="8292" priority="2291">
      <formula>L255&lt;0</formula>
    </cfRule>
    <cfRule type="expression" dxfId="8291" priority="2292">
      <formula>OR(AND(NOT(ISNUMBER(L255)),NOT(ISBLANK(L255))), L255&lt;-9999999999.99, L255&gt;9999999999.99)</formula>
    </cfRule>
  </conditionalFormatting>
  <conditionalFormatting sqref="M254">
    <cfRule type="expression" dxfId="8290" priority="2289">
      <formula>M254&lt;0</formula>
    </cfRule>
    <cfRule type="expression" dxfId="8289" priority="2290">
      <formula>OR(AND(NOT(ISNUMBER(M254)),NOT(ISBLANK(M254))), M254&lt;-9999999999.99, M254&gt;9999999999.99)</formula>
    </cfRule>
  </conditionalFormatting>
  <conditionalFormatting sqref="M255">
    <cfRule type="expression" dxfId="8288" priority="2287">
      <formula>M255&lt;0</formula>
    </cfRule>
    <cfRule type="expression" dxfId="8287" priority="2288">
      <formula>OR(AND(NOT(ISNUMBER(M255)),NOT(ISBLANK(M255))), M255&lt;-9999999999.99, M255&gt;9999999999.99)</formula>
    </cfRule>
  </conditionalFormatting>
  <conditionalFormatting sqref="N254">
    <cfRule type="expression" dxfId="8286" priority="2285">
      <formula>N254&lt;0</formula>
    </cfRule>
    <cfRule type="expression" dxfId="8285" priority="2286">
      <formula>OR(AND(NOT(ISNUMBER(N254)),NOT(ISBLANK(N254))), N254&lt;-9999999999.99, N254&gt;9999999999.99)</formula>
    </cfRule>
  </conditionalFormatting>
  <conditionalFormatting sqref="N255">
    <cfRule type="expression" dxfId="8284" priority="2283">
      <formula>N255&lt;0</formula>
    </cfRule>
    <cfRule type="expression" dxfId="8283" priority="2284">
      <formula>OR(AND(NOT(ISNUMBER(N255)),NOT(ISBLANK(N255))), N255&lt;-9999999999.99, N255&gt;9999999999.99)</formula>
    </cfRule>
  </conditionalFormatting>
  <conditionalFormatting sqref="E257">
    <cfRule type="expression" dxfId="8282" priority="2281">
      <formula>E257&lt;0</formula>
    </cfRule>
    <cfRule type="expression" dxfId="8281" priority="2282">
      <formula>OR(AND(NOT(ISNUMBER(E257)),NOT(ISBLANK(E257))), E257&lt;-9999999999.99, E257&gt;9999999999.99)</formula>
    </cfRule>
  </conditionalFormatting>
  <conditionalFormatting sqref="F257">
    <cfRule type="expression" dxfId="8280" priority="2279">
      <formula>F257&lt;0</formula>
    </cfRule>
    <cfRule type="expression" dxfId="8279" priority="2280">
      <formula>OR(AND(NOT(ISNUMBER(F257)),NOT(ISBLANK(F257))), F257&lt;-9999999999.99, F257&gt;9999999999.99)</formula>
    </cfRule>
  </conditionalFormatting>
  <conditionalFormatting sqref="G257">
    <cfRule type="expression" dxfId="8278" priority="2277">
      <formula>G257&lt;0</formula>
    </cfRule>
    <cfRule type="expression" dxfId="8277" priority="2278">
      <formula>OR(AND(NOT(ISNUMBER(G257)),NOT(ISBLANK(G257))), G257&lt;-9999999999.99, G257&gt;9999999999.99)</formula>
    </cfRule>
  </conditionalFormatting>
  <conditionalFormatting sqref="H257">
    <cfRule type="expression" dxfId="8276" priority="2275">
      <formula>H257&lt;0</formula>
    </cfRule>
    <cfRule type="expression" dxfId="8275" priority="2276">
      <formula>OR(AND(NOT(ISNUMBER(H257)),NOT(ISBLANK(H257))), H257&lt;-9999999999.99, H257&gt;9999999999.99)</formula>
    </cfRule>
  </conditionalFormatting>
  <conditionalFormatting sqref="I257">
    <cfRule type="expression" dxfId="8274" priority="2273">
      <formula>I257&lt;0</formula>
    </cfRule>
    <cfRule type="expression" dxfId="8273" priority="2274">
      <formula>OR(AND(NOT(ISNUMBER(I257)),NOT(ISBLANK(I257))), I257&lt;-9999999999.99, I257&gt;9999999999.99)</formula>
    </cfRule>
  </conditionalFormatting>
  <conditionalFormatting sqref="J257">
    <cfRule type="expression" dxfId="8272" priority="2271">
      <formula>J257&lt;0</formula>
    </cfRule>
    <cfRule type="expression" dxfId="8271" priority="2272">
      <formula>OR(AND(NOT(ISNUMBER(J257)),NOT(ISBLANK(J257))), J257&lt;-9999999999.99, J257&gt;9999999999.99)</formula>
    </cfRule>
  </conditionalFormatting>
  <conditionalFormatting sqref="K257">
    <cfRule type="expression" dxfId="8270" priority="2269">
      <formula>K257&lt;0</formula>
    </cfRule>
    <cfRule type="expression" dxfId="8269" priority="2270">
      <formula>OR(AND(NOT(ISNUMBER(K257)),NOT(ISBLANK(K257))), K257&lt;-9999999999.99, K257&gt;9999999999.99)</formula>
    </cfRule>
  </conditionalFormatting>
  <conditionalFormatting sqref="L257">
    <cfRule type="expression" dxfId="8268" priority="2267">
      <formula>L257&lt;0</formula>
    </cfRule>
    <cfRule type="expression" dxfId="8267" priority="2268">
      <formula>OR(AND(NOT(ISNUMBER(L257)),NOT(ISBLANK(L257))), L257&lt;-9999999999.99, L257&gt;9999999999.99)</formula>
    </cfRule>
  </conditionalFormatting>
  <conditionalFormatting sqref="M257">
    <cfRule type="expression" dxfId="8266" priority="2265">
      <formula>M257&lt;0</formula>
    </cfRule>
    <cfRule type="expression" dxfId="8265" priority="2266">
      <formula>OR(AND(NOT(ISNUMBER(M257)),NOT(ISBLANK(M257))), M257&lt;-9999999999.99, M257&gt;9999999999.99)</formula>
    </cfRule>
  </conditionalFormatting>
  <conditionalFormatting sqref="N257">
    <cfRule type="expression" dxfId="8264" priority="2263">
      <formula>N257&lt;0</formula>
    </cfRule>
    <cfRule type="expression" dxfId="8263" priority="2264">
      <formula>OR(AND(NOT(ISNUMBER(N257)),NOT(ISBLANK(N257))), N257&lt;-9999999999.99, N257&gt;9999999999.99)</formula>
    </cfRule>
  </conditionalFormatting>
  <conditionalFormatting sqref="E258">
    <cfRule type="expression" dxfId="8262" priority="2261">
      <formula>E258&lt;0</formula>
    </cfRule>
    <cfRule type="expression" dxfId="8261" priority="2262">
      <formula>OR(AND(NOT(ISNUMBER(E258)),NOT(ISBLANK(E258))), E258&lt;-9999999999.99, E258&gt;9999999999.99)</formula>
    </cfRule>
  </conditionalFormatting>
  <conditionalFormatting sqref="F258">
    <cfRule type="expression" dxfId="8260" priority="2259">
      <formula>F258&lt;0</formula>
    </cfRule>
    <cfRule type="expression" dxfId="8259" priority="2260">
      <formula>OR(AND(NOT(ISNUMBER(F258)),NOT(ISBLANK(F258))), F258&lt;-9999999999.99, F258&gt;9999999999.99)</formula>
    </cfRule>
  </conditionalFormatting>
  <conditionalFormatting sqref="G258">
    <cfRule type="expression" dxfId="8258" priority="2257">
      <formula>G258&lt;0</formula>
    </cfRule>
    <cfRule type="expression" dxfId="8257" priority="2258">
      <formula>OR(AND(NOT(ISNUMBER(G258)),NOT(ISBLANK(G258))), G258&lt;-9999999999.99, G258&gt;9999999999.99)</formula>
    </cfRule>
  </conditionalFormatting>
  <conditionalFormatting sqref="H258">
    <cfRule type="expression" dxfId="8256" priority="2255">
      <formula>H258&lt;0</formula>
    </cfRule>
    <cfRule type="expression" dxfId="8255" priority="2256">
      <formula>OR(AND(NOT(ISNUMBER(H258)),NOT(ISBLANK(H258))), H258&lt;-9999999999.99, H258&gt;9999999999.99)</formula>
    </cfRule>
  </conditionalFormatting>
  <conditionalFormatting sqref="I258">
    <cfRule type="expression" dxfId="8254" priority="2253">
      <formula>I258&lt;0</formula>
    </cfRule>
    <cfRule type="expression" dxfId="8253" priority="2254">
      <formula>OR(AND(NOT(ISNUMBER(I258)),NOT(ISBLANK(I258))), I258&lt;-9999999999.99, I258&gt;9999999999.99)</formula>
    </cfRule>
  </conditionalFormatting>
  <conditionalFormatting sqref="J258">
    <cfRule type="expression" dxfId="8252" priority="2251">
      <formula>J258&lt;0</formula>
    </cfRule>
    <cfRule type="expression" dxfId="8251" priority="2252">
      <formula>OR(AND(NOT(ISNUMBER(J258)),NOT(ISBLANK(J258))), J258&lt;-9999999999.99, J258&gt;9999999999.99)</formula>
    </cfRule>
  </conditionalFormatting>
  <conditionalFormatting sqref="K258">
    <cfRule type="expression" dxfId="8250" priority="2249">
      <formula>K258&lt;0</formula>
    </cfRule>
    <cfRule type="expression" dxfId="8249" priority="2250">
      <formula>OR(AND(NOT(ISNUMBER(K258)),NOT(ISBLANK(K258))), K258&lt;-9999999999.99, K258&gt;9999999999.99)</formula>
    </cfRule>
  </conditionalFormatting>
  <conditionalFormatting sqref="L258">
    <cfRule type="expression" dxfId="8248" priority="2247">
      <formula>L258&lt;0</formula>
    </cfRule>
    <cfRule type="expression" dxfId="8247" priority="2248">
      <formula>OR(AND(NOT(ISNUMBER(L258)),NOT(ISBLANK(L258))), L258&lt;-9999999999.99, L258&gt;9999999999.99)</formula>
    </cfRule>
  </conditionalFormatting>
  <conditionalFormatting sqref="M258">
    <cfRule type="expression" dxfId="8246" priority="2245">
      <formula>M258&lt;0</formula>
    </cfRule>
    <cfRule type="expression" dxfId="8245" priority="2246">
      <formula>OR(AND(NOT(ISNUMBER(M258)),NOT(ISBLANK(M258))), M258&lt;-9999999999.99, M258&gt;9999999999.99)</formula>
    </cfRule>
  </conditionalFormatting>
  <conditionalFormatting sqref="N258">
    <cfRule type="expression" dxfId="8244" priority="2243">
      <formula>N258&lt;0</formula>
    </cfRule>
    <cfRule type="expression" dxfId="8243" priority="2244">
      <formula>OR(AND(NOT(ISNUMBER(N258)),NOT(ISBLANK(N258))), N258&lt;-9999999999.99, N258&gt;9999999999.99)</formula>
    </cfRule>
  </conditionalFormatting>
  <conditionalFormatting sqref="E259">
    <cfRule type="expression" dxfId="8242" priority="2241">
      <formula>E259&lt;0</formula>
    </cfRule>
    <cfRule type="expression" dxfId="8241" priority="2242">
      <formula>OR(AND(NOT(ISNUMBER(E259)),NOT(ISBLANK(E259))), E259&lt;-9999999999.99, E259&gt;9999999999.99)</formula>
    </cfRule>
  </conditionalFormatting>
  <conditionalFormatting sqref="E260">
    <cfRule type="expression" dxfId="8240" priority="2239">
      <formula>E260&lt;0</formula>
    </cfRule>
    <cfRule type="expression" dxfId="8239" priority="2240">
      <formula>OR(AND(NOT(ISNUMBER(E260)),NOT(ISBLANK(E260))), E260&lt;-9999999999.99, E260&gt;9999999999.99)</formula>
    </cfRule>
  </conditionalFormatting>
  <conditionalFormatting sqref="F259">
    <cfRule type="expression" dxfId="8238" priority="2237">
      <formula>F259&lt;0</formula>
    </cfRule>
    <cfRule type="expression" dxfId="8237" priority="2238">
      <formula>OR(AND(NOT(ISNUMBER(F259)),NOT(ISBLANK(F259))), F259&lt;-9999999999.99, F259&gt;9999999999.99)</formula>
    </cfRule>
  </conditionalFormatting>
  <conditionalFormatting sqref="F260">
    <cfRule type="expression" dxfId="8236" priority="2235">
      <formula>F260&lt;0</formula>
    </cfRule>
    <cfRule type="expression" dxfId="8235" priority="2236">
      <formula>OR(AND(NOT(ISNUMBER(F260)),NOT(ISBLANK(F260))), F260&lt;-9999999999.99, F260&gt;9999999999.99)</formula>
    </cfRule>
  </conditionalFormatting>
  <conditionalFormatting sqref="G259">
    <cfRule type="expression" dxfId="8234" priority="2233">
      <formula>G259&lt;0</formula>
    </cfRule>
    <cfRule type="expression" dxfId="8233" priority="2234">
      <formula>OR(AND(NOT(ISNUMBER(G259)),NOT(ISBLANK(G259))), G259&lt;-9999999999.99, G259&gt;9999999999.99)</formula>
    </cfRule>
  </conditionalFormatting>
  <conditionalFormatting sqref="G260">
    <cfRule type="expression" dxfId="8232" priority="2231">
      <formula>G260&lt;0</formula>
    </cfRule>
    <cfRule type="expression" dxfId="8231" priority="2232">
      <formula>OR(AND(NOT(ISNUMBER(G260)),NOT(ISBLANK(G260))), G260&lt;-9999999999.99, G260&gt;9999999999.99)</formula>
    </cfRule>
  </conditionalFormatting>
  <conditionalFormatting sqref="H259">
    <cfRule type="expression" dxfId="8230" priority="2229">
      <formula>H259&lt;0</formula>
    </cfRule>
    <cfRule type="expression" dxfId="8229" priority="2230">
      <formula>OR(AND(NOT(ISNUMBER(H259)),NOT(ISBLANK(H259))), H259&lt;-9999999999.99, H259&gt;9999999999.99)</formula>
    </cfRule>
  </conditionalFormatting>
  <conditionalFormatting sqref="H260">
    <cfRule type="expression" dxfId="8228" priority="2227">
      <formula>H260&lt;0</formula>
    </cfRule>
    <cfRule type="expression" dxfId="8227" priority="2228">
      <formula>OR(AND(NOT(ISNUMBER(H260)),NOT(ISBLANK(H260))), H260&lt;-9999999999.99, H260&gt;9999999999.99)</formula>
    </cfRule>
  </conditionalFormatting>
  <conditionalFormatting sqref="I259">
    <cfRule type="expression" dxfId="8226" priority="2225">
      <formula>I259&lt;0</formula>
    </cfRule>
    <cfRule type="expression" dxfId="8225" priority="2226">
      <formula>OR(AND(NOT(ISNUMBER(I259)),NOT(ISBLANK(I259))), I259&lt;-9999999999.99, I259&gt;9999999999.99)</formula>
    </cfRule>
  </conditionalFormatting>
  <conditionalFormatting sqref="I260">
    <cfRule type="expression" dxfId="8224" priority="2223">
      <formula>I260&lt;0</formula>
    </cfRule>
    <cfRule type="expression" dxfId="8223" priority="2224">
      <formula>OR(AND(NOT(ISNUMBER(I260)),NOT(ISBLANK(I260))), I260&lt;-9999999999.99, I260&gt;9999999999.99)</formula>
    </cfRule>
  </conditionalFormatting>
  <conditionalFormatting sqref="J259">
    <cfRule type="expression" dxfId="8222" priority="2221">
      <formula>J259&lt;0</formula>
    </cfRule>
    <cfRule type="expression" dxfId="8221" priority="2222">
      <formula>OR(AND(NOT(ISNUMBER(J259)),NOT(ISBLANK(J259))), J259&lt;-9999999999.99, J259&gt;9999999999.99)</formula>
    </cfRule>
  </conditionalFormatting>
  <conditionalFormatting sqref="J260">
    <cfRule type="expression" dxfId="8220" priority="2219">
      <formula>J260&lt;0</formula>
    </cfRule>
    <cfRule type="expression" dxfId="8219" priority="2220">
      <formula>OR(AND(NOT(ISNUMBER(J260)),NOT(ISBLANK(J260))), J260&lt;-9999999999.99, J260&gt;9999999999.99)</formula>
    </cfRule>
  </conditionalFormatting>
  <conditionalFormatting sqref="K259">
    <cfRule type="expression" dxfId="8218" priority="2217">
      <formula>K259&lt;0</formula>
    </cfRule>
    <cfRule type="expression" dxfId="8217" priority="2218">
      <formula>OR(AND(NOT(ISNUMBER(K259)),NOT(ISBLANK(K259))), K259&lt;-9999999999.99, K259&gt;9999999999.99)</formula>
    </cfRule>
  </conditionalFormatting>
  <conditionalFormatting sqref="K260">
    <cfRule type="expression" dxfId="8216" priority="2215">
      <formula>K260&lt;0</formula>
    </cfRule>
    <cfRule type="expression" dxfId="8215" priority="2216">
      <formula>OR(AND(NOT(ISNUMBER(K260)),NOT(ISBLANK(K260))), K260&lt;-9999999999.99, K260&gt;9999999999.99)</formula>
    </cfRule>
  </conditionalFormatting>
  <conditionalFormatting sqref="L259">
    <cfRule type="expression" dxfId="8214" priority="2213">
      <formula>L259&lt;0</formula>
    </cfRule>
    <cfRule type="expression" dxfId="8213" priority="2214">
      <formula>OR(AND(NOT(ISNUMBER(L259)),NOT(ISBLANK(L259))), L259&lt;-9999999999.99, L259&gt;9999999999.99)</formula>
    </cfRule>
  </conditionalFormatting>
  <conditionalFormatting sqref="L260">
    <cfRule type="expression" dxfId="8212" priority="2211">
      <formula>L260&lt;0</formula>
    </cfRule>
    <cfRule type="expression" dxfId="8211" priority="2212">
      <formula>OR(AND(NOT(ISNUMBER(L260)),NOT(ISBLANK(L260))), L260&lt;-9999999999.99, L260&gt;9999999999.99)</formula>
    </cfRule>
  </conditionalFormatting>
  <conditionalFormatting sqref="M259">
    <cfRule type="expression" dxfId="8210" priority="2209">
      <formula>M259&lt;0</formula>
    </cfRule>
    <cfRule type="expression" dxfId="8209" priority="2210">
      <formula>OR(AND(NOT(ISNUMBER(M259)),NOT(ISBLANK(M259))), M259&lt;-9999999999.99, M259&gt;9999999999.99)</formula>
    </cfRule>
  </conditionalFormatting>
  <conditionalFormatting sqref="M260">
    <cfRule type="expression" dxfId="8208" priority="2207">
      <formula>M260&lt;0</formula>
    </cfRule>
    <cfRule type="expression" dxfId="8207" priority="2208">
      <formula>OR(AND(NOT(ISNUMBER(M260)),NOT(ISBLANK(M260))), M260&lt;-9999999999.99, M260&gt;9999999999.99)</formula>
    </cfRule>
  </conditionalFormatting>
  <conditionalFormatting sqref="N259">
    <cfRule type="expression" dxfId="8206" priority="2205">
      <formula>N259&lt;0</formula>
    </cfRule>
    <cfRule type="expression" dxfId="8205" priority="2206">
      <formula>OR(AND(NOT(ISNUMBER(N259)),NOT(ISBLANK(N259))), N259&lt;-9999999999.99, N259&gt;9999999999.99)</formula>
    </cfRule>
  </conditionalFormatting>
  <conditionalFormatting sqref="N260">
    <cfRule type="expression" dxfId="8204" priority="2203">
      <formula>N260&lt;0</formula>
    </cfRule>
    <cfRule type="expression" dxfId="8203" priority="2204">
      <formula>OR(AND(NOT(ISNUMBER(N260)),NOT(ISBLANK(N260))), N260&lt;-9999999999.99, N260&gt;9999999999.99)</formula>
    </cfRule>
  </conditionalFormatting>
  <conditionalFormatting sqref="E262">
    <cfRule type="expression" dxfId="8202" priority="2201">
      <formula>E262&lt;0</formula>
    </cfRule>
    <cfRule type="expression" dxfId="8201" priority="2202">
      <formula>OR(AND(NOT(ISNUMBER(E262)),NOT(ISBLANK(E262))), E262&lt;-9999999999.99, E262&gt;9999999999.99)</formula>
    </cfRule>
  </conditionalFormatting>
  <conditionalFormatting sqref="E263">
    <cfRule type="expression" dxfId="8200" priority="2199">
      <formula>E263&lt;0</formula>
    </cfRule>
    <cfRule type="expression" dxfId="8199" priority="2200">
      <formula>OR(AND(NOT(ISNUMBER(E263)),NOT(ISBLANK(E263))), E263&lt;-9999999999.99, E263&gt;9999999999.99)</formula>
    </cfRule>
  </conditionalFormatting>
  <conditionalFormatting sqref="F262">
    <cfRule type="expression" dxfId="8198" priority="2197">
      <formula>F262&lt;0</formula>
    </cfRule>
    <cfRule type="expression" dxfId="8197" priority="2198">
      <formula>OR(AND(NOT(ISNUMBER(F262)),NOT(ISBLANK(F262))), F262&lt;-9999999999.99, F262&gt;9999999999.99)</formula>
    </cfRule>
  </conditionalFormatting>
  <conditionalFormatting sqref="F263">
    <cfRule type="expression" dxfId="8196" priority="2195">
      <formula>F263&lt;0</formula>
    </cfRule>
    <cfRule type="expression" dxfId="8195" priority="2196">
      <formula>OR(AND(NOT(ISNUMBER(F263)),NOT(ISBLANK(F263))), F263&lt;-9999999999.99, F263&gt;9999999999.99)</formula>
    </cfRule>
  </conditionalFormatting>
  <conditionalFormatting sqref="G262">
    <cfRule type="expression" dxfId="8194" priority="2193">
      <formula>G262&lt;0</formula>
    </cfRule>
    <cfRule type="expression" dxfId="8193" priority="2194">
      <formula>OR(AND(NOT(ISNUMBER(G262)),NOT(ISBLANK(G262))), G262&lt;-9999999999.99, G262&gt;9999999999.99)</formula>
    </cfRule>
  </conditionalFormatting>
  <conditionalFormatting sqref="G263">
    <cfRule type="expression" dxfId="8192" priority="2191">
      <formula>G263&lt;0</formula>
    </cfRule>
    <cfRule type="expression" dxfId="8191" priority="2192">
      <formula>OR(AND(NOT(ISNUMBER(G263)),NOT(ISBLANK(G263))), G263&lt;-9999999999.99, G263&gt;9999999999.99)</formula>
    </cfRule>
  </conditionalFormatting>
  <conditionalFormatting sqref="H262">
    <cfRule type="expression" dxfId="8190" priority="2189">
      <formula>H262&lt;0</formula>
    </cfRule>
    <cfRule type="expression" dxfId="8189" priority="2190">
      <formula>OR(AND(NOT(ISNUMBER(H262)),NOT(ISBLANK(H262))), H262&lt;-9999999999.99, H262&gt;9999999999.99)</formula>
    </cfRule>
  </conditionalFormatting>
  <conditionalFormatting sqref="H263">
    <cfRule type="expression" dxfId="8188" priority="2187">
      <formula>H263&lt;0</formula>
    </cfRule>
    <cfRule type="expression" dxfId="8187" priority="2188">
      <formula>OR(AND(NOT(ISNUMBER(H263)),NOT(ISBLANK(H263))), H263&lt;-9999999999.99, H263&gt;9999999999.99)</formula>
    </cfRule>
  </conditionalFormatting>
  <conditionalFormatting sqref="I262">
    <cfRule type="expression" dxfId="8186" priority="2185">
      <formula>I262&lt;0</formula>
    </cfRule>
    <cfRule type="expression" dxfId="8185" priority="2186">
      <formula>OR(AND(NOT(ISNUMBER(I262)),NOT(ISBLANK(I262))), I262&lt;-9999999999.99, I262&gt;9999999999.99)</formula>
    </cfRule>
  </conditionalFormatting>
  <conditionalFormatting sqref="I263">
    <cfRule type="expression" dxfId="8184" priority="2183">
      <formula>I263&lt;0</formula>
    </cfRule>
    <cfRule type="expression" dxfId="8183" priority="2184">
      <formula>OR(AND(NOT(ISNUMBER(I263)),NOT(ISBLANK(I263))), I263&lt;-9999999999.99, I263&gt;9999999999.99)</formula>
    </cfRule>
  </conditionalFormatting>
  <conditionalFormatting sqref="J262">
    <cfRule type="expression" dxfId="8182" priority="2181">
      <formula>J262&lt;0</formula>
    </cfRule>
    <cfRule type="expression" dxfId="8181" priority="2182">
      <formula>OR(AND(NOT(ISNUMBER(J262)),NOT(ISBLANK(J262))), J262&lt;-9999999999.99, J262&gt;9999999999.99)</formula>
    </cfRule>
  </conditionalFormatting>
  <conditionalFormatting sqref="J263">
    <cfRule type="expression" dxfId="8180" priority="2179">
      <formula>J263&lt;0</formula>
    </cfRule>
    <cfRule type="expression" dxfId="8179" priority="2180">
      <formula>OR(AND(NOT(ISNUMBER(J263)),NOT(ISBLANK(J263))), J263&lt;-9999999999.99, J263&gt;9999999999.99)</formula>
    </cfRule>
  </conditionalFormatting>
  <conditionalFormatting sqref="K262">
    <cfRule type="expression" dxfId="8178" priority="2177">
      <formula>K262&lt;0</formula>
    </cfRule>
    <cfRule type="expression" dxfId="8177" priority="2178">
      <formula>OR(AND(NOT(ISNUMBER(K262)),NOT(ISBLANK(K262))), K262&lt;-9999999999.99, K262&gt;9999999999.99)</formula>
    </cfRule>
  </conditionalFormatting>
  <conditionalFormatting sqref="K263">
    <cfRule type="expression" dxfId="8176" priority="2175">
      <formula>K263&lt;0</formula>
    </cfRule>
    <cfRule type="expression" dxfId="8175" priority="2176">
      <formula>OR(AND(NOT(ISNUMBER(K263)),NOT(ISBLANK(K263))), K263&lt;-9999999999.99, K263&gt;9999999999.99)</formula>
    </cfRule>
  </conditionalFormatting>
  <conditionalFormatting sqref="L262">
    <cfRule type="expression" dxfId="8174" priority="2173">
      <formula>L262&lt;0</formula>
    </cfRule>
    <cfRule type="expression" dxfId="8173" priority="2174">
      <formula>OR(AND(NOT(ISNUMBER(L262)),NOT(ISBLANK(L262))), L262&lt;-9999999999.99, L262&gt;9999999999.99)</formula>
    </cfRule>
  </conditionalFormatting>
  <conditionalFormatting sqref="L263">
    <cfRule type="expression" dxfId="8172" priority="2171">
      <formula>L263&lt;0</formula>
    </cfRule>
    <cfRule type="expression" dxfId="8171" priority="2172">
      <formula>OR(AND(NOT(ISNUMBER(L263)),NOT(ISBLANK(L263))), L263&lt;-9999999999.99, L263&gt;9999999999.99)</formula>
    </cfRule>
  </conditionalFormatting>
  <conditionalFormatting sqref="M262">
    <cfRule type="expression" dxfId="8170" priority="2169">
      <formula>M262&lt;0</formula>
    </cfRule>
    <cfRule type="expression" dxfId="8169" priority="2170">
      <formula>OR(AND(NOT(ISNUMBER(M262)),NOT(ISBLANK(M262))), M262&lt;-9999999999.99, M262&gt;9999999999.99)</formula>
    </cfRule>
  </conditionalFormatting>
  <conditionalFormatting sqref="M263">
    <cfRule type="expression" dxfId="8168" priority="2167">
      <formula>M263&lt;0</formula>
    </cfRule>
    <cfRule type="expression" dxfId="8167" priority="2168">
      <formula>OR(AND(NOT(ISNUMBER(M263)),NOT(ISBLANK(M263))), M263&lt;-9999999999.99, M263&gt;9999999999.99)</formula>
    </cfRule>
  </conditionalFormatting>
  <conditionalFormatting sqref="N262">
    <cfRule type="expression" dxfId="8166" priority="2165">
      <formula>N262&lt;0</formula>
    </cfRule>
    <cfRule type="expression" dxfId="8165" priority="2166">
      <formula>OR(AND(NOT(ISNUMBER(N262)),NOT(ISBLANK(N262))), N262&lt;-9999999999.99, N262&gt;9999999999.99)</formula>
    </cfRule>
  </conditionalFormatting>
  <conditionalFormatting sqref="N263">
    <cfRule type="expression" dxfId="8164" priority="2163">
      <formula>N263&lt;0</formula>
    </cfRule>
    <cfRule type="expression" dxfId="8163" priority="2164">
      <formula>OR(AND(NOT(ISNUMBER(N263)),NOT(ISBLANK(N263))), N263&lt;-9999999999.99, N263&gt;9999999999.99)</formula>
    </cfRule>
  </conditionalFormatting>
  <conditionalFormatting sqref="E265">
    <cfRule type="expression" dxfId="8162" priority="2161">
      <formula>E265&lt;0</formula>
    </cfRule>
    <cfRule type="expression" dxfId="8161" priority="2162">
      <formula>OR(AND(NOT(ISNUMBER(E265)),NOT(ISBLANK(E265))), E265&lt;-9999999999.99, E265&gt;9999999999.99)</formula>
    </cfRule>
  </conditionalFormatting>
  <conditionalFormatting sqref="E266">
    <cfRule type="expression" dxfId="8160" priority="2159">
      <formula>E266&lt;0</formula>
    </cfRule>
    <cfRule type="expression" dxfId="8159" priority="2160">
      <formula>OR(AND(NOT(ISNUMBER(E266)),NOT(ISBLANK(E266))), E266&lt;-9999999999.99, E266&gt;9999999999.99)</formula>
    </cfRule>
  </conditionalFormatting>
  <conditionalFormatting sqref="F265">
    <cfRule type="expression" dxfId="8158" priority="2157">
      <formula>F265&lt;0</formula>
    </cfRule>
    <cfRule type="expression" dxfId="8157" priority="2158">
      <formula>OR(AND(NOT(ISNUMBER(F265)),NOT(ISBLANK(F265))), F265&lt;-9999999999.99, F265&gt;9999999999.99)</formula>
    </cfRule>
  </conditionalFormatting>
  <conditionalFormatting sqref="F266">
    <cfRule type="expression" dxfId="8156" priority="2155">
      <formula>F266&lt;0</formula>
    </cfRule>
    <cfRule type="expression" dxfId="8155" priority="2156">
      <formula>OR(AND(NOT(ISNUMBER(F266)),NOT(ISBLANK(F266))), F266&lt;-9999999999.99, F266&gt;9999999999.99)</formula>
    </cfRule>
  </conditionalFormatting>
  <conditionalFormatting sqref="G265">
    <cfRule type="expression" dxfId="8154" priority="2153">
      <formula>G265&lt;0</formula>
    </cfRule>
    <cfRule type="expression" dxfId="8153" priority="2154">
      <formula>OR(AND(NOT(ISNUMBER(G265)),NOT(ISBLANK(G265))), G265&lt;-9999999999.99, G265&gt;9999999999.99)</formula>
    </cfRule>
  </conditionalFormatting>
  <conditionalFormatting sqref="G266">
    <cfRule type="expression" dxfId="8152" priority="2151">
      <formula>G266&lt;0</formula>
    </cfRule>
    <cfRule type="expression" dxfId="8151" priority="2152">
      <formula>OR(AND(NOT(ISNUMBER(G266)),NOT(ISBLANK(G266))), G266&lt;-9999999999.99, G266&gt;9999999999.99)</formula>
    </cfRule>
  </conditionalFormatting>
  <conditionalFormatting sqref="H265">
    <cfRule type="expression" dxfId="8150" priority="2149">
      <formula>H265&lt;0</formula>
    </cfRule>
    <cfRule type="expression" dxfId="8149" priority="2150">
      <formula>OR(AND(NOT(ISNUMBER(H265)),NOT(ISBLANK(H265))), H265&lt;-9999999999.99, H265&gt;9999999999.99)</formula>
    </cfRule>
  </conditionalFormatting>
  <conditionalFormatting sqref="H266">
    <cfRule type="expression" dxfId="8148" priority="2147">
      <formula>H266&lt;0</formula>
    </cfRule>
    <cfRule type="expression" dxfId="8147" priority="2148">
      <formula>OR(AND(NOT(ISNUMBER(H266)),NOT(ISBLANK(H266))), H266&lt;-9999999999.99, H266&gt;9999999999.99)</formula>
    </cfRule>
  </conditionalFormatting>
  <conditionalFormatting sqref="I265">
    <cfRule type="expression" dxfId="8146" priority="2145">
      <formula>I265&lt;0</formula>
    </cfRule>
    <cfRule type="expression" dxfId="8145" priority="2146">
      <formula>OR(AND(NOT(ISNUMBER(I265)),NOT(ISBLANK(I265))), I265&lt;-9999999999.99, I265&gt;9999999999.99)</formula>
    </cfRule>
  </conditionalFormatting>
  <conditionalFormatting sqref="I266">
    <cfRule type="expression" dxfId="8144" priority="2143">
      <formula>I266&lt;0</formula>
    </cfRule>
    <cfRule type="expression" dxfId="8143" priority="2144">
      <formula>OR(AND(NOT(ISNUMBER(I266)),NOT(ISBLANK(I266))), I266&lt;-9999999999.99, I266&gt;9999999999.99)</formula>
    </cfRule>
  </conditionalFormatting>
  <conditionalFormatting sqref="J265">
    <cfRule type="expression" dxfId="8142" priority="2141">
      <formula>J265&lt;0</formula>
    </cfRule>
    <cfRule type="expression" dxfId="8141" priority="2142">
      <formula>OR(AND(NOT(ISNUMBER(J265)),NOT(ISBLANK(J265))), J265&lt;-9999999999.99, J265&gt;9999999999.99)</formula>
    </cfRule>
  </conditionalFormatting>
  <conditionalFormatting sqref="J266">
    <cfRule type="expression" dxfId="8140" priority="2139">
      <formula>J266&lt;0</formula>
    </cfRule>
    <cfRule type="expression" dxfId="8139" priority="2140">
      <formula>OR(AND(NOT(ISNUMBER(J266)),NOT(ISBLANK(J266))), J266&lt;-9999999999.99, J266&gt;9999999999.99)</formula>
    </cfRule>
  </conditionalFormatting>
  <conditionalFormatting sqref="K265">
    <cfRule type="expression" dxfId="8138" priority="2137">
      <formula>K265&lt;0</formula>
    </cfRule>
    <cfRule type="expression" dxfId="8137" priority="2138">
      <formula>OR(AND(NOT(ISNUMBER(K265)),NOT(ISBLANK(K265))), K265&lt;-9999999999.99, K265&gt;9999999999.99)</formula>
    </cfRule>
  </conditionalFormatting>
  <conditionalFormatting sqref="K266">
    <cfRule type="expression" dxfId="8136" priority="2135">
      <formula>K266&lt;0</formula>
    </cfRule>
    <cfRule type="expression" dxfId="8135" priority="2136">
      <formula>OR(AND(NOT(ISNUMBER(K266)),NOT(ISBLANK(K266))), K266&lt;-9999999999.99, K266&gt;9999999999.99)</formula>
    </cfRule>
  </conditionalFormatting>
  <conditionalFormatting sqref="L265">
    <cfRule type="expression" dxfId="8134" priority="2133">
      <formula>L265&lt;0</formula>
    </cfRule>
    <cfRule type="expression" dxfId="8133" priority="2134">
      <formula>OR(AND(NOT(ISNUMBER(L265)),NOT(ISBLANK(L265))), L265&lt;-9999999999.99, L265&gt;9999999999.99)</formula>
    </cfRule>
  </conditionalFormatting>
  <conditionalFormatting sqref="L266">
    <cfRule type="expression" dxfId="8132" priority="2131">
      <formula>L266&lt;0</formula>
    </cfRule>
    <cfRule type="expression" dxfId="8131" priority="2132">
      <formula>OR(AND(NOT(ISNUMBER(L266)),NOT(ISBLANK(L266))), L266&lt;-9999999999.99, L266&gt;9999999999.99)</formula>
    </cfRule>
  </conditionalFormatting>
  <conditionalFormatting sqref="M265">
    <cfRule type="expression" dxfId="8130" priority="2129">
      <formula>M265&lt;0</formula>
    </cfRule>
    <cfRule type="expression" dxfId="8129" priority="2130">
      <formula>OR(AND(NOT(ISNUMBER(M265)),NOT(ISBLANK(M265))), M265&lt;-9999999999.99, M265&gt;9999999999.99)</formula>
    </cfRule>
  </conditionalFormatting>
  <conditionalFormatting sqref="M266">
    <cfRule type="expression" dxfId="8128" priority="2127">
      <formula>M266&lt;0</formula>
    </cfRule>
    <cfRule type="expression" dxfId="8127" priority="2128">
      <formula>OR(AND(NOT(ISNUMBER(M266)),NOT(ISBLANK(M266))), M266&lt;-9999999999.99, M266&gt;9999999999.99)</formula>
    </cfRule>
  </conditionalFormatting>
  <conditionalFormatting sqref="N265">
    <cfRule type="expression" dxfId="8126" priority="2125">
      <formula>N265&lt;0</formula>
    </cfRule>
    <cfRule type="expression" dxfId="8125" priority="2126">
      <formula>OR(AND(NOT(ISNUMBER(N265)),NOT(ISBLANK(N265))), N265&lt;-9999999999.99, N265&gt;9999999999.99)</formula>
    </cfRule>
  </conditionalFormatting>
  <conditionalFormatting sqref="N266">
    <cfRule type="expression" dxfId="8124" priority="2123">
      <formula>N266&lt;0</formula>
    </cfRule>
    <cfRule type="expression" dxfId="8123" priority="2124">
      <formula>OR(AND(NOT(ISNUMBER(N266)),NOT(ISBLANK(N266))), N266&lt;-9999999999.99, N266&gt;9999999999.99)</formula>
    </cfRule>
  </conditionalFormatting>
  <conditionalFormatting sqref="E261">
    <cfRule type="expression" dxfId="8122" priority="2121">
      <formula>E261&gt;0</formula>
    </cfRule>
    <cfRule type="expression" dxfId="8121" priority="2122">
      <formula>OR(AND(NOT(ISNUMBER(E261)),NOT(ISBLANK(E261))), E261&lt;-9999999999.99, E261&gt;9999999999.99)</formula>
    </cfRule>
  </conditionalFormatting>
  <conditionalFormatting sqref="F261">
    <cfRule type="expression" dxfId="8120" priority="2119">
      <formula>F261&gt;0</formula>
    </cfRule>
    <cfRule type="expression" dxfId="8119" priority="2120">
      <formula>OR(AND(NOT(ISNUMBER(F261)),NOT(ISBLANK(F261))), F261&lt;-9999999999.99, F261&gt;9999999999.99)</formula>
    </cfRule>
  </conditionalFormatting>
  <conditionalFormatting sqref="G261">
    <cfRule type="expression" dxfId="8118" priority="2117">
      <formula>G261&gt;0</formula>
    </cfRule>
    <cfRule type="expression" dxfId="8117" priority="2118">
      <formula>OR(AND(NOT(ISNUMBER(G261)),NOT(ISBLANK(G261))), G261&lt;-9999999999.99, G261&gt;9999999999.99)</formula>
    </cfRule>
  </conditionalFormatting>
  <conditionalFormatting sqref="H261">
    <cfRule type="expression" dxfId="8116" priority="2115">
      <formula>H261&gt;0</formula>
    </cfRule>
    <cfRule type="expression" dxfId="8115" priority="2116">
      <formula>OR(AND(NOT(ISNUMBER(H261)),NOT(ISBLANK(H261))), H261&lt;-9999999999.99, H261&gt;9999999999.99)</formula>
    </cfRule>
  </conditionalFormatting>
  <conditionalFormatting sqref="I261">
    <cfRule type="expression" dxfId="8114" priority="2113">
      <formula>I261&gt;0</formula>
    </cfRule>
    <cfRule type="expression" dxfId="8113" priority="2114">
      <formula>OR(AND(NOT(ISNUMBER(I261)),NOT(ISBLANK(I261))), I261&lt;-9999999999.99, I261&gt;9999999999.99)</formula>
    </cfRule>
  </conditionalFormatting>
  <conditionalFormatting sqref="J261">
    <cfRule type="expression" dxfId="8112" priority="2111">
      <formula>J261&gt;0</formula>
    </cfRule>
    <cfRule type="expression" dxfId="8111" priority="2112">
      <formula>OR(AND(NOT(ISNUMBER(J261)),NOT(ISBLANK(J261))), J261&lt;-9999999999.99, J261&gt;9999999999.99)</formula>
    </cfRule>
  </conditionalFormatting>
  <conditionalFormatting sqref="K261">
    <cfRule type="expression" dxfId="8110" priority="2109">
      <formula>K261&gt;0</formula>
    </cfRule>
    <cfRule type="expression" dxfId="8109" priority="2110">
      <formula>OR(AND(NOT(ISNUMBER(K261)),NOT(ISBLANK(K261))), K261&lt;-9999999999.99, K261&gt;9999999999.99)</formula>
    </cfRule>
  </conditionalFormatting>
  <conditionalFormatting sqref="L261">
    <cfRule type="expression" dxfId="8108" priority="2107">
      <formula>L261&gt;0</formula>
    </cfRule>
    <cfRule type="expression" dxfId="8107" priority="2108">
      <formula>OR(AND(NOT(ISNUMBER(L261)),NOT(ISBLANK(L261))), L261&lt;-9999999999.99, L261&gt;9999999999.99)</formula>
    </cfRule>
  </conditionalFormatting>
  <conditionalFormatting sqref="M261">
    <cfRule type="expression" dxfId="8106" priority="2105">
      <formula>M261&gt;0</formula>
    </cfRule>
    <cfRule type="expression" dxfId="8105" priority="2106">
      <formula>OR(AND(NOT(ISNUMBER(M261)),NOT(ISBLANK(M261))), M261&lt;-9999999999.99, M261&gt;9999999999.99)</formula>
    </cfRule>
  </conditionalFormatting>
  <conditionalFormatting sqref="N261">
    <cfRule type="expression" dxfId="8104" priority="2103">
      <formula>N261&gt;0</formula>
    </cfRule>
    <cfRule type="expression" dxfId="8103" priority="2104">
      <formula>OR(AND(NOT(ISNUMBER(N261)),NOT(ISBLANK(N261))), N261&lt;-9999999999.99, N261&gt;9999999999.99)</formula>
    </cfRule>
  </conditionalFormatting>
  <conditionalFormatting sqref="E264">
    <cfRule type="expression" dxfId="8102" priority="2101">
      <formula>E264&gt;0</formula>
    </cfRule>
    <cfRule type="expression" dxfId="8101" priority="2102">
      <formula>OR(AND(NOT(ISNUMBER(E264)),NOT(ISBLANK(E264))), E264&lt;-9999999999.99, E264&gt;9999999999.99)</formula>
    </cfRule>
  </conditionalFormatting>
  <conditionalFormatting sqref="F264">
    <cfRule type="expression" dxfId="8100" priority="2099">
      <formula>F264&gt;0</formula>
    </cfRule>
    <cfRule type="expression" dxfId="8099" priority="2100">
      <formula>OR(AND(NOT(ISNUMBER(F264)),NOT(ISBLANK(F264))), F264&lt;-9999999999.99, F264&gt;9999999999.99)</formula>
    </cfRule>
  </conditionalFormatting>
  <conditionalFormatting sqref="G264">
    <cfRule type="expression" dxfId="8098" priority="2097">
      <formula>G264&gt;0</formula>
    </cfRule>
    <cfRule type="expression" dxfId="8097" priority="2098">
      <formula>OR(AND(NOT(ISNUMBER(G264)),NOT(ISBLANK(G264))), G264&lt;-9999999999.99, G264&gt;9999999999.99)</formula>
    </cfRule>
  </conditionalFormatting>
  <conditionalFormatting sqref="H264">
    <cfRule type="expression" dxfId="8096" priority="2095">
      <formula>H264&gt;0</formula>
    </cfRule>
    <cfRule type="expression" dxfId="8095" priority="2096">
      <formula>OR(AND(NOT(ISNUMBER(H264)),NOT(ISBLANK(H264))), H264&lt;-9999999999.99, H264&gt;9999999999.99)</formula>
    </cfRule>
  </conditionalFormatting>
  <conditionalFormatting sqref="I264">
    <cfRule type="expression" dxfId="8094" priority="2093">
      <formula>I264&gt;0</formula>
    </cfRule>
    <cfRule type="expression" dxfId="8093" priority="2094">
      <formula>OR(AND(NOT(ISNUMBER(I264)),NOT(ISBLANK(I264))), I264&lt;-9999999999.99, I264&gt;9999999999.99)</formula>
    </cfRule>
  </conditionalFormatting>
  <conditionalFormatting sqref="J264">
    <cfRule type="expression" dxfId="8092" priority="2091">
      <formula>J264&gt;0</formula>
    </cfRule>
    <cfRule type="expression" dxfId="8091" priority="2092">
      <formula>OR(AND(NOT(ISNUMBER(J264)),NOT(ISBLANK(J264))), J264&lt;-9999999999.99, J264&gt;9999999999.99)</formula>
    </cfRule>
  </conditionalFormatting>
  <conditionalFormatting sqref="K264">
    <cfRule type="expression" dxfId="8090" priority="2089">
      <formula>K264&gt;0</formula>
    </cfRule>
    <cfRule type="expression" dxfId="8089" priority="2090">
      <formula>OR(AND(NOT(ISNUMBER(K264)),NOT(ISBLANK(K264))), K264&lt;-9999999999.99, K264&gt;9999999999.99)</formula>
    </cfRule>
  </conditionalFormatting>
  <conditionalFormatting sqref="L264">
    <cfRule type="expression" dxfId="8088" priority="2087">
      <formula>L264&gt;0</formula>
    </cfRule>
    <cfRule type="expression" dxfId="8087" priority="2088">
      <formula>OR(AND(NOT(ISNUMBER(L264)),NOT(ISBLANK(L264))), L264&lt;-9999999999.99, L264&gt;9999999999.99)</formula>
    </cfRule>
  </conditionalFormatting>
  <conditionalFormatting sqref="M264">
    <cfRule type="expression" dxfId="8086" priority="2085">
      <formula>M264&gt;0</formula>
    </cfRule>
    <cfRule type="expression" dxfId="8085" priority="2086">
      <formula>OR(AND(NOT(ISNUMBER(M264)),NOT(ISBLANK(M264))), M264&lt;-9999999999.99, M264&gt;9999999999.99)</formula>
    </cfRule>
  </conditionalFormatting>
  <conditionalFormatting sqref="N264">
    <cfRule type="expression" dxfId="8084" priority="2083">
      <formula>N264&gt;0</formula>
    </cfRule>
    <cfRule type="expression" dxfId="8083" priority="2084">
      <formula>OR(AND(NOT(ISNUMBER(N264)),NOT(ISBLANK(N264))), N264&lt;-9999999999.99, N264&gt;9999999999.99)</formula>
    </cfRule>
  </conditionalFormatting>
  <conditionalFormatting sqref="E267">
    <cfRule type="expression" dxfId="8082" priority="2081">
      <formula>E267&gt;0</formula>
    </cfRule>
    <cfRule type="expression" dxfId="8081" priority="2082">
      <formula>OR(AND(NOT(ISNUMBER(E267)),NOT(ISBLANK(E267))), E267&lt;-9999999999.99, E267&gt;9999999999.99)</formula>
    </cfRule>
  </conditionalFormatting>
  <conditionalFormatting sqref="F267">
    <cfRule type="expression" dxfId="8080" priority="2079">
      <formula>F267&gt;0</formula>
    </cfRule>
    <cfRule type="expression" dxfId="8079" priority="2080">
      <formula>OR(AND(NOT(ISNUMBER(F267)),NOT(ISBLANK(F267))), F267&lt;-9999999999.99, F267&gt;9999999999.99)</formula>
    </cfRule>
  </conditionalFormatting>
  <conditionalFormatting sqref="G267">
    <cfRule type="expression" dxfId="8078" priority="2077">
      <formula>G267&gt;0</formula>
    </cfRule>
    <cfRule type="expression" dxfId="8077" priority="2078">
      <formula>OR(AND(NOT(ISNUMBER(G267)),NOT(ISBLANK(G267))), G267&lt;-9999999999.99, G267&gt;9999999999.99)</formula>
    </cfRule>
  </conditionalFormatting>
  <conditionalFormatting sqref="H267">
    <cfRule type="expression" dxfId="8076" priority="2075">
      <formula>H267&gt;0</formula>
    </cfRule>
    <cfRule type="expression" dxfId="8075" priority="2076">
      <formula>OR(AND(NOT(ISNUMBER(H267)),NOT(ISBLANK(H267))), H267&lt;-9999999999.99, H267&gt;9999999999.99)</formula>
    </cfRule>
  </conditionalFormatting>
  <conditionalFormatting sqref="I267">
    <cfRule type="expression" dxfId="8074" priority="2073">
      <formula>I267&gt;0</formula>
    </cfRule>
    <cfRule type="expression" dxfId="8073" priority="2074">
      <formula>OR(AND(NOT(ISNUMBER(I267)),NOT(ISBLANK(I267))), I267&lt;-9999999999.99, I267&gt;9999999999.99)</formula>
    </cfRule>
  </conditionalFormatting>
  <conditionalFormatting sqref="J267">
    <cfRule type="expression" dxfId="8072" priority="2071">
      <formula>J267&gt;0</formula>
    </cfRule>
    <cfRule type="expression" dxfId="8071" priority="2072">
      <formula>OR(AND(NOT(ISNUMBER(J267)),NOT(ISBLANK(J267))), J267&lt;-9999999999.99, J267&gt;9999999999.99)</formula>
    </cfRule>
  </conditionalFormatting>
  <conditionalFormatting sqref="K267">
    <cfRule type="expression" dxfId="8070" priority="2069">
      <formula>K267&gt;0</formula>
    </cfRule>
    <cfRule type="expression" dxfId="8069" priority="2070">
      <formula>OR(AND(NOT(ISNUMBER(K267)),NOT(ISBLANK(K267))), K267&lt;-9999999999.99, K267&gt;9999999999.99)</formula>
    </cfRule>
  </conditionalFormatting>
  <conditionalFormatting sqref="L267">
    <cfRule type="expression" dxfId="8068" priority="2067">
      <formula>L267&gt;0</formula>
    </cfRule>
    <cfRule type="expression" dxfId="8067" priority="2068">
      <formula>OR(AND(NOT(ISNUMBER(L267)),NOT(ISBLANK(L267))), L267&lt;-9999999999.99, L267&gt;9999999999.99)</formula>
    </cfRule>
  </conditionalFormatting>
  <conditionalFormatting sqref="M267">
    <cfRule type="expression" dxfId="8066" priority="2065">
      <formula>M267&gt;0</formula>
    </cfRule>
    <cfRule type="expression" dxfId="8065" priority="2066">
      <formula>OR(AND(NOT(ISNUMBER(M267)),NOT(ISBLANK(M267))), M267&lt;-9999999999.99, M267&gt;9999999999.99)</formula>
    </cfRule>
  </conditionalFormatting>
  <conditionalFormatting sqref="N267">
    <cfRule type="expression" dxfId="8064" priority="2063">
      <formula>N267&gt;0</formula>
    </cfRule>
    <cfRule type="expression" dxfId="8063" priority="2064">
      <formula>OR(AND(NOT(ISNUMBER(N267)),NOT(ISBLANK(N267))), N267&lt;-9999999999.99, N267&gt;9999999999.99)</formula>
    </cfRule>
  </conditionalFormatting>
  <conditionalFormatting sqref="E268">
    <cfRule type="expression" dxfId="8062" priority="2061">
      <formula>E268&lt;0</formula>
    </cfRule>
    <cfRule type="expression" dxfId="8061" priority="2062">
      <formula>OR(AND(NOT(ISNUMBER(E268)),NOT(ISBLANK(E268))), E268&lt;-9999999999.99, E268&gt;9999999999.99)</formula>
    </cfRule>
  </conditionalFormatting>
  <conditionalFormatting sqref="F268">
    <cfRule type="expression" dxfId="8060" priority="2059">
      <formula>F268&lt;0</formula>
    </cfRule>
    <cfRule type="expression" dxfId="8059" priority="2060">
      <formula>OR(AND(NOT(ISNUMBER(F268)),NOT(ISBLANK(F268))), F268&lt;-9999999999.99, F268&gt;9999999999.99)</formula>
    </cfRule>
  </conditionalFormatting>
  <conditionalFormatting sqref="G268">
    <cfRule type="expression" dxfId="8058" priority="2057">
      <formula>G268&lt;0</formula>
    </cfRule>
    <cfRule type="expression" dxfId="8057" priority="2058">
      <formula>OR(AND(NOT(ISNUMBER(G268)),NOT(ISBLANK(G268))), G268&lt;-9999999999.99, G268&gt;9999999999.99)</formula>
    </cfRule>
  </conditionalFormatting>
  <conditionalFormatting sqref="H268">
    <cfRule type="expression" dxfId="8056" priority="2055">
      <formula>H268&lt;0</formula>
    </cfRule>
    <cfRule type="expression" dxfId="8055" priority="2056">
      <formula>OR(AND(NOT(ISNUMBER(H268)),NOT(ISBLANK(H268))), H268&lt;-9999999999.99, H268&gt;9999999999.99)</formula>
    </cfRule>
  </conditionalFormatting>
  <conditionalFormatting sqref="I268">
    <cfRule type="expression" dxfId="8054" priority="2053">
      <formula>I268&lt;0</formula>
    </cfRule>
    <cfRule type="expression" dxfId="8053" priority="2054">
      <formula>OR(AND(NOT(ISNUMBER(I268)),NOT(ISBLANK(I268))), I268&lt;-9999999999.99, I268&gt;9999999999.99)</formula>
    </cfRule>
  </conditionalFormatting>
  <conditionalFormatting sqref="J268">
    <cfRule type="expression" dxfId="8052" priority="2051">
      <formula>J268&lt;0</formula>
    </cfRule>
    <cfRule type="expression" dxfId="8051" priority="2052">
      <formula>OR(AND(NOT(ISNUMBER(J268)),NOT(ISBLANK(J268))), J268&lt;-9999999999.99, J268&gt;9999999999.99)</formula>
    </cfRule>
  </conditionalFormatting>
  <conditionalFormatting sqref="K268">
    <cfRule type="expression" dxfId="8050" priority="2049">
      <formula>K268&lt;0</formula>
    </cfRule>
    <cfRule type="expression" dxfId="8049" priority="2050">
      <formula>OR(AND(NOT(ISNUMBER(K268)),NOT(ISBLANK(K268))), K268&lt;-9999999999.99, K268&gt;9999999999.99)</formula>
    </cfRule>
  </conditionalFormatting>
  <conditionalFormatting sqref="L268">
    <cfRule type="expression" dxfId="8048" priority="2047">
      <formula>L268&lt;0</formula>
    </cfRule>
    <cfRule type="expression" dxfId="8047" priority="2048">
      <formula>OR(AND(NOT(ISNUMBER(L268)),NOT(ISBLANK(L268))), L268&lt;-9999999999.99, L268&gt;9999999999.99)</formula>
    </cfRule>
  </conditionalFormatting>
  <conditionalFormatting sqref="M268">
    <cfRule type="expression" dxfId="8046" priority="2045">
      <formula>M268&lt;0</formula>
    </cfRule>
    <cfRule type="expression" dxfId="8045" priority="2046">
      <formula>OR(AND(NOT(ISNUMBER(M268)),NOT(ISBLANK(M268))), M268&lt;-9999999999.99, M268&gt;9999999999.99)</formula>
    </cfRule>
  </conditionalFormatting>
  <conditionalFormatting sqref="N268">
    <cfRule type="expression" dxfId="8044" priority="2043">
      <formula>N268&lt;0</formula>
    </cfRule>
    <cfRule type="expression" dxfId="8043" priority="2044">
      <formula>OR(AND(NOT(ISNUMBER(N268)),NOT(ISBLANK(N268))), N268&lt;-9999999999.99, N268&gt;9999999999.99)</formula>
    </cfRule>
  </conditionalFormatting>
  <conditionalFormatting sqref="E269">
    <cfRule type="expression" dxfId="8042" priority="2041">
      <formula>E269&lt;0</formula>
    </cfRule>
    <cfRule type="expression" dxfId="8041" priority="2042">
      <formula>OR(AND(NOT(ISNUMBER(E269)),NOT(ISBLANK(E269))), E269&lt;-9999999999.99, E269&gt;9999999999.99)</formula>
    </cfRule>
  </conditionalFormatting>
  <conditionalFormatting sqref="E270">
    <cfRule type="expression" dxfId="8040" priority="2039">
      <formula>E270&lt;0</formula>
    </cfRule>
    <cfRule type="expression" dxfId="8039" priority="2040">
      <formula>OR(AND(NOT(ISNUMBER(E270)),NOT(ISBLANK(E270))), E270&lt;-9999999999.99, E270&gt;9999999999.99)</formula>
    </cfRule>
  </conditionalFormatting>
  <conditionalFormatting sqref="F269">
    <cfRule type="expression" dxfId="8038" priority="2037">
      <formula>F269&lt;0</formula>
    </cfRule>
    <cfRule type="expression" dxfId="8037" priority="2038">
      <formula>OR(AND(NOT(ISNUMBER(F269)),NOT(ISBLANK(F269))), F269&lt;-9999999999.99, F269&gt;9999999999.99)</formula>
    </cfRule>
  </conditionalFormatting>
  <conditionalFormatting sqref="F270">
    <cfRule type="expression" dxfId="8036" priority="2035">
      <formula>F270&lt;0</formula>
    </cfRule>
    <cfRule type="expression" dxfId="8035" priority="2036">
      <formula>OR(AND(NOT(ISNUMBER(F270)),NOT(ISBLANK(F270))), F270&lt;-9999999999.99, F270&gt;9999999999.99)</formula>
    </cfRule>
  </conditionalFormatting>
  <conditionalFormatting sqref="G269">
    <cfRule type="expression" dxfId="8034" priority="2033">
      <formula>G269&lt;0</formula>
    </cfRule>
    <cfRule type="expression" dxfId="8033" priority="2034">
      <formula>OR(AND(NOT(ISNUMBER(G269)),NOT(ISBLANK(G269))), G269&lt;-9999999999.99, G269&gt;9999999999.99)</formula>
    </cfRule>
  </conditionalFormatting>
  <conditionalFormatting sqref="G270">
    <cfRule type="expression" dxfId="8032" priority="2031">
      <formula>G270&lt;0</formula>
    </cfRule>
    <cfRule type="expression" dxfId="8031" priority="2032">
      <formula>OR(AND(NOT(ISNUMBER(G270)),NOT(ISBLANK(G270))), G270&lt;-9999999999.99, G270&gt;9999999999.99)</formula>
    </cfRule>
  </conditionalFormatting>
  <conditionalFormatting sqref="H269">
    <cfRule type="expression" dxfId="8030" priority="2029">
      <formula>H269&lt;0</formula>
    </cfRule>
    <cfRule type="expression" dxfId="8029" priority="2030">
      <formula>OR(AND(NOT(ISNUMBER(H269)),NOT(ISBLANK(H269))), H269&lt;-9999999999.99, H269&gt;9999999999.99)</formula>
    </cfRule>
  </conditionalFormatting>
  <conditionalFormatting sqref="H270">
    <cfRule type="expression" dxfId="8028" priority="2027">
      <formula>H270&lt;0</formula>
    </cfRule>
    <cfRule type="expression" dxfId="8027" priority="2028">
      <formula>OR(AND(NOT(ISNUMBER(H270)),NOT(ISBLANK(H270))), H270&lt;-9999999999.99, H270&gt;9999999999.99)</formula>
    </cfRule>
  </conditionalFormatting>
  <conditionalFormatting sqref="I269">
    <cfRule type="expression" dxfId="8026" priority="2025">
      <formula>I269&lt;0</formula>
    </cfRule>
    <cfRule type="expression" dxfId="8025" priority="2026">
      <formula>OR(AND(NOT(ISNUMBER(I269)),NOT(ISBLANK(I269))), I269&lt;-9999999999.99, I269&gt;9999999999.99)</formula>
    </cfRule>
  </conditionalFormatting>
  <conditionalFormatting sqref="I270">
    <cfRule type="expression" dxfId="8024" priority="2023">
      <formula>I270&lt;0</formula>
    </cfRule>
    <cfRule type="expression" dxfId="8023" priority="2024">
      <formula>OR(AND(NOT(ISNUMBER(I270)),NOT(ISBLANK(I270))), I270&lt;-9999999999.99, I270&gt;9999999999.99)</formula>
    </cfRule>
  </conditionalFormatting>
  <conditionalFormatting sqref="J269">
    <cfRule type="expression" dxfId="8022" priority="2021">
      <formula>J269&lt;0</formula>
    </cfRule>
    <cfRule type="expression" dxfId="8021" priority="2022">
      <formula>OR(AND(NOT(ISNUMBER(J269)),NOT(ISBLANK(J269))), J269&lt;-9999999999.99, J269&gt;9999999999.99)</formula>
    </cfRule>
  </conditionalFormatting>
  <conditionalFormatting sqref="J270">
    <cfRule type="expression" dxfId="8020" priority="2019">
      <formula>J270&lt;0</formula>
    </cfRule>
    <cfRule type="expression" dxfId="8019" priority="2020">
      <formula>OR(AND(NOT(ISNUMBER(J270)),NOT(ISBLANK(J270))), J270&lt;-9999999999.99, J270&gt;9999999999.99)</formula>
    </cfRule>
  </conditionalFormatting>
  <conditionalFormatting sqref="K269">
    <cfRule type="expression" dxfId="8018" priority="2017">
      <formula>K269&lt;0</formula>
    </cfRule>
    <cfRule type="expression" dxfId="8017" priority="2018">
      <formula>OR(AND(NOT(ISNUMBER(K269)),NOT(ISBLANK(K269))), K269&lt;-9999999999.99, K269&gt;9999999999.99)</formula>
    </cfRule>
  </conditionalFormatting>
  <conditionalFormatting sqref="K270">
    <cfRule type="expression" dxfId="8016" priority="2015">
      <formula>K270&lt;0</formula>
    </cfRule>
    <cfRule type="expression" dxfId="8015" priority="2016">
      <formula>OR(AND(NOT(ISNUMBER(K270)),NOT(ISBLANK(K270))), K270&lt;-9999999999.99, K270&gt;9999999999.99)</formula>
    </cfRule>
  </conditionalFormatting>
  <conditionalFormatting sqref="L269">
    <cfRule type="expression" dxfId="8014" priority="2013">
      <formula>L269&lt;0</formula>
    </cfRule>
    <cfRule type="expression" dxfId="8013" priority="2014">
      <formula>OR(AND(NOT(ISNUMBER(L269)),NOT(ISBLANK(L269))), L269&lt;-9999999999.99, L269&gt;9999999999.99)</formula>
    </cfRule>
  </conditionalFormatting>
  <conditionalFormatting sqref="L270">
    <cfRule type="expression" dxfId="8012" priority="2011">
      <formula>L270&lt;0</formula>
    </cfRule>
    <cfRule type="expression" dxfId="8011" priority="2012">
      <formula>OR(AND(NOT(ISNUMBER(L270)),NOT(ISBLANK(L270))), L270&lt;-9999999999.99, L270&gt;9999999999.99)</formula>
    </cfRule>
  </conditionalFormatting>
  <conditionalFormatting sqref="M269">
    <cfRule type="expression" dxfId="8010" priority="2009">
      <formula>M269&lt;0</formula>
    </cfRule>
    <cfRule type="expression" dxfId="8009" priority="2010">
      <formula>OR(AND(NOT(ISNUMBER(M269)),NOT(ISBLANK(M269))), M269&lt;-9999999999.99, M269&gt;9999999999.99)</formula>
    </cfRule>
  </conditionalFormatting>
  <conditionalFormatting sqref="M270">
    <cfRule type="expression" dxfId="8008" priority="2007">
      <formula>M270&lt;0</formula>
    </cfRule>
    <cfRule type="expression" dxfId="8007" priority="2008">
      <formula>OR(AND(NOT(ISNUMBER(M270)),NOT(ISBLANK(M270))), M270&lt;-9999999999.99, M270&gt;9999999999.99)</formula>
    </cfRule>
  </conditionalFormatting>
  <conditionalFormatting sqref="N269">
    <cfRule type="expression" dxfId="8006" priority="2005">
      <formula>N269&lt;0</formula>
    </cfRule>
    <cfRule type="expression" dxfId="8005" priority="2006">
      <formula>OR(AND(NOT(ISNUMBER(N269)),NOT(ISBLANK(N269))), N269&lt;-9999999999.99, N269&gt;9999999999.99)</formula>
    </cfRule>
  </conditionalFormatting>
  <conditionalFormatting sqref="N270">
    <cfRule type="expression" dxfId="8004" priority="2003">
      <formula>N270&lt;0</formula>
    </cfRule>
    <cfRule type="expression" dxfId="8003" priority="2004">
      <formula>OR(AND(NOT(ISNUMBER(N270)),NOT(ISBLANK(N270))), N270&lt;-9999999999.99, N270&gt;9999999999.99)</formula>
    </cfRule>
  </conditionalFormatting>
  <conditionalFormatting sqref="E272">
    <cfRule type="expression" dxfId="8002" priority="2001">
      <formula>E272&lt;0</formula>
    </cfRule>
    <cfRule type="expression" dxfId="8001" priority="2002">
      <formula>OR(AND(NOT(ISNUMBER(E272)),NOT(ISBLANK(E272))), E272&lt;-9999999999.99, E272&gt;9999999999.99)</formula>
    </cfRule>
  </conditionalFormatting>
  <conditionalFormatting sqref="E273">
    <cfRule type="expression" dxfId="8000" priority="1999">
      <formula>E273&lt;0</formula>
    </cfRule>
    <cfRule type="expression" dxfId="7999" priority="2000">
      <formula>OR(AND(NOT(ISNUMBER(E273)),NOT(ISBLANK(E273))), E273&lt;-9999999999.99, E273&gt;9999999999.99)</formula>
    </cfRule>
  </conditionalFormatting>
  <conditionalFormatting sqref="F272">
    <cfRule type="expression" dxfId="7998" priority="1997">
      <formula>F272&lt;0</formula>
    </cfRule>
    <cfRule type="expression" dxfId="7997" priority="1998">
      <formula>OR(AND(NOT(ISNUMBER(F272)),NOT(ISBLANK(F272))), F272&lt;-9999999999.99, F272&gt;9999999999.99)</formula>
    </cfRule>
  </conditionalFormatting>
  <conditionalFormatting sqref="F273">
    <cfRule type="expression" dxfId="7996" priority="1995">
      <formula>F273&lt;0</formula>
    </cfRule>
    <cfRule type="expression" dxfId="7995" priority="1996">
      <formula>OR(AND(NOT(ISNUMBER(F273)),NOT(ISBLANK(F273))), F273&lt;-9999999999.99, F273&gt;9999999999.99)</formula>
    </cfRule>
  </conditionalFormatting>
  <conditionalFormatting sqref="G272">
    <cfRule type="expression" dxfId="7994" priority="1993">
      <formula>G272&lt;0</formula>
    </cfRule>
    <cfRule type="expression" dxfId="7993" priority="1994">
      <formula>OR(AND(NOT(ISNUMBER(G272)),NOT(ISBLANK(G272))), G272&lt;-9999999999.99, G272&gt;9999999999.99)</formula>
    </cfRule>
  </conditionalFormatting>
  <conditionalFormatting sqref="G273">
    <cfRule type="expression" dxfId="7992" priority="1991">
      <formula>G273&lt;0</formula>
    </cfRule>
    <cfRule type="expression" dxfId="7991" priority="1992">
      <formula>OR(AND(NOT(ISNUMBER(G273)),NOT(ISBLANK(G273))), G273&lt;-9999999999.99, G273&gt;9999999999.99)</formula>
    </cfRule>
  </conditionalFormatting>
  <conditionalFormatting sqref="H272">
    <cfRule type="expression" dxfId="7990" priority="1989">
      <formula>H272&lt;0</formula>
    </cfRule>
    <cfRule type="expression" dxfId="7989" priority="1990">
      <formula>OR(AND(NOT(ISNUMBER(H272)),NOT(ISBLANK(H272))), H272&lt;-9999999999.99, H272&gt;9999999999.99)</formula>
    </cfRule>
  </conditionalFormatting>
  <conditionalFormatting sqref="H273">
    <cfRule type="expression" dxfId="7988" priority="1987">
      <formula>H273&lt;0</formula>
    </cfRule>
    <cfRule type="expression" dxfId="7987" priority="1988">
      <formula>OR(AND(NOT(ISNUMBER(H273)),NOT(ISBLANK(H273))), H273&lt;-9999999999.99, H273&gt;9999999999.99)</formula>
    </cfRule>
  </conditionalFormatting>
  <conditionalFormatting sqref="I272">
    <cfRule type="expression" dxfId="7986" priority="1985">
      <formula>I272&lt;0</formula>
    </cfRule>
    <cfRule type="expression" dxfId="7985" priority="1986">
      <formula>OR(AND(NOT(ISNUMBER(I272)),NOT(ISBLANK(I272))), I272&lt;-9999999999.99, I272&gt;9999999999.99)</formula>
    </cfRule>
  </conditionalFormatting>
  <conditionalFormatting sqref="I273">
    <cfRule type="expression" dxfId="7984" priority="1983">
      <formula>I273&lt;0</formula>
    </cfRule>
    <cfRule type="expression" dxfId="7983" priority="1984">
      <formula>OR(AND(NOT(ISNUMBER(I273)),NOT(ISBLANK(I273))), I273&lt;-9999999999.99, I273&gt;9999999999.99)</formula>
    </cfRule>
  </conditionalFormatting>
  <conditionalFormatting sqref="J272">
    <cfRule type="expression" dxfId="7982" priority="1981">
      <formula>J272&lt;0</formula>
    </cfRule>
    <cfRule type="expression" dxfId="7981" priority="1982">
      <formula>OR(AND(NOT(ISNUMBER(J272)),NOT(ISBLANK(J272))), J272&lt;-9999999999.99, J272&gt;9999999999.99)</formula>
    </cfRule>
  </conditionalFormatting>
  <conditionalFormatting sqref="J273">
    <cfRule type="expression" dxfId="7980" priority="1979">
      <formula>J273&lt;0</formula>
    </cfRule>
    <cfRule type="expression" dxfId="7979" priority="1980">
      <formula>OR(AND(NOT(ISNUMBER(J273)),NOT(ISBLANK(J273))), J273&lt;-9999999999.99, J273&gt;9999999999.99)</formula>
    </cfRule>
  </conditionalFormatting>
  <conditionalFormatting sqref="K272">
    <cfRule type="expression" dxfId="7978" priority="1977">
      <formula>K272&lt;0</formula>
    </cfRule>
    <cfRule type="expression" dxfId="7977" priority="1978">
      <formula>OR(AND(NOT(ISNUMBER(K272)),NOT(ISBLANK(K272))), K272&lt;-9999999999.99, K272&gt;9999999999.99)</formula>
    </cfRule>
  </conditionalFormatting>
  <conditionalFormatting sqref="K273">
    <cfRule type="expression" dxfId="7976" priority="1975">
      <formula>K273&lt;0</formula>
    </cfRule>
    <cfRule type="expression" dxfId="7975" priority="1976">
      <formula>OR(AND(NOT(ISNUMBER(K273)),NOT(ISBLANK(K273))), K273&lt;-9999999999.99, K273&gt;9999999999.99)</formula>
    </cfRule>
  </conditionalFormatting>
  <conditionalFormatting sqref="L272">
    <cfRule type="expression" dxfId="7974" priority="1973">
      <formula>L272&lt;0</formula>
    </cfRule>
    <cfRule type="expression" dxfId="7973" priority="1974">
      <formula>OR(AND(NOT(ISNUMBER(L272)),NOT(ISBLANK(L272))), L272&lt;-9999999999.99, L272&gt;9999999999.99)</formula>
    </cfRule>
  </conditionalFormatting>
  <conditionalFormatting sqref="L273">
    <cfRule type="expression" dxfId="7972" priority="1971">
      <formula>L273&lt;0</formula>
    </cfRule>
    <cfRule type="expression" dxfId="7971" priority="1972">
      <formula>OR(AND(NOT(ISNUMBER(L273)),NOT(ISBLANK(L273))), L273&lt;-9999999999.99, L273&gt;9999999999.99)</formula>
    </cfRule>
  </conditionalFormatting>
  <conditionalFormatting sqref="M272">
    <cfRule type="expression" dxfId="7970" priority="1969">
      <formula>M272&lt;0</formula>
    </cfRule>
    <cfRule type="expression" dxfId="7969" priority="1970">
      <formula>OR(AND(NOT(ISNUMBER(M272)),NOT(ISBLANK(M272))), M272&lt;-9999999999.99, M272&gt;9999999999.99)</formula>
    </cfRule>
  </conditionalFormatting>
  <conditionalFormatting sqref="M273">
    <cfRule type="expression" dxfId="7968" priority="1967">
      <formula>M273&lt;0</formula>
    </cfRule>
    <cfRule type="expression" dxfId="7967" priority="1968">
      <formula>OR(AND(NOT(ISNUMBER(M273)),NOT(ISBLANK(M273))), M273&lt;-9999999999.99, M273&gt;9999999999.99)</formula>
    </cfRule>
  </conditionalFormatting>
  <conditionalFormatting sqref="N272">
    <cfRule type="expression" dxfId="7966" priority="1965">
      <formula>N272&lt;0</formula>
    </cfRule>
    <cfRule type="expression" dxfId="7965" priority="1966">
      <formula>OR(AND(NOT(ISNUMBER(N272)),NOT(ISBLANK(N272))), N272&lt;-9999999999.99, N272&gt;9999999999.99)</formula>
    </cfRule>
  </conditionalFormatting>
  <conditionalFormatting sqref="N273">
    <cfRule type="expression" dxfId="7964" priority="1963">
      <formula>N273&lt;0</formula>
    </cfRule>
    <cfRule type="expression" dxfId="7963" priority="1964">
      <formula>OR(AND(NOT(ISNUMBER(N273)),NOT(ISBLANK(N273))), N273&lt;-9999999999.99, N273&gt;9999999999.99)</formula>
    </cfRule>
  </conditionalFormatting>
  <conditionalFormatting sqref="E275">
    <cfRule type="expression" dxfId="7962" priority="1961">
      <formula>E275&lt;0</formula>
    </cfRule>
    <cfRule type="expression" dxfId="7961" priority="1962">
      <formula>OR(AND(NOT(ISNUMBER(E275)),NOT(ISBLANK(E275))), E275&lt;-9999999999.99, E275&gt;9999999999.99)</formula>
    </cfRule>
  </conditionalFormatting>
  <conditionalFormatting sqref="E276">
    <cfRule type="expression" dxfId="7960" priority="1959">
      <formula>E276&lt;0</formula>
    </cfRule>
    <cfRule type="expression" dxfId="7959" priority="1960">
      <formula>OR(AND(NOT(ISNUMBER(E276)),NOT(ISBLANK(E276))), E276&lt;-9999999999.99, E276&gt;9999999999.99)</formula>
    </cfRule>
  </conditionalFormatting>
  <conditionalFormatting sqref="F275">
    <cfRule type="expression" dxfId="7958" priority="1957">
      <formula>F275&lt;0</formula>
    </cfRule>
    <cfRule type="expression" dxfId="7957" priority="1958">
      <formula>OR(AND(NOT(ISNUMBER(F275)),NOT(ISBLANK(F275))), F275&lt;-9999999999.99, F275&gt;9999999999.99)</formula>
    </cfRule>
  </conditionalFormatting>
  <conditionalFormatting sqref="F276">
    <cfRule type="expression" dxfId="7956" priority="1955">
      <formula>F276&lt;0</formula>
    </cfRule>
    <cfRule type="expression" dxfId="7955" priority="1956">
      <formula>OR(AND(NOT(ISNUMBER(F276)),NOT(ISBLANK(F276))), F276&lt;-9999999999.99, F276&gt;9999999999.99)</formula>
    </cfRule>
  </conditionalFormatting>
  <conditionalFormatting sqref="G275">
    <cfRule type="expression" dxfId="7954" priority="1953">
      <formula>G275&lt;0</formula>
    </cfRule>
    <cfRule type="expression" dxfId="7953" priority="1954">
      <formula>OR(AND(NOT(ISNUMBER(G275)),NOT(ISBLANK(G275))), G275&lt;-9999999999.99, G275&gt;9999999999.99)</formula>
    </cfRule>
  </conditionalFormatting>
  <conditionalFormatting sqref="G276">
    <cfRule type="expression" dxfId="7952" priority="1951">
      <formula>G276&lt;0</formula>
    </cfRule>
    <cfRule type="expression" dxfId="7951" priority="1952">
      <formula>OR(AND(NOT(ISNUMBER(G276)),NOT(ISBLANK(G276))), G276&lt;-9999999999.99, G276&gt;9999999999.99)</formula>
    </cfRule>
  </conditionalFormatting>
  <conditionalFormatting sqref="H275">
    <cfRule type="expression" dxfId="7950" priority="1949">
      <formula>H275&lt;0</formula>
    </cfRule>
    <cfRule type="expression" dxfId="7949" priority="1950">
      <formula>OR(AND(NOT(ISNUMBER(H275)),NOT(ISBLANK(H275))), H275&lt;-9999999999.99, H275&gt;9999999999.99)</formula>
    </cfRule>
  </conditionalFormatting>
  <conditionalFormatting sqref="H276">
    <cfRule type="expression" dxfId="7948" priority="1947">
      <formula>H276&lt;0</formula>
    </cfRule>
    <cfRule type="expression" dxfId="7947" priority="1948">
      <formula>OR(AND(NOT(ISNUMBER(H276)),NOT(ISBLANK(H276))), H276&lt;-9999999999.99, H276&gt;9999999999.99)</formula>
    </cfRule>
  </conditionalFormatting>
  <conditionalFormatting sqref="I275">
    <cfRule type="expression" dxfId="7946" priority="1945">
      <formula>I275&lt;0</formula>
    </cfRule>
    <cfRule type="expression" dxfId="7945" priority="1946">
      <formula>OR(AND(NOT(ISNUMBER(I275)),NOT(ISBLANK(I275))), I275&lt;-9999999999.99, I275&gt;9999999999.99)</formula>
    </cfRule>
  </conditionalFormatting>
  <conditionalFormatting sqref="I276">
    <cfRule type="expression" dxfId="7944" priority="1943">
      <formula>I276&lt;0</formula>
    </cfRule>
    <cfRule type="expression" dxfId="7943" priority="1944">
      <formula>OR(AND(NOT(ISNUMBER(I276)),NOT(ISBLANK(I276))), I276&lt;-9999999999.99, I276&gt;9999999999.99)</formula>
    </cfRule>
  </conditionalFormatting>
  <conditionalFormatting sqref="J275">
    <cfRule type="expression" dxfId="7942" priority="1941">
      <formula>J275&lt;0</formula>
    </cfRule>
    <cfRule type="expression" dxfId="7941" priority="1942">
      <formula>OR(AND(NOT(ISNUMBER(J275)),NOT(ISBLANK(J275))), J275&lt;-9999999999.99, J275&gt;9999999999.99)</formula>
    </cfRule>
  </conditionalFormatting>
  <conditionalFormatting sqref="J276">
    <cfRule type="expression" dxfId="7940" priority="1939">
      <formula>J276&lt;0</formula>
    </cfRule>
    <cfRule type="expression" dxfId="7939" priority="1940">
      <formula>OR(AND(NOT(ISNUMBER(J276)),NOT(ISBLANK(J276))), J276&lt;-9999999999.99, J276&gt;9999999999.99)</formula>
    </cfRule>
  </conditionalFormatting>
  <conditionalFormatting sqref="K275">
    <cfRule type="expression" dxfId="7938" priority="1937">
      <formula>K275&lt;0</formula>
    </cfRule>
    <cfRule type="expression" dxfId="7937" priority="1938">
      <formula>OR(AND(NOT(ISNUMBER(K275)),NOT(ISBLANK(K275))), K275&lt;-9999999999.99, K275&gt;9999999999.99)</formula>
    </cfRule>
  </conditionalFormatting>
  <conditionalFormatting sqref="K276">
    <cfRule type="expression" dxfId="7936" priority="1935">
      <formula>K276&lt;0</formula>
    </cfRule>
    <cfRule type="expression" dxfId="7935" priority="1936">
      <formula>OR(AND(NOT(ISNUMBER(K276)),NOT(ISBLANK(K276))), K276&lt;-9999999999.99, K276&gt;9999999999.99)</formula>
    </cfRule>
  </conditionalFormatting>
  <conditionalFormatting sqref="L275">
    <cfRule type="expression" dxfId="7934" priority="1933">
      <formula>L275&lt;0</formula>
    </cfRule>
    <cfRule type="expression" dxfId="7933" priority="1934">
      <formula>OR(AND(NOT(ISNUMBER(L275)),NOT(ISBLANK(L275))), L275&lt;-9999999999.99, L275&gt;9999999999.99)</formula>
    </cfRule>
  </conditionalFormatting>
  <conditionalFormatting sqref="L276">
    <cfRule type="expression" dxfId="7932" priority="1931">
      <formula>L276&lt;0</formula>
    </cfRule>
    <cfRule type="expression" dxfId="7931" priority="1932">
      <formula>OR(AND(NOT(ISNUMBER(L276)),NOT(ISBLANK(L276))), L276&lt;-9999999999.99, L276&gt;9999999999.99)</formula>
    </cfRule>
  </conditionalFormatting>
  <conditionalFormatting sqref="M275">
    <cfRule type="expression" dxfId="7930" priority="1929">
      <formula>M275&lt;0</formula>
    </cfRule>
    <cfRule type="expression" dxfId="7929" priority="1930">
      <formula>OR(AND(NOT(ISNUMBER(M275)),NOT(ISBLANK(M275))), M275&lt;-9999999999.99, M275&gt;9999999999.99)</formula>
    </cfRule>
  </conditionalFormatting>
  <conditionalFormatting sqref="M276">
    <cfRule type="expression" dxfId="7928" priority="1927">
      <formula>M276&lt;0</formula>
    </cfRule>
    <cfRule type="expression" dxfId="7927" priority="1928">
      <formula>OR(AND(NOT(ISNUMBER(M276)),NOT(ISBLANK(M276))), M276&lt;-9999999999.99, M276&gt;9999999999.99)</formula>
    </cfRule>
  </conditionalFormatting>
  <conditionalFormatting sqref="N275">
    <cfRule type="expression" dxfId="7926" priority="1925">
      <formula>N275&lt;0</formula>
    </cfRule>
    <cfRule type="expression" dxfId="7925" priority="1926">
      <formula>OR(AND(NOT(ISNUMBER(N275)),NOT(ISBLANK(N275))), N275&lt;-9999999999.99, N275&gt;9999999999.99)</formula>
    </cfRule>
  </conditionalFormatting>
  <conditionalFormatting sqref="N276">
    <cfRule type="expression" dxfId="7924" priority="1923">
      <formula>N276&lt;0</formula>
    </cfRule>
    <cfRule type="expression" dxfId="7923" priority="1924">
      <formula>OR(AND(NOT(ISNUMBER(N276)),NOT(ISBLANK(N276))), N276&lt;-9999999999.99, N276&gt;9999999999.99)</formula>
    </cfRule>
  </conditionalFormatting>
  <conditionalFormatting sqref="E271">
    <cfRule type="expression" dxfId="7922" priority="1921">
      <formula>E271&gt;0</formula>
    </cfRule>
    <cfRule type="expression" dxfId="7921" priority="1922">
      <formula>OR(AND(NOT(ISNUMBER(E271)),NOT(ISBLANK(E271))), E271&lt;-9999999999.99, E271&gt;9999999999.99)</formula>
    </cfRule>
  </conditionalFormatting>
  <conditionalFormatting sqref="F271">
    <cfRule type="expression" dxfId="7920" priority="1919">
      <formula>F271&gt;0</formula>
    </cfRule>
    <cfRule type="expression" dxfId="7919" priority="1920">
      <formula>OR(AND(NOT(ISNUMBER(F271)),NOT(ISBLANK(F271))), F271&lt;-9999999999.99, F271&gt;9999999999.99)</formula>
    </cfRule>
  </conditionalFormatting>
  <conditionalFormatting sqref="G271">
    <cfRule type="expression" dxfId="7918" priority="1917">
      <formula>G271&gt;0</formula>
    </cfRule>
    <cfRule type="expression" dxfId="7917" priority="1918">
      <formula>OR(AND(NOT(ISNUMBER(G271)),NOT(ISBLANK(G271))), G271&lt;-9999999999.99, G271&gt;9999999999.99)</formula>
    </cfRule>
  </conditionalFormatting>
  <conditionalFormatting sqref="H271">
    <cfRule type="expression" dxfId="7916" priority="1915">
      <formula>H271&gt;0</formula>
    </cfRule>
    <cfRule type="expression" dxfId="7915" priority="1916">
      <formula>OR(AND(NOT(ISNUMBER(H271)),NOT(ISBLANK(H271))), H271&lt;-9999999999.99, H271&gt;9999999999.99)</formula>
    </cfRule>
  </conditionalFormatting>
  <conditionalFormatting sqref="I271">
    <cfRule type="expression" dxfId="7914" priority="1913">
      <formula>I271&gt;0</formula>
    </cfRule>
    <cfRule type="expression" dxfId="7913" priority="1914">
      <formula>OR(AND(NOT(ISNUMBER(I271)),NOT(ISBLANK(I271))), I271&lt;-9999999999.99, I271&gt;9999999999.99)</formula>
    </cfRule>
  </conditionalFormatting>
  <conditionalFormatting sqref="J271">
    <cfRule type="expression" dxfId="7912" priority="1911">
      <formula>J271&gt;0</formula>
    </cfRule>
    <cfRule type="expression" dxfId="7911" priority="1912">
      <formula>OR(AND(NOT(ISNUMBER(J271)),NOT(ISBLANK(J271))), J271&lt;-9999999999.99, J271&gt;9999999999.99)</formula>
    </cfRule>
  </conditionalFormatting>
  <conditionalFormatting sqref="K271">
    <cfRule type="expression" dxfId="7910" priority="1909">
      <formula>K271&gt;0</formula>
    </cfRule>
    <cfRule type="expression" dxfId="7909" priority="1910">
      <formula>OR(AND(NOT(ISNUMBER(K271)),NOT(ISBLANK(K271))), K271&lt;-9999999999.99, K271&gt;9999999999.99)</formula>
    </cfRule>
  </conditionalFormatting>
  <conditionalFormatting sqref="L271">
    <cfRule type="expression" dxfId="7908" priority="1907">
      <formula>L271&gt;0</formula>
    </cfRule>
    <cfRule type="expression" dxfId="7907" priority="1908">
      <formula>OR(AND(NOT(ISNUMBER(L271)),NOT(ISBLANK(L271))), L271&lt;-9999999999.99, L271&gt;9999999999.99)</formula>
    </cfRule>
  </conditionalFormatting>
  <conditionalFormatting sqref="M271">
    <cfRule type="expression" dxfId="7906" priority="1905">
      <formula>M271&gt;0</formula>
    </cfRule>
    <cfRule type="expression" dxfId="7905" priority="1906">
      <formula>OR(AND(NOT(ISNUMBER(M271)),NOT(ISBLANK(M271))), M271&lt;-9999999999.99, M271&gt;9999999999.99)</formula>
    </cfRule>
  </conditionalFormatting>
  <conditionalFormatting sqref="N271">
    <cfRule type="expression" dxfId="7904" priority="1903">
      <formula>N271&gt;0</formula>
    </cfRule>
    <cfRule type="expression" dxfId="7903" priority="1904">
      <formula>OR(AND(NOT(ISNUMBER(N271)),NOT(ISBLANK(N271))), N271&lt;-9999999999.99, N271&gt;9999999999.99)</formula>
    </cfRule>
  </conditionalFormatting>
  <conditionalFormatting sqref="E274">
    <cfRule type="expression" dxfId="7902" priority="1901">
      <formula>E274&gt;0</formula>
    </cfRule>
    <cfRule type="expression" dxfId="7901" priority="1902">
      <formula>OR(AND(NOT(ISNUMBER(E274)),NOT(ISBLANK(E274))), E274&lt;-9999999999.99, E274&gt;9999999999.99)</formula>
    </cfRule>
  </conditionalFormatting>
  <conditionalFormatting sqref="F274">
    <cfRule type="expression" dxfId="7900" priority="1899">
      <formula>F274&gt;0</formula>
    </cfRule>
    <cfRule type="expression" dxfId="7899" priority="1900">
      <formula>OR(AND(NOT(ISNUMBER(F274)),NOT(ISBLANK(F274))), F274&lt;-9999999999.99, F274&gt;9999999999.99)</formula>
    </cfRule>
  </conditionalFormatting>
  <conditionalFormatting sqref="G274">
    <cfRule type="expression" dxfId="7898" priority="1897">
      <formula>G274&gt;0</formula>
    </cfRule>
    <cfRule type="expression" dxfId="7897" priority="1898">
      <formula>OR(AND(NOT(ISNUMBER(G274)),NOT(ISBLANK(G274))), G274&lt;-9999999999.99, G274&gt;9999999999.99)</formula>
    </cfRule>
  </conditionalFormatting>
  <conditionalFormatting sqref="H274">
    <cfRule type="expression" dxfId="7896" priority="1895">
      <formula>H274&gt;0</formula>
    </cfRule>
    <cfRule type="expression" dxfId="7895" priority="1896">
      <formula>OR(AND(NOT(ISNUMBER(H274)),NOT(ISBLANK(H274))), H274&lt;-9999999999.99, H274&gt;9999999999.99)</formula>
    </cfRule>
  </conditionalFormatting>
  <conditionalFormatting sqref="I274">
    <cfRule type="expression" dxfId="7894" priority="1893">
      <formula>I274&gt;0</formula>
    </cfRule>
    <cfRule type="expression" dxfId="7893" priority="1894">
      <formula>OR(AND(NOT(ISNUMBER(I274)),NOT(ISBLANK(I274))), I274&lt;-9999999999.99, I274&gt;9999999999.99)</formula>
    </cfRule>
  </conditionalFormatting>
  <conditionalFormatting sqref="J274">
    <cfRule type="expression" dxfId="7892" priority="1891">
      <formula>J274&gt;0</formula>
    </cfRule>
    <cfRule type="expression" dxfId="7891" priority="1892">
      <formula>OR(AND(NOT(ISNUMBER(J274)),NOT(ISBLANK(J274))), J274&lt;-9999999999.99, J274&gt;9999999999.99)</formula>
    </cfRule>
  </conditionalFormatting>
  <conditionalFormatting sqref="K274">
    <cfRule type="expression" dxfId="7890" priority="1889">
      <formula>K274&gt;0</formula>
    </cfRule>
    <cfRule type="expression" dxfId="7889" priority="1890">
      <formula>OR(AND(NOT(ISNUMBER(K274)),NOT(ISBLANK(K274))), K274&lt;-9999999999.99, K274&gt;9999999999.99)</formula>
    </cfRule>
  </conditionalFormatting>
  <conditionalFormatting sqref="L274">
    <cfRule type="expression" dxfId="7888" priority="1887">
      <formula>L274&gt;0</formula>
    </cfRule>
    <cfRule type="expression" dxfId="7887" priority="1888">
      <formula>OR(AND(NOT(ISNUMBER(L274)),NOT(ISBLANK(L274))), L274&lt;-9999999999.99, L274&gt;9999999999.99)</formula>
    </cfRule>
  </conditionalFormatting>
  <conditionalFormatting sqref="M274">
    <cfRule type="expression" dxfId="7886" priority="1885">
      <formula>M274&gt;0</formula>
    </cfRule>
    <cfRule type="expression" dxfId="7885" priority="1886">
      <formula>OR(AND(NOT(ISNUMBER(M274)),NOT(ISBLANK(M274))), M274&lt;-9999999999.99, M274&gt;9999999999.99)</formula>
    </cfRule>
  </conditionalFormatting>
  <conditionalFormatting sqref="N274">
    <cfRule type="expression" dxfId="7884" priority="1883">
      <formula>N274&gt;0</formula>
    </cfRule>
    <cfRule type="expression" dxfId="7883" priority="1884">
      <formula>OR(AND(NOT(ISNUMBER(N274)),NOT(ISBLANK(N274))), N274&lt;-9999999999.99, N274&gt;9999999999.99)</formula>
    </cfRule>
  </conditionalFormatting>
  <conditionalFormatting sqref="E277">
    <cfRule type="expression" dxfId="7882" priority="1881">
      <formula>E277&gt;0</formula>
    </cfRule>
    <cfRule type="expression" dxfId="7881" priority="1882">
      <formula>OR(AND(NOT(ISNUMBER(E277)),NOT(ISBLANK(E277))), E277&lt;-9999999999.99, E277&gt;9999999999.99)</formula>
    </cfRule>
  </conditionalFormatting>
  <conditionalFormatting sqref="F277">
    <cfRule type="expression" dxfId="7880" priority="1879">
      <formula>F277&gt;0</formula>
    </cfRule>
    <cfRule type="expression" dxfId="7879" priority="1880">
      <formula>OR(AND(NOT(ISNUMBER(F277)),NOT(ISBLANK(F277))), F277&lt;-9999999999.99, F277&gt;9999999999.99)</formula>
    </cfRule>
  </conditionalFormatting>
  <conditionalFormatting sqref="G277">
    <cfRule type="expression" dxfId="7878" priority="1877">
      <formula>G277&gt;0</formula>
    </cfRule>
    <cfRule type="expression" dxfId="7877" priority="1878">
      <formula>OR(AND(NOT(ISNUMBER(G277)),NOT(ISBLANK(G277))), G277&lt;-9999999999.99, G277&gt;9999999999.99)</formula>
    </cfRule>
  </conditionalFormatting>
  <conditionalFormatting sqref="H277">
    <cfRule type="expression" dxfId="7876" priority="1875">
      <formula>H277&gt;0</formula>
    </cfRule>
    <cfRule type="expression" dxfId="7875" priority="1876">
      <formula>OR(AND(NOT(ISNUMBER(H277)),NOT(ISBLANK(H277))), H277&lt;-9999999999.99, H277&gt;9999999999.99)</formula>
    </cfRule>
  </conditionalFormatting>
  <conditionalFormatting sqref="I277">
    <cfRule type="expression" dxfId="7874" priority="1873">
      <formula>I277&gt;0</formula>
    </cfRule>
    <cfRule type="expression" dxfId="7873" priority="1874">
      <formula>OR(AND(NOT(ISNUMBER(I277)),NOT(ISBLANK(I277))), I277&lt;-9999999999.99, I277&gt;9999999999.99)</formula>
    </cfRule>
  </conditionalFormatting>
  <conditionalFormatting sqref="J277">
    <cfRule type="expression" dxfId="7872" priority="1871">
      <formula>J277&gt;0</formula>
    </cfRule>
    <cfRule type="expression" dxfId="7871" priority="1872">
      <formula>OR(AND(NOT(ISNUMBER(J277)),NOT(ISBLANK(J277))), J277&lt;-9999999999.99, J277&gt;9999999999.99)</formula>
    </cfRule>
  </conditionalFormatting>
  <conditionalFormatting sqref="K277">
    <cfRule type="expression" dxfId="7870" priority="1869">
      <formula>K277&gt;0</formula>
    </cfRule>
    <cfRule type="expression" dxfId="7869" priority="1870">
      <formula>OR(AND(NOT(ISNUMBER(K277)),NOT(ISBLANK(K277))), K277&lt;-9999999999.99, K277&gt;9999999999.99)</formula>
    </cfRule>
  </conditionalFormatting>
  <conditionalFormatting sqref="L277">
    <cfRule type="expression" dxfId="7868" priority="1867">
      <formula>L277&gt;0</formula>
    </cfRule>
    <cfRule type="expression" dxfId="7867" priority="1868">
      <formula>OR(AND(NOT(ISNUMBER(L277)),NOT(ISBLANK(L277))), L277&lt;-9999999999.99, L277&gt;9999999999.99)</formula>
    </cfRule>
  </conditionalFormatting>
  <conditionalFormatting sqref="M277">
    <cfRule type="expression" dxfId="7866" priority="1865">
      <formula>M277&gt;0</formula>
    </cfRule>
    <cfRule type="expression" dxfId="7865" priority="1866">
      <formula>OR(AND(NOT(ISNUMBER(M277)),NOT(ISBLANK(M277))), M277&lt;-9999999999.99, M277&gt;9999999999.99)</formula>
    </cfRule>
  </conditionalFormatting>
  <conditionalFormatting sqref="N277">
    <cfRule type="expression" dxfId="7864" priority="1863">
      <formula>N277&gt;0</formula>
    </cfRule>
    <cfRule type="expression" dxfId="7863" priority="1864">
      <formula>OR(AND(NOT(ISNUMBER(N277)),NOT(ISBLANK(N277))), N277&lt;-9999999999.99, N277&gt;9999999999.99)</formula>
    </cfRule>
  </conditionalFormatting>
  <conditionalFormatting sqref="E278">
    <cfRule type="expression" dxfId="7862" priority="1861">
      <formula>E278&lt;0</formula>
    </cfRule>
    <cfRule type="expression" dxfId="7861" priority="1862">
      <formula>OR(AND(NOT(ISNUMBER(E278)),NOT(ISBLANK(E278))), E278&lt;-9999999999.99, E278&gt;9999999999.99)</formula>
    </cfRule>
  </conditionalFormatting>
  <conditionalFormatting sqref="F278">
    <cfRule type="expression" dxfId="7860" priority="1859">
      <formula>F278&lt;0</formula>
    </cfRule>
    <cfRule type="expression" dxfId="7859" priority="1860">
      <formula>OR(AND(NOT(ISNUMBER(F278)),NOT(ISBLANK(F278))), F278&lt;-9999999999.99, F278&gt;9999999999.99)</formula>
    </cfRule>
  </conditionalFormatting>
  <conditionalFormatting sqref="G278">
    <cfRule type="expression" dxfId="7858" priority="1857">
      <formula>G278&lt;0</formula>
    </cfRule>
    <cfRule type="expression" dxfId="7857" priority="1858">
      <formula>OR(AND(NOT(ISNUMBER(G278)),NOT(ISBLANK(G278))), G278&lt;-9999999999.99, G278&gt;9999999999.99)</formula>
    </cfRule>
  </conditionalFormatting>
  <conditionalFormatting sqref="H278">
    <cfRule type="expression" dxfId="7856" priority="1855">
      <formula>H278&lt;0</formula>
    </cfRule>
    <cfRule type="expression" dxfId="7855" priority="1856">
      <formula>OR(AND(NOT(ISNUMBER(H278)),NOT(ISBLANK(H278))), H278&lt;-9999999999.99, H278&gt;9999999999.99)</formula>
    </cfRule>
  </conditionalFormatting>
  <conditionalFormatting sqref="I278">
    <cfRule type="expression" dxfId="7854" priority="1853">
      <formula>I278&lt;0</formula>
    </cfRule>
    <cfRule type="expression" dxfId="7853" priority="1854">
      <formula>OR(AND(NOT(ISNUMBER(I278)),NOT(ISBLANK(I278))), I278&lt;-9999999999.99, I278&gt;9999999999.99)</formula>
    </cfRule>
  </conditionalFormatting>
  <conditionalFormatting sqref="J278">
    <cfRule type="expression" dxfId="7852" priority="1851">
      <formula>J278&lt;0</formula>
    </cfRule>
    <cfRule type="expression" dxfId="7851" priority="1852">
      <formula>OR(AND(NOT(ISNUMBER(J278)),NOT(ISBLANK(J278))), J278&lt;-9999999999.99, J278&gt;9999999999.99)</formula>
    </cfRule>
  </conditionalFormatting>
  <conditionalFormatting sqref="K278">
    <cfRule type="expression" dxfId="7850" priority="1849">
      <formula>K278&lt;0</formula>
    </cfRule>
    <cfRule type="expression" dxfId="7849" priority="1850">
      <formula>OR(AND(NOT(ISNUMBER(K278)),NOT(ISBLANK(K278))), K278&lt;-9999999999.99, K278&gt;9999999999.99)</formula>
    </cfRule>
  </conditionalFormatting>
  <conditionalFormatting sqref="L278">
    <cfRule type="expression" dxfId="7848" priority="1847">
      <formula>L278&lt;0</formula>
    </cfRule>
    <cfRule type="expression" dxfId="7847" priority="1848">
      <formula>OR(AND(NOT(ISNUMBER(L278)),NOT(ISBLANK(L278))), L278&lt;-9999999999.99, L278&gt;9999999999.99)</formula>
    </cfRule>
  </conditionalFormatting>
  <conditionalFormatting sqref="M278">
    <cfRule type="expression" dxfId="7846" priority="1845">
      <formula>M278&lt;0</formula>
    </cfRule>
    <cfRule type="expression" dxfId="7845" priority="1846">
      <formula>OR(AND(NOT(ISNUMBER(M278)),NOT(ISBLANK(M278))), M278&lt;-9999999999.99, M278&gt;9999999999.99)</formula>
    </cfRule>
  </conditionalFormatting>
  <conditionalFormatting sqref="N278">
    <cfRule type="expression" dxfId="7844" priority="1843">
      <formula>N278&lt;0</formula>
    </cfRule>
    <cfRule type="expression" dxfId="7843" priority="1844">
      <formula>OR(AND(NOT(ISNUMBER(N278)),NOT(ISBLANK(N278))), N278&lt;-9999999999.99, N278&gt;9999999999.99)</formula>
    </cfRule>
  </conditionalFormatting>
  <conditionalFormatting sqref="E279">
    <cfRule type="expression" dxfId="7842" priority="1841">
      <formula>E279&lt;0</formula>
    </cfRule>
    <cfRule type="expression" dxfId="7841" priority="1842">
      <formula>OR(AND(NOT(ISNUMBER(E279)),NOT(ISBLANK(E279))), E279&lt;-9999999999.99, E279&gt;9999999999.99)</formula>
    </cfRule>
  </conditionalFormatting>
  <conditionalFormatting sqref="E280">
    <cfRule type="expression" dxfId="7840" priority="1839">
      <formula>E280&lt;0</formula>
    </cfRule>
    <cfRule type="expression" dxfId="7839" priority="1840">
      <formula>OR(AND(NOT(ISNUMBER(E280)),NOT(ISBLANK(E280))), E280&lt;-9999999999.99, E280&gt;9999999999.99)</formula>
    </cfRule>
  </conditionalFormatting>
  <conditionalFormatting sqref="F279">
    <cfRule type="expression" dxfId="7838" priority="1837">
      <formula>F279&lt;0</formula>
    </cfRule>
    <cfRule type="expression" dxfId="7837" priority="1838">
      <formula>OR(AND(NOT(ISNUMBER(F279)),NOT(ISBLANK(F279))), F279&lt;-9999999999.99, F279&gt;9999999999.99)</formula>
    </cfRule>
  </conditionalFormatting>
  <conditionalFormatting sqref="F280">
    <cfRule type="expression" dxfId="7836" priority="1835">
      <formula>F280&lt;0</formula>
    </cfRule>
    <cfRule type="expression" dxfId="7835" priority="1836">
      <formula>OR(AND(NOT(ISNUMBER(F280)),NOT(ISBLANK(F280))), F280&lt;-9999999999.99, F280&gt;9999999999.99)</formula>
    </cfRule>
  </conditionalFormatting>
  <conditionalFormatting sqref="G279">
    <cfRule type="expression" dxfId="7834" priority="1833">
      <formula>G279&lt;0</formula>
    </cfRule>
    <cfRule type="expression" dxfId="7833" priority="1834">
      <formula>OR(AND(NOT(ISNUMBER(G279)),NOT(ISBLANK(G279))), G279&lt;-9999999999.99, G279&gt;9999999999.99)</formula>
    </cfRule>
  </conditionalFormatting>
  <conditionalFormatting sqref="G280">
    <cfRule type="expression" dxfId="7832" priority="1831">
      <formula>G280&lt;0</formula>
    </cfRule>
    <cfRule type="expression" dxfId="7831" priority="1832">
      <formula>OR(AND(NOT(ISNUMBER(G280)),NOT(ISBLANK(G280))), G280&lt;-9999999999.99, G280&gt;9999999999.99)</formula>
    </cfRule>
  </conditionalFormatting>
  <conditionalFormatting sqref="H279">
    <cfRule type="expression" dxfId="7830" priority="1829">
      <formula>H279&lt;0</formula>
    </cfRule>
    <cfRule type="expression" dxfId="7829" priority="1830">
      <formula>OR(AND(NOT(ISNUMBER(H279)),NOT(ISBLANK(H279))), H279&lt;-9999999999.99, H279&gt;9999999999.99)</formula>
    </cfRule>
  </conditionalFormatting>
  <conditionalFormatting sqref="H280">
    <cfRule type="expression" dxfId="7828" priority="1827">
      <formula>H280&lt;0</formula>
    </cfRule>
    <cfRule type="expression" dxfId="7827" priority="1828">
      <formula>OR(AND(NOT(ISNUMBER(H280)),NOT(ISBLANK(H280))), H280&lt;-9999999999.99, H280&gt;9999999999.99)</formula>
    </cfRule>
  </conditionalFormatting>
  <conditionalFormatting sqref="I279">
    <cfRule type="expression" dxfId="7826" priority="1825">
      <formula>I279&lt;0</formula>
    </cfRule>
    <cfRule type="expression" dxfId="7825" priority="1826">
      <formula>OR(AND(NOT(ISNUMBER(I279)),NOT(ISBLANK(I279))), I279&lt;-9999999999.99, I279&gt;9999999999.99)</formula>
    </cfRule>
  </conditionalFormatting>
  <conditionalFormatting sqref="I280">
    <cfRule type="expression" dxfId="7824" priority="1823">
      <formula>I280&lt;0</formula>
    </cfRule>
    <cfRule type="expression" dxfId="7823" priority="1824">
      <formula>OR(AND(NOT(ISNUMBER(I280)),NOT(ISBLANK(I280))), I280&lt;-9999999999.99, I280&gt;9999999999.99)</formula>
    </cfRule>
  </conditionalFormatting>
  <conditionalFormatting sqref="J279">
    <cfRule type="expression" dxfId="7822" priority="1821">
      <formula>J279&lt;0</formula>
    </cfRule>
    <cfRule type="expression" dxfId="7821" priority="1822">
      <formula>OR(AND(NOT(ISNUMBER(J279)),NOT(ISBLANK(J279))), J279&lt;-9999999999.99, J279&gt;9999999999.99)</formula>
    </cfRule>
  </conditionalFormatting>
  <conditionalFormatting sqref="J280">
    <cfRule type="expression" dxfId="7820" priority="1819">
      <formula>J280&lt;0</formula>
    </cfRule>
    <cfRule type="expression" dxfId="7819" priority="1820">
      <formula>OR(AND(NOT(ISNUMBER(J280)),NOT(ISBLANK(J280))), J280&lt;-9999999999.99, J280&gt;9999999999.99)</formula>
    </cfRule>
  </conditionalFormatting>
  <conditionalFormatting sqref="K279">
    <cfRule type="expression" dxfId="7818" priority="1817">
      <formula>K279&lt;0</formula>
    </cfRule>
    <cfRule type="expression" dxfId="7817" priority="1818">
      <formula>OR(AND(NOT(ISNUMBER(K279)),NOT(ISBLANK(K279))), K279&lt;-9999999999.99, K279&gt;9999999999.99)</formula>
    </cfRule>
  </conditionalFormatting>
  <conditionalFormatting sqref="K280">
    <cfRule type="expression" dxfId="7816" priority="1815">
      <formula>K280&lt;0</formula>
    </cfRule>
    <cfRule type="expression" dxfId="7815" priority="1816">
      <formula>OR(AND(NOT(ISNUMBER(K280)),NOT(ISBLANK(K280))), K280&lt;-9999999999.99, K280&gt;9999999999.99)</formula>
    </cfRule>
  </conditionalFormatting>
  <conditionalFormatting sqref="L279">
    <cfRule type="expression" dxfId="7814" priority="1813">
      <formula>L279&lt;0</formula>
    </cfRule>
    <cfRule type="expression" dxfId="7813" priority="1814">
      <formula>OR(AND(NOT(ISNUMBER(L279)),NOT(ISBLANK(L279))), L279&lt;-9999999999.99, L279&gt;9999999999.99)</formula>
    </cfRule>
  </conditionalFormatting>
  <conditionalFormatting sqref="L280">
    <cfRule type="expression" dxfId="7812" priority="1811">
      <formula>L280&lt;0</formula>
    </cfRule>
    <cfRule type="expression" dxfId="7811" priority="1812">
      <formula>OR(AND(NOT(ISNUMBER(L280)),NOT(ISBLANK(L280))), L280&lt;-9999999999.99, L280&gt;9999999999.99)</formula>
    </cfRule>
  </conditionalFormatting>
  <conditionalFormatting sqref="M279">
    <cfRule type="expression" dxfId="7810" priority="1809">
      <formula>M279&lt;0</formula>
    </cfRule>
    <cfRule type="expression" dxfId="7809" priority="1810">
      <formula>OR(AND(NOT(ISNUMBER(M279)),NOT(ISBLANK(M279))), M279&lt;-9999999999.99, M279&gt;9999999999.99)</formula>
    </cfRule>
  </conditionalFormatting>
  <conditionalFormatting sqref="M280">
    <cfRule type="expression" dxfId="7808" priority="1807">
      <formula>M280&lt;0</formula>
    </cfRule>
    <cfRule type="expression" dxfId="7807" priority="1808">
      <formula>OR(AND(NOT(ISNUMBER(M280)),NOT(ISBLANK(M280))), M280&lt;-9999999999.99, M280&gt;9999999999.99)</formula>
    </cfRule>
  </conditionalFormatting>
  <conditionalFormatting sqref="N279">
    <cfRule type="expression" dxfId="7806" priority="1805">
      <formula>N279&lt;0</formula>
    </cfRule>
    <cfRule type="expression" dxfId="7805" priority="1806">
      <formula>OR(AND(NOT(ISNUMBER(N279)),NOT(ISBLANK(N279))), N279&lt;-9999999999.99, N279&gt;9999999999.99)</formula>
    </cfRule>
  </conditionalFormatting>
  <conditionalFormatting sqref="N280">
    <cfRule type="expression" dxfId="7804" priority="1803">
      <formula>N280&lt;0</formula>
    </cfRule>
    <cfRule type="expression" dxfId="7803" priority="1804">
      <formula>OR(AND(NOT(ISNUMBER(N280)),NOT(ISBLANK(N280))), N280&lt;-9999999999.99, N280&gt;9999999999.99)</formula>
    </cfRule>
  </conditionalFormatting>
  <conditionalFormatting sqref="E282">
    <cfRule type="expression" dxfId="7802" priority="1801">
      <formula>E282&lt;0</formula>
    </cfRule>
    <cfRule type="expression" dxfId="7801" priority="1802">
      <formula>OR(AND(NOT(ISNUMBER(E282)),NOT(ISBLANK(E282))), E282&lt;-9999999999.99, E282&gt;9999999999.99)</formula>
    </cfRule>
  </conditionalFormatting>
  <conditionalFormatting sqref="E283">
    <cfRule type="expression" dxfId="7800" priority="1799">
      <formula>E283&lt;0</formula>
    </cfRule>
    <cfRule type="expression" dxfId="7799" priority="1800">
      <formula>OR(AND(NOT(ISNUMBER(E283)),NOT(ISBLANK(E283))), E283&lt;-9999999999.99, E283&gt;9999999999.99)</formula>
    </cfRule>
  </conditionalFormatting>
  <conditionalFormatting sqref="F282">
    <cfRule type="expression" dxfId="7798" priority="1797">
      <formula>F282&lt;0</formula>
    </cfRule>
    <cfRule type="expression" dxfId="7797" priority="1798">
      <formula>OR(AND(NOT(ISNUMBER(F282)),NOT(ISBLANK(F282))), F282&lt;-9999999999.99, F282&gt;9999999999.99)</formula>
    </cfRule>
  </conditionalFormatting>
  <conditionalFormatting sqref="F283">
    <cfRule type="expression" dxfId="7796" priority="1795">
      <formula>F283&lt;0</formula>
    </cfRule>
    <cfRule type="expression" dxfId="7795" priority="1796">
      <formula>OR(AND(NOT(ISNUMBER(F283)),NOT(ISBLANK(F283))), F283&lt;-9999999999.99, F283&gt;9999999999.99)</formula>
    </cfRule>
  </conditionalFormatting>
  <conditionalFormatting sqref="G282">
    <cfRule type="expression" dxfId="7794" priority="1793">
      <formula>G282&lt;0</formula>
    </cfRule>
    <cfRule type="expression" dxfId="7793" priority="1794">
      <formula>OR(AND(NOT(ISNUMBER(G282)),NOT(ISBLANK(G282))), G282&lt;-9999999999.99, G282&gt;9999999999.99)</formula>
    </cfRule>
  </conditionalFormatting>
  <conditionalFormatting sqref="G283">
    <cfRule type="expression" dxfId="7792" priority="1791">
      <formula>G283&lt;0</formula>
    </cfRule>
    <cfRule type="expression" dxfId="7791" priority="1792">
      <formula>OR(AND(NOT(ISNUMBER(G283)),NOT(ISBLANK(G283))), G283&lt;-9999999999.99, G283&gt;9999999999.99)</formula>
    </cfRule>
  </conditionalFormatting>
  <conditionalFormatting sqref="H282">
    <cfRule type="expression" dxfId="7790" priority="1789">
      <formula>H282&lt;0</formula>
    </cfRule>
    <cfRule type="expression" dxfId="7789" priority="1790">
      <formula>OR(AND(NOT(ISNUMBER(H282)),NOT(ISBLANK(H282))), H282&lt;-9999999999.99, H282&gt;9999999999.99)</formula>
    </cfRule>
  </conditionalFormatting>
  <conditionalFormatting sqref="H283">
    <cfRule type="expression" dxfId="7788" priority="1787">
      <formula>H283&lt;0</formula>
    </cfRule>
    <cfRule type="expression" dxfId="7787" priority="1788">
      <formula>OR(AND(NOT(ISNUMBER(H283)),NOT(ISBLANK(H283))), H283&lt;-9999999999.99, H283&gt;9999999999.99)</formula>
    </cfRule>
  </conditionalFormatting>
  <conditionalFormatting sqref="I282">
    <cfRule type="expression" dxfId="7786" priority="1785">
      <formula>I282&lt;0</formula>
    </cfRule>
    <cfRule type="expression" dxfId="7785" priority="1786">
      <formula>OR(AND(NOT(ISNUMBER(I282)),NOT(ISBLANK(I282))), I282&lt;-9999999999.99, I282&gt;9999999999.99)</formula>
    </cfRule>
  </conditionalFormatting>
  <conditionalFormatting sqref="I283">
    <cfRule type="expression" dxfId="7784" priority="1783">
      <formula>I283&lt;0</formula>
    </cfRule>
    <cfRule type="expression" dxfId="7783" priority="1784">
      <formula>OR(AND(NOT(ISNUMBER(I283)),NOT(ISBLANK(I283))), I283&lt;-9999999999.99, I283&gt;9999999999.99)</formula>
    </cfRule>
  </conditionalFormatting>
  <conditionalFormatting sqref="J282">
    <cfRule type="expression" dxfId="7782" priority="1781">
      <formula>J282&lt;0</formula>
    </cfRule>
    <cfRule type="expression" dxfId="7781" priority="1782">
      <formula>OR(AND(NOT(ISNUMBER(J282)),NOT(ISBLANK(J282))), J282&lt;-9999999999.99, J282&gt;9999999999.99)</formula>
    </cfRule>
  </conditionalFormatting>
  <conditionalFormatting sqref="J283">
    <cfRule type="expression" dxfId="7780" priority="1779">
      <formula>J283&lt;0</formula>
    </cfRule>
    <cfRule type="expression" dxfId="7779" priority="1780">
      <formula>OR(AND(NOT(ISNUMBER(J283)),NOT(ISBLANK(J283))), J283&lt;-9999999999.99, J283&gt;9999999999.99)</formula>
    </cfRule>
  </conditionalFormatting>
  <conditionalFormatting sqref="K282">
    <cfRule type="expression" dxfId="7778" priority="1777">
      <formula>K282&lt;0</formula>
    </cfRule>
    <cfRule type="expression" dxfId="7777" priority="1778">
      <formula>OR(AND(NOT(ISNUMBER(K282)),NOT(ISBLANK(K282))), K282&lt;-9999999999.99, K282&gt;9999999999.99)</formula>
    </cfRule>
  </conditionalFormatting>
  <conditionalFormatting sqref="K283">
    <cfRule type="expression" dxfId="7776" priority="1775">
      <formula>K283&lt;0</formula>
    </cfRule>
    <cfRule type="expression" dxfId="7775" priority="1776">
      <formula>OR(AND(NOT(ISNUMBER(K283)),NOT(ISBLANK(K283))), K283&lt;-9999999999.99, K283&gt;9999999999.99)</formula>
    </cfRule>
  </conditionalFormatting>
  <conditionalFormatting sqref="L282">
    <cfRule type="expression" dxfId="7774" priority="1773">
      <formula>L282&lt;0</formula>
    </cfRule>
    <cfRule type="expression" dxfId="7773" priority="1774">
      <formula>OR(AND(NOT(ISNUMBER(L282)),NOT(ISBLANK(L282))), L282&lt;-9999999999.99, L282&gt;9999999999.99)</formula>
    </cfRule>
  </conditionalFormatting>
  <conditionalFormatting sqref="L283">
    <cfRule type="expression" dxfId="7772" priority="1771">
      <formula>L283&lt;0</formula>
    </cfRule>
    <cfRule type="expression" dxfId="7771" priority="1772">
      <formula>OR(AND(NOT(ISNUMBER(L283)),NOT(ISBLANK(L283))), L283&lt;-9999999999.99, L283&gt;9999999999.99)</formula>
    </cfRule>
  </conditionalFormatting>
  <conditionalFormatting sqref="M282">
    <cfRule type="expression" dxfId="7770" priority="1769">
      <formula>M282&lt;0</formula>
    </cfRule>
    <cfRule type="expression" dxfId="7769" priority="1770">
      <formula>OR(AND(NOT(ISNUMBER(M282)),NOT(ISBLANK(M282))), M282&lt;-9999999999.99, M282&gt;9999999999.99)</formula>
    </cfRule>
  </conditionalFormatting>
  <conditionalFormatting sqref="M283">
    <cfRule type="expression" dxfId="7768" priority="1767">
      <formula>M283&lt;0</formula>
    </cfRule>
    <cfRule type="expression" dxfId="7767" priority="1768">
      <formula>OR(AND(NOT(ISNUMBER(M283)),NOT(ISBLANK(M283))), M283&lt;-9999999999.99, M283&gt;9999999999.99)</formula>
    </cfRule>
  </conditionalFormatting>
  <conditionalFormatting sqref="N282">
    <cfRule type="expression" dxfId="7766" priority="1765">
      <formula>N282&lt;0</formula>
    </cfRule>
    <cfRule type="expression" dxfId="7765" priority="1766">
      <formula>OR(AND(NOT(ISNUMBER(N282)),NOT(ISBLANK(N282))), N282&lt;-9999999999.99, N282&gt;9999999999.99)</formula>
    </cfRule>
  </conditionalFormatting>
  <conditionalFormatting sqref="N283">
    <cfRule type="expression" dxfId="7764" priority="1763">
      <formula>N283&lt;0</formula>
    </cfRule>
    <cfRule type="expression" dxfId="7763" priority="1764">
      <formula>OR(AND(NOT(ISNUMBER(N283)),NOT(ISBLANK(N283))), N283&lt;-9999999999.99, N283&gt;9999999999.99)</formula>
    </cfRule>
  </conditionalFormatting>
  <conditionalFormatting sqref="E285">
    <cfRule type="expression" dxfId="7762" priority="1761">
      <formula>E285&lt;0</formula>
    </cfRule>
    <cfRule type="expression" dxfId="7761" priority="1762">
      <formula>OR(AND(NOT(ISNUMBER(E285)),NOT(ISBLANK(E285))), E285&lt;-9999999999.99, E285&gt;9999999999.99)</formula>
    </cfRule>
  </conditionalFormatting>
  <conditionalFormatting sqref="E286">
    <cfRule type="expression" dxfId="7760" priority="1759">
      <formula>E286&lt;0</formula>
    </cfRule>
    <cfRule type="expression" dxfId="7759" priority="1760">
      <formula>OR(AND(NOT(ISNUMBER(E286)),NOT(ISBLANK(E286))), E286&lt;-9999999999.99, E286&gt;9999999999.99)</formula>
    </cfRule>
  </conditionalFormatting>
  <conditionalFormatting sqref="F285">
    <cfRule type="expression" dxfId="7758" priority="1757">
      <formula>F285&lt;0</formula>
    </cfRule>
    <cfRule type="expression" dxfId="7757" priority="1758">
      <formula>OR(AND(NOT(ISNUMBER(F285)),NOT(ISBLANK(F285))), F285&lt;-9999999999.99, F285&gt;9999999999.99)</formula>
    </cfRule>
  </conditionalFormatting>
  <conditionalFormatting sqref="F286">
    <cfRule type="expression" dxfId="7756" priority="1755">
      <formula>F286&lt;0</formula>
    </cfRule>
    <cfRule type="expression" dxfId="7755" priority="1756">
      <formula>OR(AND(NOT(ISNUMBER(F286)),NOT(ISBLANK(F286))), F286&lt;-9999999999.99, F286&gt;9999999999.99)</formula>
    </cfRule>
  </conditionalFormatting>
  <conditionalFormatting sqref="G285">
    <cfRule type="expression" dxfId="7754" priority="1753">
      <formula>G285&lt;0</formula>
    </cfRule>
    <cfRule type="expression" dxfId="7753" priority="1754">
      <formula>OR(AND(NOT(ISNUMBER(G285)),NOT(ISBLANK(G285))), G285&lt;-9999999999.99, G285&gt;9999999999.99)</formula>
    </cfRule>
  </conditionalFormatting>
  <conditionalFormatting sqref="G286">
    <cfRule type="expression" dxfId="7752" priority="1751">
      <formula>G286&lt;0</formula>
    </cfRule>
    <cfRule type="expression" dxfId="7751" priority="1752">
      <formula>OR(AND(NOT(ISNUMBER(G286)),NOT(ISBLANK(G286))), G286&lt;-9999999999.99, G286&gt;9999999999.99)</formula>
    </cfRule>
  </conditionalFormatting>
  <conditionalFormatting sqref="H285">
    <cfRule type="expression" dxfId="7750" priority="1749">
      <formula>H285&lt;0</formula>
    </cfRule>
    <cfRule type="expression" dxfId="7749" priority="1750">
      <formula>OR(AND(NOT(ISNUMBER(H285)),NOT(ISBLANK(H285))), H285&lt;-9999999999.99, H285&gt;9999999999.99)</formula>
    </cfRule>
  </conditionalFormatting>
  <conditionalFormatting sqref="H286">
    <cfRule type="expression" dxfId="7748" priority="1747">
      <formula>H286&lt;0</formula>
    </cfRule>
    <cfRule type="expression" dxfId="7747" priority="1748">
      <formula>OR(AND(NOT(ISNUMBER(H286)),NOT(ISBLANK(H286))), H286&lt;-9999999999.99, H286&gt;9999999999.99)</formula>
    </cfRule>
  </conditionalFormatting>
  <conditionalFormatting sqref="I285">
    <cfRule type="expression" dxfId="7746" priority="1745">
      <formula>I285&lt;0</formula>
    </cfRule>
    <cfRule type="expression" dxfId="7745" priority="1746">
      <formula>OR(AND(NOT(ISNUMBER(I285)),NOT(ISBLANK(I285))), I285&lt;-9999999999.99, I285&gt;9999999999.99)</formula>
    </cfRule>
  </conditionalFormatting>
  <conditionalFormatting sqref="I286">
    <cfRule type="expression" dxfId="7744" priority="1743">
      <formula>I286&lt;0</formula>
    </cfRule>
    <cfRule type="expression" dxfId="7743" priority="1744">
      <formula>OR(AND(NOT(ISNUMBER(I286)),NOT(ISBLANK(I286))), I286&lt;-9999999999.99, I286&gt;9999999999.99)</formula>
    </cfRule>
  </conditionalFormatting>
  <conditionalFormatting sqref="J285">
    <cfRule type="expression" dxfId="7742" priority="1741">
      <formula>J285&lt;0</formula>
    </cfRule>
    <cfRule type="expression" dxfId="7741" priority="1742">
      <formula>OR(AND(NOT(ISNUMBER(J285)),NOT(ISBLANK(J285))), J285&lt;-9999999999.99, J285&gt;9999999999.99)</formula>
    </cfRule>
  </conditionalFormatting>
  <conditionalFormatting sqref="J286">
    <cfRule type="expression" dxfId="7740" priority="1739">
      <formula>J286&lt;0</formula>
    </cfRule>
    <cfRule type="expression" dxfId="7739" priority="1740">
      <formula>OR(AND(NOT(ISNUMBER(J286)),NOT(ISBLANK(J286))), J286&lt;-9999999999.99, J286&gt;9999999999.99)</formula>
    </cfRule>
  </conditionalFormatting>
  <conditionalFormatting sqref="K285">
    <cfRule type="expression" dxfId="7738" priority="1737">
      <formula>K285&lt;0</formula>
    </cfRule>
    <cfRule type="expression" dxfId="7737" priority="1738">
      <formula>OR(AND(NOT(ISNUMBER(K285)),NOT(ISBLANK(K285))), K285&lt;-9999999999.99, K285&gt;9999999999.99)</formula>
    </cfRule>
  </conditionalFormatting>
  <conditionalFormatting sqref="K286">
    <cfRule type="expression" dxfId="7736" priority="1735">
      <formula>K286&lt;0</formula>
    </cfRule>
    <cfRule type="expression" dxfId="7735" priority="1736">
      <formula>OR(AND(NOT(ISNUMBER(K286)),NOT(ISBLANK(K286))), K286&lt;-9999999999.99, K286&gt;9999999999.99)</formula>
    </cfRule>
  </conditionalFormatting>
  <conditionalFormatting sqref="L285">
    <cfRule type="expression" dxfId="7734" priority="1733">
      <formula>L285&lt;0</formula>
    </cfRule>
    <cfRule type="expression" dxfId="7733" priority="1734">
      <formula>OR(AND(NOT(ISNUMBER(L285)),NOT(ISBLANK(L285))), L285&lt;-9999999999.99, L285&gt;9999999999.99)</formula>
    </cfRule>
  </conditionalFormatting>
  <conditionalFormatting sqref="L286">
    <cfRule type="expression" dxfId="7732" priority="1731">
      <formula>L286&lt;0</formula>
    </cfRule>
    <cfRule type="expression" dxfId="7731" priority="1732">
      <formula>OR(AND(NOT(ISNUMBER(L286)),NOT(ISBLANK(L286))), L286&lt;-9999999999.99, L286&gt;9999999999.99)</formula>
    </cfRule>
  </conditionalFormatting>
  <conditionalFormatting sqref="M285">
    <cfRule type="expression" dxfId="7730" priority="1729">
      <formula>M285&lt;0</formula>
    </cfRule>
    <cfRule type="expression" dxfId="7729" priority="1730">
      <formula>OR(AND(NOT(ISNUMBER(M285)),NOT(ISBLANK(M285))), M285&lt;-9999999999.99, M285&gt;9999999999.99)</formula>
    </cfRule>
  </conditionalFormatting>
  <conditionalFormatting sqref="M286">
    <cfRule type="expression" dxfId="7728" priority="1727">
      <formula>M286&lt;0</formula>
    </cfRule>
    <cfRule type="expression" dxfId="7727" priority="1728">
      <formula>OR(AND(NOT(ISNUMBER(M286)),NOT(ISBLANK(M286))), M286&lt;-9999999999.99, M286&gt;9999999999.99)</formula>
    </cfRule>
  </conditionalFormatting>
  <conditionalFormatting sqref="N285">
    <cfRule type="expression" dxfId="7726" priority="1725">
      <formula>N285&lt;0</formula>
    </cfRule>
    <cfRule type="expression" dxfId="7725" priority="1726">
      <formula>OR(AND(NOT(ISNUMBER(N285)),NOT(ISBLANK(N285))), N285&lt;-9999999999.99, N285&gt;9999999999.99)</formula>
    </cfRule>
  </conditionalFormatting>
  <conditionalFormatting sqref="N286">
    <cfRule type="expression" dxfId="7724" priority="1723">
      <formula>N286&lt;0</formula>
    </cfRule>
    <cfRule type="expression" dxfId="7723" priority="1724">
      <formula>OR(AND(NOT(ISNUMBER(N286)),NOT(ISBLANK(N286))), N286&lt;-9999999999.99, N286&gt;9999999999.99)</formula>
    </cfRule>
  </conditionalFormatting>
  <conditionalFormatting sqref="E281">
    <cfRule type="expression" dxfId="7722" priority="1721">
      <formula>E281&gt;0</formula>
    </cfRule>
    <cfRule type="expression" dxfId="7721" priority="1722">
      <formula>OR(AND(NOT(ISNUMBER(E281)),NOT(ISBLANK(E281))), E281&lt;-9999999999.99, E281&gt;9999999999.99)</formula>
    </cfRule>
  </conditionalFormatting>
  <conditionalFormatting sqref="F281">
    <cfRule type="expression" dxfId="7720" priority="1719">
      <formula>F281&gt;0</formula>
    </cfRule>
    <cfRule type="expression" dxfId="7719" priority="1720">
      <formula>OR(AND(NOT(ISNUMBER(F281)),NOT(ISBLANK(F281))), F281&lt;-9999999999.99, F281&gt;9999999999.99)</formula>
    </cfRule>
  </conditionalFormatting>
  <conditionalFormatting sqref="G281">
    <cfRule type="expression" dxfId="7718" priority="1717">
      <formula>G281&gt;0</formula>
    </cfRule>
    <cfRule type="expression" dxfId="7717" priority="1718">
      <formula>OR(AND(NOT(ISNUMBER(G281)),NOT(ISBLANK(G281))), G281&lt;-9999999999.99, G281&gt;9999999999.99)</formula>
    </cfRule>
  </conditionalFormatting>
  <conditionalFormatting sqref="H281">
    <cfRule type="expression" dxfId="7716" priority="1715">
      <formula>H281&gt;0</formula>
    </cfRule>
    <cfRule type="expression" dxfId="7715" priority="1716">
      <formula>OR(AND(NOT(ISNUMBER(H281)),NOT(ISBLANK(H281))), H281&lt;-9999999999.99, H281&gt;9999999999.99)</formula>
    </cfRule>
  </conditionalFormatting>
  <conditionalFormatting sqref="I281">
    <cfRule type="expression" dxfId="7714" priority="1713">
      <formula>I281&gt;0</formula>
    </cfRule>
    <cfRule type="expression" dxfId="7713" priority="1714">
      <formula>OR(AND(NOT(ISNUMBER(I281)),NOT(ISBLANK(I281))), I281&lt;-9999999999.99, I281&gt;9999999999.99)</formula>
    </cfRule>
  </conditionalFormatting>
  <conditionalFormatting sqref="J281">
    <cfRule type="expression" dxfId="7712" priority="1711">
      <formula>J281&gt;0</formula>
    </cfRule>
    <cfRule type="expression" dxfId="7711" priority="1712">
      <formula>OR(AND(NOT(ISNUMBER(J281)),NOT(ISBLANK(J281))), J281&lt;-9999999999.99, J281&gt;9999999999.99)</formula>
    </cfRule>
  </conditionalFormatting>
  <conditionalFormatting sqref="K281">
    <cfRule type="expression" dxfId="7710" priority="1709">
      <formula>K281&gt;0</formula>
    </cfRule>
    <cfRule type="expression" dxfId="7709" priority="1710">
      <formula>OR(AND(NOT(ISNUMBER(K281)),NOT(ISBLANK(K281))), K281&lt;-9999999999.99, K281&gt;9999999999.99)</formula>
    </cfRule>
  </conditionalFormatting>
  <conditionalFormatting sqref="L281">
    <cfRule type="expression" dxfId="7708" priority="1707">
      <formula>L281&gt;0</formula>
    </cfRule>
    <cfRule type="expression" dxfId="7707" priority="1708">
      <formula>OR(AND(NOT(ISNUMBER(L281)),NOT(ISBLANK(L281))), L281&lt;-9999999999.99, L281&gt;9999999999.99)</formula>
    </cfRule>
  </conditionalFormatting>
  <conditionalFormatting sqref="M281">
    <cfRule type="expression" dxfId="7706" priority="1705">
      <formula>M281&gt;0</formula>
    </cfRule>
    <cfRule type="expression" dxfId="7705" priority="1706">
      <formula>OR(AND(NOT(ISNUMBER(M281)),NOT(ISBLANK(M281))), M281&lt;-9999999999.99, M281&gt;9999999999.99)</formula>
    </cfRule>
  </conditionalFormatting>
  <conditionalFormatting sqref="N281">
    <cfRule type="expression" dxfId="7704" priority="1703">
      <formula>N281&gt;0</formula>
    </cfRule>
    <cfRule type="expression" dxfId="7703" priority="1704">
      <formula>OR(AND(NOT(ISNUMBER(N281)),NOT(ISBLANK(N281))), N281&lt;-9999999999.99, N281&gt;9999999999.99)</formula>
    </cfRule>
  </conditionalFormatting>
  <conditionalFormatting sqref="E284">
    <cfRule type="expression" dxfId="7702" priority="1701">
      <formula>E284&gt;0</formula>
    </cfRule>
    <cfRule type="expression" dxfId="7701" priority="1702">
      <formula>OR(AND(NOT(ISNUMBER(E284)),NOT(ISBLANK(E284))), E284&lt;-9999999999.99, E284&gt;9999999999.99)</formula>
    </cfRule>
  </conditionalFormatting>
  <conditionalFormatting sqref="F284">
    <cfRule type="expression" dxfId="7700" priority="1699">
      <formula>F284&gt;0</formula>
    </cfRule>
    <cfRule type="expression" dxfId="7699" priority="1700">
      <formula>OR(AND(NOT(ISNUMBER(F284)),NOT(ISBLANK(F284))), F284&lt;-9999999999.99, F284&gt;9999999999.99)</formula>
    </cfRule>
  </conditionalFormatting>
  <conditionalFormatting sqref="G284">
    <cfRule type="expression" dxfId="7698" priority="1697">
      <formula>G284&gt;0</formula>
    </cfRule>
    <cfRule type="expression" dxfId="7697" priority="1698">
      <formula>OR(AND(NOT(ISNUMBER(G284)),NOT(ISBLANK(G284))), G284&lt;-9999999999.99, G284&gt;9999999999.99)</formula>
    </cfRule>
  </conditionalFormatting>
  <conditionalFormatting sqref="H284">
    <cfRule type="expression" dxfId="7696" priority="1695">
      <formula>H284&gt;0</formula>
    </cfRule>
    <cfRule type="expression" dxfId="7695" priority="1696">
      <formula>OR(AND(NOT(ISNUMBER(H284)),NOT(ISBLANK(H284))), H284&lt;-9999999999.99, H284&gt;9999999999.99)</formula>
    </cfRule>
  </conditionalFormatting>
  <conditionalFormatting sqref="I284">
    <cfRule type="expression" dxfId="7694" priority="1693">
      <formula>I284&gt;0</formula>
    </cfRule>
    <cfRule type="expression" dxfId="7693" priority="1694">
      <formula>OR(AND(NOT(ISNUMBER(I284)),NOT(ISBLANK(I284))), I284&lt;-9999999999.99, I284&gt;9999999999.99)</formula>
    </cfRule>
  </conditionalFormatting>
  <conditionalFormatting sqref="J284">
    <cfRule type="expression" dxfId="7692" priority="1691">
      <formula>J284&gt;0</formula>
    </cfRule>
    <cfRule type="expression" dxfId="7691" priority="1692">
      <formula>OR(AND(NOT(ISNUMBER(J284)),NOT(ISBLANK(J284))), J284&lt;-9999999999.99, J284&gt;9999999999.99)</formula>
    </cfRule>
  </conditionalFormatting>
  <conditionalFormatting sqref="K284">
    <cfRule type="expression" dxfId="7690" priority="1689">
      <formula>K284&gt;0</formula>
    </cfRule>
    <cfRule type="expression" dxfId="7689" priority="1690">
      <formula>OR(AND(NOT(ISNUMBER(K284)),NOT(ISBLANK(K284))), K284&lt;-9999999999.99, K284&gt;9999999999.99)</formula>
    </cfRule>
  </conditionalFormatting>
  <conditionalFormatting sqref="L284">
    <cfRule type="expression" dxfId="7688" priority="1687">
      <formula>L284&gt;0</formula>
    </cfRule>
    <cfRule type="expression" dxfId="7687" priority="1688">
      <formula>OR(AND(NOT(ISNUMBER(L284)),NOT(ISBLANK(L284))), L284&lt;-9999999999.99, L284&gt;9999999999.99)</formula>
    </cfRule>
  </conditionalFormatting>
  <conditionalFormatting sqref="M284">
    <cfRule type="expression" dxfId="7686" priority="1685">
      <formula>M284&gt;0</formula>
    </cfRule>
    <cfRule type="expression" dxfId="7685" priority="1686">
      <formula>OR(AND(NOT(ISNUMBER(M284)),NOT(ISBLANK(M284))), M284&lt;-9999999999.99, M284&gt;9999999999.99)</formula>
    </cfRule>
  </conditionalFormatting>
  <conditionalFormatting sqref="N284">
    <cfRule type="expression" dxfId="7684" priority="1683">
      <formula>N284&gt;0</formula>
    </cfRule>
    <cfRule type="expression" dxfId="7683" priority="1684">
      <formula>OR(AND(NOT(ISNUMBER(N284)),NOT(ISBLANK(N284))), N284&lt;-9999999999.99, N284&gt;9999999999.99)</formula>
    </cfRule>
  </conditionalFormatting>
  <conditionalFormatting sqref="E287">
    <cfRule type="expression" dxfId="7682" priority="1681">
      <formula>E287&gt;0</formula>
    </cfRule>
    <cfRule type="expression" dxfId="7681" priority="1682">
      <formula>OR(AND(NOT(ISNUMBER(E287)),NOT(ISBLANK(E287))), E287&lt;-9999999999.99, E287&gt;9999999999.99)</formula>
    </cfRule>
  </conditionalFormatting>
  <conditionalFormatting sqref="F287">
    <cfRule type="expression" dxfId="7680" priority="1679">
      <formula>F287&gt;0</formula>
    </cfRule>
    <cfRule type="expression" dxfId="7679" priority="1680">
      <formula>OR(AND(NOT(ISNUMBER(F287)),NOT(ISBLANK(F287))), F287&lt;-9999999999.99, F287&gt;9999999999.99)</formula>
    </cfRule>
  </conditionalFormatting>
  <conditionalFormatting sqref="G287">
    <cfRule type="expression" dxfId="7678" priority="1677">
      <formula>G287&gt;0</formula>
    </cfRule>
    <cfRule type="expression" dxfId="7677" priority="1678">
      <formula>OR(AND(NOT(ISNUMBER(G287)),NOT(ISBLANK(G287))), G287&lt;-9999999999.99, G287&gt;9999999999.99)</formula>
    </cfRule>
  </conditionalFormatting>
  <conditionalFormatting sqref="H287">
    <cfRule type="expression" dxfId="7676" priority="1675">
      <formula>H287&gt;0</formula>
    </cfRule>
    <cfRule type="expression" dxfId="7675" priority="1676">
      <formula>OR(AND(NOT(ISNUMBER(H287)),NOT(ISBLANK(H287))), H287&lt;-9999999999.99, H287&gt;9999999999.99)</formula>
    </cfRule>
  </conditionalFormatting>
  <conditionalFormatting sqref="I287">
    <cfRule type="expression" dxfId="7674" priority="1673">
      <formula>I287&gt;0</formula>
    </cfRule>
    <cfRule type="expression" dxfId="7673" priority="1674">
      <formula>OR(AND(NOT(ISNUMBER(I287)),NOT(ISBLANK(I287))), I287&lt;-9999999999.99, I287&gt;9999999999.99)</formula>
    </cfRule>
  </conditionalFormatting>
  <conditionalFormatting sqref="J287">
    <cfRule type="expression" dxfId="7672" priority="1671">
      <formula>J287&gt;0</formula>
    </cfRule>
    <cfRule type="expression" dxfId="7671" priority="1672">
      <formula>OR(AND(NOT(ISNUMBER(J287)),NOT(ISBLANK(J287))), J287&lt;-9999999999.99, J287&gt;9999999999.99)</formula>
    </cfRule>
  </conditionalFormatting>
  <conditionalFormatting sqref="K287">
    <cfRule type="expression" dxfId="7670" priority="1669">
      <formula>K287&gt;0</formula>
    </cfRule>
    <cfRule type="expression" dxfId="7669" priority="1670">
      <formula>OR(AND(NOT(ISNUMBER(K287)),NOT(ISBLANK(K287))), K287&lt;-9999999999.99, K287&gt;9999999999.99)</formula>
    </cfRule>
  </conditionalFormatting>
  <conditionalFormatting sqref="L287">
    <cfRule type="expression" dxfId="7668" priority="1667">
      <formula>L287&gt;0</formula>
    </cfRule>
    <cfRule type="expression" dxfId="7667" priority="1668">
      <formula>OR(AND(NOT(ISNUMBER(L287)),NOT(ISBLANK(L287))), L287&lt;-9999999999.99, L287&gt;9999999999.99)</formula>
    </cfRule>
  </conditionalFormatting>
  <conditionalFormatting sqref="M287">
    <cfRule type="expression" dxfId="7666" priority="1665">
      <formula>M287&gt;0</formula>
    </cfRule>
    <cfRule type="expression" dxfId="7665" priority="1666">
      <formula>OR(AND(NOT(ISNUMBER(M287)),NOT(ISBLANK(M287))), M287&lt;-9999999999.99, M287&gt;9999999999.99)</formula>
    </cfRule>
  </conditionalFormatting>
  <conditionalFormatting sqref="N287">
    <cfRule type="expression" dxfId="7664" priority="1663">
      <formula>N287&gt;0</formula>
    </cfRule>
    <cfRule type="expression" dxfId="7663" priority="1664">
      <formula>OR(AND(NOT(ISNUMBER(N287)),NOT(ISBLANK(N287))), N287&lt;-9999999999.99, N287&gt;9999999999.99)</formula>
    </cfRule>
  </conditionalFormatting>
  <conditionalFormatting sqref="E288">
    <cfRule type="expression" dxfId="7662" priority="1661">
      <formula>E288&lt;0</formula>
    </cfRule>
    <cfRule type="expression" dxfId="7661" priority="1662">
      <formula>OR(AND(NOT(ISNUMBER(E288)),NOT(ISBLANK(E288))), E288&lt;-9999999999.99, E288&gt;9999999999.99)</formula>
    </cfRule>
  </conditionalFormatting>
  <conditionalFormatting sqref="F288">
    <cfRule type="expression" dxfId="7660" priority="1659">
      <formula>F288&lt;0</formula>
    </cfRule>
    <cfRule type="expression" dxfId="7659" priority="1660">
      <formula>OR(AND(NOT(ISNUMBER(F288)),NOT(ISBLANK(F288))), F288&lt;-9999999999.99, F288&gt;9999999999.99)</formula>
    </cfRule>
  </conditionalFormatting>
  <conditionalFormatting sqref="G288">
    <cfRule type="expression" dxfId="7658" priority="1657">
      <formula>G288&lt;0</formula>
    </cfRule>
    <cfRule type="expression" dxfId="7657" priority="1658">
      <formula>OR(AND(NOT(ISNUMBER(G288)),NOT(ISBLANK(G288))), G288&lt;-9999999999.99, G288&gt;9999999999.99)</formula>
    </cfRule>
  </conditionalFormatting>
  <conditionalFormatting sqref="H288">
    <cfRule type="expression" dxfId="7656" priority="1655">
      <formula>H288&lt;0</formula>
    </cfRule>
    <cfRule type="expression" dxfId="7655" priority="1656">
      <formula>OR(AND(NOT(ISNUMBER(H288)),NOT(ISBLANK(H288))), H288&lt;-9999999999.99, H288&gt;9999999999.99)</formula>
    </cfRule>
  </conditionalFormatting>
  <conditionalFormatting sqref="I288">
    <cfRule type="expression" dxfId="7654" priority="1653">
      <formula>I288&lt;0</formula>
    </cfRule>
    <cfRule type="expression" dxfId="7653" priority="1654">
      <formula>OR(AND(NOT(ISNUMBER(I288)),NOT(ISBLANK(I288))), I288&lt;-9999999999.99, I288&gt;9999999999.99)</formula>
    </cfRule>
  </conditionalFormatting>
  <conditionalFormatting sqref="J288">
    <cfRule type="expression" dxfId="7652" priority="1651">
      <formula>J288&lt;0</formula>
    </cfRule>
    <cfRule type="expression" dxfId="7651" priority="1652">
      <formula>OR(AND(NOT(ISNUMBER(J288)),NOT(ISBLANK(J288))), J288&lt;-9999999999.99, J288&gt;9999999999.99)</formula>
    </cfRule>
  </conditionalFormatting>
  <conditionalFormatting sqref="K288">
    <cfRule type="expression" dxfId="7650" priority="1649">
      <formula>K288&lt;0</formula>
    </cfRule>
    <cfRule type="expression" dxfId="7649" priority="1650">
      <formula>OR(AND(NOT(ISNUMBER(K288)),NOT(ISBLANK(K288))), K288&lt;-9999999999.99, K288&gt;9999999999.99)</formula>
    </cfRule>
  </conditionalFormatting>
  <conditionalFormatting sqref="L288">
    <cfRule type="expression" dxfId="7648" priority="1647">
      <formula>L288&lt;0</formula>
    </cfRule>
    <cfRule type="expression" dxfId="7647" priority="1648">
      <formula>OR(AND(NOT(ISNUMBER(L288)),NOT(ISBLANK(L288))), L288&lt;-9999999999.99, L288&gt;9999999999.99)</formula>
    </cfRule>
  </conditionalFormatting>
  <conditionalFormatting sqref="M288">
    <cfRule type="expression" dxfId="7646" priority="1645">
      <formula>M288&lt;0</formula>
    </cfRule>
    <cfRule type="expression" dxfId="7645" priority="1646">
      <formula>OR(AND(NOT(ISNUMBER(M288)),NOT(ISBLANK(M288))), M288&lt;-9999999999.99, M288&gt;9999999999.99)</formula>
    </cfRule>
  </conditionalFormatting>
  <conditionalFormatting sqref="N288">
    <cfRule type="expression" dxfId="7644" priority="1643">
      <formula>N288&lt;0</formula>
    </cfRule>
    <cfRule type="expression" dxfId="7643" priority="1644">
      <formula>OR(AND(NOT(ISNUMBER(N288)),NOT(ISBLANK(N288))), N288&lt;-9999999999.99, N288&gt;9999999999.99)</formula>
    </cfRule>
  </conditionalFormatting>
  <conditionalFormatting sqref="E292">
    <cfRule type="expression" dxfId="7642" priority="1641">
      <formula>E292&lt;0</formula>
    </cfRule>
    <cfRule type="expression" dxfId="7641" priority="1642">
      <formula>OR(AND(NOT(ISNUMBER(E292)),NOT(ISBLANK(E292))), E292&lt;-9999999999.99, E292&gt;9999999999.99)</formula>
    </cfRule>
  </conditionalFormatting>
  <conditionalFormatting sqref="F292">
    <cfRule type="expression" dxfId="7640" priority="1639">
      <formula>F292&lt;0</formula>
    </cfRule>
    <cfRule type="expression" dxfId="7639" priority="1640">
      <formula>OR(AND(NOT(ISNUMBER(F292)),NOT(ISBLANK(F292))), F292&lt;-9999999999.99, F292&gt;9999999999.99)</formula>
    </cfRule>
  </conditionalFormatting>
  <conditionalFormatting sqref="G292">
    <cfRule type="expression" dxfId="7638" priority="1637">
      <formula>G292&lt;0</formula>
    </cfRule>
    <cfRule type="expression" dxfId="7637" priority="1638">
      <formula>OR(AND(NOT(ISNUMBER(G292)),NOT(ISBLANK(G292))), G292&lt;-9999999999.99, G292&gt;9999999999.99)</formula>
    </cfRule>
  </conditionalFormatting>
  <conditionalFormatting sqref="H292">
    <cfRule type="expression" dxfId="7636" priority="1635">
      <formula>H292&lt;0</formula>
    </cfRule>
    <cfRule type="expression" dxfId="7635" priority="1636">
      <formula>OR(AND(NOT(ISNUMBER(H292)),NOT(ISBLANK(H292))), H292&lt;-9999999999.99, H292&gt;9999999999.99)</formula>
    </cfRule>
  </conditionalFormatting>
  <conditionalFormatting sqref="I292">
    <cfRule type="expression" dxfId="7634" priority="1633">
      <formula>I292&lt;0</formula>
    </cfRule>
    <cfRule type="expression" dxfId="7633" priority="1634">
      <formula>OR(AND(NOT(ISNUMBER(I292)),NOT(ISBLANK(I292))), I292&lt;-9999999999.99, I292&gt;9999999999.99)</formula>
    </cfRule>
  </conditionalFormatting>
  <conditionalFormatting sqref="J292">
    <cfRule type="expression" dxfId="7632" priority="1631">
      <formula>J292&lt;0</formula>
    </cfRule>
    <cfRule type="expression" dxfId="7631" priority="1632">
      <formula>OR(AND(NOT(ISNUMBER(J292)),NOT(ISBLANK(J292))), J292&lt;-9999999999.99, J292&gt;9999999999.99)</formula>
    </cfRule>
  </conditionalFormatting>
  <conditionalFormatting sqref="K292">
    <cfRule type="expression" dxfId="7630" priority="1629">
      <formula>K292&lt;0</formula>
    </cfRule>
    <cfRule type="expression" dxfId="7629" priority="1630">
      <formula>OR(AND(NOT(ISNUMBER(K292)),NOT(ISBLANK(K292))), K292&lt;-9999999999.99, K292&gt;9999999999.99)</formula>
    </cfRule>
  </conditionalFormatting>
  <conditionalFormatting sqref="L292">
    <cfRule type="expression" dxfId="7628" priority="1627">
      <formula>L292&lt;0</formula>
    </cfRule>
    <cfRule type="expression" dxfId="7627" priority="1628">
      <formula>OR(AND(NOT(ISNUMBER(L292)),NOT(ISBLANK(L292))), L292&lt;-9999999999.99, L292&gt;9999999999.99)</formula>
    </cfRule>
  </conditionalFormatting>
  <conditionalFormatting sqref="M292">
    <cfRule type="expression" dxfId="7626" priority="1625">
      <formula>M292&lt;0</formula>
    </cfRule>
    <cfRule type="expression" dxfId="7625" priority="1626">
      <formula>OR(AND(NOT(ISNUMBER(M292)),NOT(ISBLANK(M292))), M292&lt;-9999999999.99, M292&gt;9999999999.99)</formula>
    </cfRule>
  </conditionalFormatting>
  <conditionalFormatting sqref="N292">
    <cfRule type="expression" dxfId="7624" priority="1623">
      <formula>N292&lt;0</formula>
    </cfRule>
    <cfRule type="expression" dxfId="7623" priority="1624">
      <formula>OR(AND(NOT(ISNUMBER(N292)),NOT(ISBLANK(N292))), N292&lt;-9999999999.99, N292&gt;9999999999.99)</formula>
    </cfRule>
  </conditionalFormatting>
  <conditionalFormatting sqref="E289">
    <cfRule type="expression" dxfId="7622" priority="1621">
      <formula>E289&lt;0</formula>
    </cfRule>
    <cfRule type="expression" dxfId="7621" priority="1622">
      <formula>OR(AND(NOT(ISNUMBER(E289)),NOT(ISBLANK(E289))), E289&lt;-9999999999.99, E289&gt;9999999999.99)</formula>
    </cfRule>
  </conditionalFormatting>
  <conditionalFormatting sqref="E290">
    <cfRule type="expression" dxfId="7620" priority="1619">
      <formula>E290&lt;0</formula>
    </cfRule>
    <cfRule type="expression" dxfId="7619" priority="1620">
      <formula>OR(AND(NOT(ISNUMBER(E290)),NOT(ISBLANK(E290))), E290&lt;-9999999999.99, E290&gt;9999999999.99)</formula>
    </cfRule>
  </conditionalFormatting>
  <conditionalFormatting sqref="E291">
    <cfRule type="expression" dxfId="7618" priority="1617">
      <formula>E291&lt;0</formula>
    </cfRule>
    <cfRule type="expression" dxfId="7617" priority="1618">
      <formula>OR(AND(NOT(ISNUMBER(E291)),NOT(ISBLANK(E291))), E291&lt;-9999999999.99, E291&gt;9999999999.99)</formula>
    </cfRule>
  </conditionalFormatting>
  <conditionalFormatting sqref="F289">
    <cfRule type="expression" dxfId="7616" priority="1615">
      <formula>F289&lt;0</formula>
    </cfRule>
    <cfRule type="expression" dxfId="7615" priority="1616">
      <formula>OR(AND(NOT(ISNUMBER(F289)),NOT(ISBLANK(F289))), F289&lt;-9999999999.99, F289&gt;9999999999.99)</formula>
    </cfRule>
  </conditionalFormatting>
  <conditionalFormatting sqref="F290">
    <cfRule type="expression" dxfId="7614" priority="1613">
      <formula>F290&lt;0</formula>
    </cfRule>
    <cfRule type="expression" dxfId="7613" priority="1614">
      <formula>OR(AND(NOT(ISNUMBER(F290)),NOT(ISBLANK(F290))), F290&lt;-9999999999.99, F290&gt;9999999999.99)</formula>
    </cfRule>
  </conditionalFormatting>
  <conditionalFormatting sqref="F291">
    <cfRule type="expression" dxfId="7612" priority="1611">
      <formula>F291&lt;0</formula>
    </cfRule>
    <cfRule type="expression" dxfId="7611" priority="1612">
      <formula>OR(AND(NOT(ISNUMBER(F291)),NOT(ISBLANK(F291))), F291&lt;-9999999999.99, F291&gt;9999999999.99)</formula>
    </cfRule>
  </conditionalFormatting>
  <conditionalFormatting sqref="G289">
    <cfRule type="expression" dxfId="7610" priority="1609">
      <formula>G289&lt;0</formula>
    </cfRule>
    <cfRule type="expression" dxfId="7609" priority="1610">
      <formula>OR(AND(NOT(ISNUMBER(G289)),NOT(ISBLANK(G289))), G289&lt;-9999999999.99, G289&gt;9999999999.99)</formula>
    </cfRule>
  </conditionalFormatting>
  <conditionalFormatting sqref="G290">
    <cfRule type="expression" dxfId="7608" priority="1607">
      <formula>G290&lt;0</formula>
    </cfRule>
    <cfRule type="expression" dxfId="7607" priority="1608">
      <formula>OR(AND(NOT(ISNUMBER(G290)),NOT(ISBLANK(G290))), G290&lt;-9999999999.99, G290&gt;9999999999.99)</formula>
    </cfRule>
  </conditionalFormatting>
  <conditionalFormatting sqref="G291">
    <cfRule type="expression" dxfId="7606" priority="1605">
      <formula>G291&lt;0</formula>
    </cfRule>
    <cfRule type="expression" dxfId="7605" priority="1606">
      <formula>OR(AND(NOT(ISNUMBER(G291)),NOT(ISBLANK(G291))), G291&lt;-9999999999.99, G291&gt;9999999999.99)</formula>
    </cfRule>
  </conditionalFormatting>
  <conditionalFormatting sqref="H289">
    <cfRule type="expression" dxfId="7604" priority="1603">
      <formula>H289&lt;0</formula>
    </cfRule>
    <cfRule type="expression" dxfId="7603" priority="1604">
      <formula>OR(AND(NOT(ISNUMBER(H289)),NOT(ISBLANK(H289))), H289&lt;-9999999999.99, H289&gt;9999999999.99)</formula>
    </cfRule>
  </conditionalFormatting>
  <conditionalFormatting sqref="H290">
    <cfRule type="expression" dxfId="7602" priority="1601">
      <formula>H290&lt;0</formula>
    </cfRule>
    <cfRule type="expression" dxfId="7601" priority="1602">
      <formula>OR(AND(NOT(ISNUMBER(H290)),NOT(ISBLANK(H290))), H290&lt;-9999999999.99, H290&gt;9999999999.99)</formula>
    </cfRule>
  </conditionalFormatting>
  <conditionalFormatting sqref="H291">
    <cfRule type="expression" dxfId="7600" priority="1599">
      <formula>H291&lt;0</formula>
    </cfRule>
    <cfRule type="expression" dxfId="7599" priority="1600">
      <formula>OR(AND(NOT(ISNUMBER(H291)),NOT(ISBLANK(H291))), H291&lt;-9999999999.99, H291&gt;9999999999.99)</formula>
    </cfRule>
  </conditionalFormatting>
  <conditionalFormatting sqref="I289">
    <cfRule type="expression" dxfId="7598" priority="1597">
      <formula>I289&lt;0</formula>
    </cfRule>
    <cfRule type="expression" dxfId="7597" priority="1598">
      <formula>OR(AND(NOT(ISNUMBER(I289)),NOT(ISBLANK(I289))), I289&lt;-9999999999.99, I289&gt;9999999999.99)</formula>
    </cfRule>
  </conditionalFormatting>
  <conditionalFormatting sqref="I290">
    <cfRule type="expression" dxfId="7596" priority="1595">
      <formula>I290&lt;0</formula>
    </cfRule>
    <cfRule type="expression" dxfId="7595" priority="1596">
      <formula>OR(AND(NOT(ISNUMBER(I290)),NOT(ISBLANK(I290))), I290&lt;-9999999999.99, I290&gt;9999999999.99)</formula>
    </cfRule>
  </conditionalFormatting>
  <conditionalFormatting sqref="I291">
    <cfRule type="expression" dxfId="7594" priority="1593">
      <formula>I291&lt;0</formula>
    </cfRule>
    <cfRule type="expression" dxfId="7593" priority="1594">
      <formula>OR(AND(NOT(ISNUMBER(I291)),NOT(ISBLANK(I291))), I291&lt;-9999999999.99, I291&gt;9999999999.99)</formula>
    </cfRule>
  </conditionalFormatting>
  <conditionalFormatting sqref="J289">
    <cfRule type="expression" dxfId="7592" priority="1591">
      <formula>J289&lt;0</formula>
    </cfRule>
    <cfRule type="expression" dxfId="7591" priority="1592">
      <formula>OR(AND(NOT(ISNUMBER(J289)),NOT(ISBLANK(J289))), J289&lt;-9999999999.99, J289&gt;9999999999.99)</formula>
    </cfRule>
  </conditionalFormatting>
  <conditionalFormatting sqref="J290">
    <cfRule type="expression" dxfId="7590" priority="1589">
      <formula>J290&lt;0</formula>
    </cfRule>
    <cfRule type="expression" dxfId="7589" priority="1590">
      <formula>OR(AND(NOT(ISNUMBER(J290)),NOT(ISBLANK(J290))), J290&lt;-9999999999.99, J290&gt;9999999999.99)</formula>
    </cfRule>
  </conditionalFormatting>
  <conditionalFormatting sqref="J291">
    <cfRule type="expression" dxfId="7588" priority="1587">
      <formula>J291&lt;0</formula>
    </cfRule>
    <cfRule type="expression" dxfId="7587" priority="1588">
      <formula>OR(AND(NOT(ISNUMBER(J291)),NOT(ISBLANK(J291))), J291&lt;-9999999999.99, J291&gt;9999999999.99)</formula>
    </cfRule>
  </conditionalFormatting>
  <conditionalFormatting sqref="K289">
    <cfRule type="expression" dxfId="7586" priority="1585">
      <formula>K289&lt;0</formula>
    </cfRule>
    <cfRule type="expression" dxfId="7585" priority="1586">
      <formula>OR(AND(NOT(ISNUMBER(K289)),NOT(ISBLANK(K289))), K289&lt;-9999999999.99, K289&gt;9999999999.99)</formula>
    </cfRule>
  </conditionalFormatting>
  <conditionalFormatting sqref="K290">
    <cfRule type="expression" dxfId="7584" priority="1583">
      <formula>K290&lt;0</formula>
    </cfRule>
    <cfRule type="expression" dxfId="7583" priority="1584">
      <formula>OR(AND(NOT(ISNUMBER(K290)),NOT(ISBLANK(K290))), K290&lt;-9999999999.99, K290&gt;9999999999.99)</formula>
    </cfRule>
  </conditionalFormatting>
  <conditionalFormatting sqref="K291">
    <cfRule type="expression" dxfId="7582" priority="1581">
      <formula>K291&lt;0</formula>
    </cfRule>
    <cfRule type="expression" dxfId="7581" priority="1582">
      <formula>OR(AND(NOT(ISNUMBER(K291)),NOT(ISBLANK(K291))), K291&lt;-9999999999.99, K291&gt;9999999999.99)</formula>
    </cfRule>
  </conditionalFormatting>
  <conditionalFormatting sqref="L289">
    <cfRule type="expression" dxfId="7580" priority="1579">
      <formula>L289&lt;0</formula>
    </cfRule>
    <cfRule type="expression" dxfId="7579" priority="1580">
      <formula>OR(AND(NOT(ISNUMBER(L289)),NOT(ISBLANK(L289))), L289&lt;-9999999999.99, L289&gt;9999999999.99)</formula>
    </cfRule>
  </conditionalFormatting>
  <conditionalFormatting sqref="L290">
    <cfRule type="expression" dxfId="7578" priority="1577">
      <formula>L290&lt;0</formula>
    </cfRule>
    <cfRule type="expression" dxfId="7577" priority="1578">
      <formula>OR(AND(NOT(ISNUMBER(L290)),NOT(ISBLANK(L290))), L290&lt;-9999999999.99, L290&gt;9999999999.99)</formula>
    </cfRule>
  </conditionalFormatting>
  <conditionalFormatting sqref="L291">
    <cfRule type="expression" dxfId="7576" priority="1575">
      <formula>L291&lt;0</formula>
    </cfRule>
    <cfRule type="expression" dxfId="7575" priority="1576">
      <formula>OR(AND(NOT(ISNUMBER(L291)),NOT(ISBLANK(L291))), L291&lt;-9999999999.99, L291&gt;9999999999.99)</formula>
    </cfRule>
  </conditionalFormatting>
  <conditionalFormatting sqref="M289">
    <cfRule type="expression" dxfId="7574" priority="1573">
      <formula>M289&lt;0</formula>
    </cfRule>
    <cfRule type="expression" dxfId="7573" priority="1574">
      <formula>OR(AND(NOT(ISNUMBER(M289)),NOT(ISBLANK(M289))), M289&lt;-9999999999.99, M289&gt;9999999999.99)</formula>
    </cfRule>
  </conditionalFormatting>
  <conditionalFormatting sqref="M290">
    <cfRule type="expression" dxfId="7572" priority="1571">
      <formula>M290&lt;0</formula>
    </cfRule>
    <cfRule type="expression" dxfId="7571" priority="1572">
      <formula>OR(AND(NOT(ISNUMBER(M290)),NOT(ISBLANK(M290))), M290&lt;-9999999999.99, M290&gt;9999999999.99)</formula>
    </cfRule>
  </conditionalFormatting>
  <conditionalFormatting sqref="M291">
    <cfRule type="expression" dxfId="7570" priority="1569">
      <formula>M291&lt;0</formula>
    </cfRule>
    <cfRule type="expression" dxfId="7569" priority="1570">
      <formula>OR(AND(NOT(ISNUMBER(M291)),NOT(ISBLANK(M291))), M291&lt;-9999999999.99, M291&gt;9999999999.99)</formula>
    </cfRule>
  </conditionalFormatting>
  <conditionalFormatting sqref="N289">
    <cfRule type="expression" dxfId="7568" priority="1567">
      <formula>N289&lt;0</formula>
    </cfRule>
    <cfRule type="expression" dxfId="7567" priority="1568">
      <formula>OR(AND(NOT(ISNUMBER(N289)),NOT(ISBLANK(N289))), N289&lt;-9999999999.99, N289&gt;9999999999.99)</formula>
    </cfRule>
  </conditionalFormatting>
  <conditionalFormatting sqref="N290">
    <cfRule type="expression" dxfId="7566" priority="1565">
      <formula>N290&lt;0</formula>
    </cfRule>
    <cfRule type="expression" dxfId="7565" priority="1566">
      <formula>OR(AND(NOT(ISNUMBER(N290)),NOT(ISBLANK(N290))), N290&lt;-9999999999.99, N290&gt;9999999999.99)</formula>
    </cfRule>
  </conditionalFormatting>
  <conditionalFormatting sqref="N291">
    <cfRule type="expression" dxfId="7564" priority="1563">
      <formula>N291&lt;0</formula>
    </cfRule>
    <cfRule type="expression" dxfId="7563" priority="1564">
      <formula>OR(AND(NOT(ISNUMBER(N291)),NOT(ISBLANK(N291))), N291&lt;-9999999999.99, N291&gt;9999999999.99)</formula>
    </cfRule>
  </conditionalFormatting>
  <conditionalFormatting sqref="E293">
    <cfRule type="expression" dxfId="7562" priority="1561">
      <formula>E293&lt;0</formula>
    </cfRule>
    <cfRule type="expression" dxfId="7561" priority="1562">
      <formula>OR(AND(NOT(ISNUMBER(E293)),NOT(ISBLANK(E293))), E293&lt;-9999999999.99, E293&gt;9999999999.99)</formula>
    </cfRule>
  </conditionalFormatting>
  <conditionalFormatting sqref="E294">
    <cfRule type="expression" dxfId="7560" priority="1559">
      <formula>E294&lt;0</formula>
    </cfRule>
    <cfRule type="expression" dxfId="7559" priority="1560">
      <formula>OR(AND(NOT(ISNUMBER(E294)),NOT(ISBLANK(E294))), E294&lt;-9999999999.99, E294&gt;9999999999.99)</formula>
    </cfRule>
  </conditionalFormatting>
  <conditionalFormatting sqref="E295">
    <cfRule type="expression" dxfId="7558" priority="1557">
      <formula>E295&lt;0</formula>
    </cfRule>
    <cfRule type="expression" dxfId="7557" priority="1558">
      <formula>OR(AND(NOT(ISNUMBER(E295)),NOT(ISBLANK(E295))), E295&lt;-9999999999.99, E295&gt;9999999999.99)</formula>
    </cfRule>
  </conditionalFormatting>
  <conditionalFormatting sqref="E296">
    <cfRule type="expression" dxfId="7556" priority="1555">
      <formula>E296&lt;0</formula>
    </cfRule>
    <cfRule type="expression" dxfId="7555" priority="1556">
      <formula>OR(AND(NOT(ISNUMBER(E296)),NOT(ISBLANK(E296))), E296&lt;-9999999999.99, E296&gt;9999999999.99)</formula>
    </cfRule>
  </conditionalFormatting>
  <conditionalFormatting sqref="E297">
    <cfRule type="expression" dxfId="7554" priority="1553">
      <formula>E297&lt;0</formula>
    </cfRule>
    <cfRule type="expression" dxfId="7553" priority="1554">
      <formula>OR(AND(NOT(ISNUMBER(E297)),NOT(ISBLANK(E297))), E297&lt;-9999999999.99, E297&gt;9999999999.99)</formula>
    </cfRule>
  </conditionalFormatting>
  <conditionalFormatting sqref="E298">
    <cfRule type="expression" dxfId="7552" priority="1551">
      <formula>E298&lt;0</formula>
    </cfRule>
    <cfRule type="expression" dxfId="7551" priority="1552">
      <formula>OR(AND(NOT(ISNUMBER(E298)),NOT(ISBLANK(E298))), E298&lt;-9999999999.99, E298&gt;9999999999.99)</formula>
    </cfRule>
  </conditionalFormatting>
  <conditionalFormatting sqref="F293">
    <cfRule type="expression" dxfId="7550" priority="1549">
      <formula>F293&lt;0</formula>
    </cfRule>
    <cfRule type="expression" dxfId="7549" priority="1550">
      <formula>OR(AND(NOT(ISNUMBER(F293)),NOT(ISBLANK(F293))), F293&lt;-9999999999.99, F293&gt;9999999999.99)</formula>
    </cfRule>
  </conditionalFormatting>
  <conditionalFormatting sqref="F294">
    <cfRule type="expression" dxfId="7548" priority="1547">
      <formula>F294&lt;0</formula>
    </cfRule>
    <cfRule type="expression" dxfId="7547" priority="1548">
      <formula>OR(AND(NOT(ISNUMBER(F294)),NOT(ISBLANK(F294))), F294&lt;-9999999999.99, F294&gt;9999999999.99)</formula>
    </cfRule>
  </conditionalFormatting>
  <conditionalFormatting sqref="F295">
    <cfRule type="expression" dxfId="7546" priority="1545">
      <formula>F295&lt;0</formula>
    </cfRule>
    <cfRule type="expression" dxfId="7545" priority="1546">
      <formula>OR(AND(NOT(ISNUMBER(F295)),NOT(ISBLANK(F295))), F295&lt;-9999999999.99, F295&gt;9999999999.99)</formula>
    </cfRule>
  </conditionalFormatting>
  <conditionalFormatting sqref="F296">
    <cfRule type="expression" dxfId="7544" priority="1543">
      <formula>F296&lt;0</formula>
    </cfRule>
    <cfRule type="expression" dxfId="7543" priority="1544">
      <formula>OR(AND(NOT(ISNUMBER(F296)),NOT(ISBLANK(F296))), F296&lt;-9999999999.99, F296&gt;9999999999.99)</formula>
    </cfRule>
  </conditionalFormatting>
  <conditionalFormatting sqref="F297">
    <cfRule type="expression" dxfId="7542" priority="1541">
      <formula>F297&lt;0</formula>
    </cfRule>
    <cfRule type="expression" dxfId="7541" priority="1542">
      <formula>OR(AND(NOT(ISNUMBER(F297)),NOT(ISBLANK(F297))), F297&lt;-9999999999.99, F297&gt;9999999999.99)</formula>
    </cfRule>
  </conditionalFormatting>
  <conditionalFormatting sqref="F298">
    <cfRule type="expression" dxfId="7540" priority="1539">
      <formula>F298&lt;0</formula>
    </cfRule>
    <cfRule type="expression" dxfId="7539" priority="1540">
      <formula>OR(AND(NOT(ISNUMBER(F298)),NOT(ISBLANK(F298))), F298&lt;-9999999999.99, F298&gt;9999999999.99)</formula>
    </cfRule>
  </conditionalFormatting>
  <conditionalFormatting sqref="G293">
    <cfRule type="expression" dxfId="7538" priority="1537">
      <formula>G293&lt;0</formula>
    </cfRule>
    <cfRule type="expression" dxfId="7537" priority="1538">
      <formula>OR(AND(NOT(ISNUMBER(G293)),NOT(ISBLANK(G293))), G293&lt;-9999999999.99, G293&gt;9999999999.99)</formula>
    </cfRule>
  </conditionalFormatting>
  <conditionalFormatting sqref="G294">
    <cfRule type="expression" dxfId="7536" priority="1535">
      <formula>G294&lt;0</formula>
    </cfRule>
    <cfRule type="expression" dxfId="7535" priority="1536">
      <formula>OR(AND(NOT(ISNUMBER(G294)),NOT(ISBLANK(G294))), G294&lt;-9999999999.99, G294&gt;9999999999.99)</formula>
    </cfRule>
  </conditionalFormatting>
  <conditionalFormatting sqref="G295">
    <cfRule type="expression" dxfId="7534" priority="1533">
      <formula>G295&lt;0</formula>
    </cfRule>
    <cfRule type="expression" dxfId="7533" priority="1534">
      <formula>OR(AND(NOT(ISNUMBER(G295)),NOT(ISBLANK(G295))), G295&lt;-9999999999.99, G295&gt;9999999999.99)</formula>
    </cfRule>
  </conditionalFormatting>
  <conditionalFormatting sqref="G296">
    <cfRule type="expression" dxfId="7532" priority="1531">
      <formula>G296&lt;0</formula>
    </cfRule>
    <cfRule type="expression" dxfId="7531" priority="1532">
      <formula>OR(AND(NOT(ISNUMBER(G296)),NOT(ISBLANK(G296))), G296&lt;-9999999999.99, G296&gt;9999999999.99)</formula>
    </cfRule>
  </conditionalFormatting>
  <conditionalFormatting sqref="G297">
    <cfRule type="expression" dxfId="7530" priority="1529">
      <formula>G297&lt;0</formula>
    </cfRule>
    <cfRule type="expression" dxfId="7529" priority="1530">
      <formula>OR(AND(NOT(ISNUMBER(G297)),NOT(ISBLANK(G297))), G297&lt;-9999999999.99, G297&gt;9999999999.99)</formula>
    </cfRule>
  </conditionalFormatting>
  <conditionalFormatting sqref="G298">
    <cfRule type="expression" dxfId="7528" priority="1527">
      <formula>G298&lt;0</formula>
    </cfRule>
    <cfRule type="expression" dxfId="7527" priority="1528">
      <formula>OR(AND(NOT(ISNUMBER(G298)),NOT(ISBLANK(G298))), G298&lt;-9999999999.99, G298&gt;9999999999.99)</formula>
    </cfRule>
  </conditionalFormatting>
  <conditionalFormatting sqref="H293">
    <cfRule type="expression" dxfId="7526" priority="1525">
      <formula>H293&lt;0</formula>
    </cfRule>
    <cfRule type="expression" dxfId="7525" priority="1526">
      <formula>OR(AND(NOT(ISNUMBER(H293)),NOT(ISBLANK(H293))), H293&lt;-9999999999.99, H293&gt;9999999999.99)</formula>
    </cfRule>
  </conditionalFormatting>
  <conditionalFormatting sqref="H294">
    <cfRule type="expression" dxfId="7524" priority="1523">
      <formula>H294&lt;0</formula>
    </cfRule>
    <cfRule type="expression" dxfId="7523" priority="1524">
      <formula>OR(AND(NOT(ISNUMBER(H294)),NOT(ISBLANK(H294))), H294&lt;-9999999999.99, H294&gt;9999999999.99)</formula>
    </cfRule>
  </conditionalFormatting>
  <conditionalFormatting sqref="H295">
    <cfRule type="expression" dxfId="7522" priority="1521">
      <formula>H295&lt;0</formula>
    </cfRule>
    <cfRule type="expression" dxfId="7521" priority="1522">
      <formula>OR(AND(NOT(ISNUMBER(H295)),NOT(ISBLANK(H295))), H295&lt;-9999999999.99, H295&gt;9999999999.99)</formula>
    </cfRule>
  </conditionalFormatting>
  <conditionalFormatting sqref="H296">
    <cfRule type="expression" dxfId="7520" priority="1519">
      <formula>H296&lt;0</formula>
    </cfRule>
    <cfRule type="expression" dxfId="7519" priority="1520">
      <formula>OR(AND(NOT(ISNUMBER(H296)),NOT(ISBLANK(H296))), H296&lt;-9999999999.99, H296&gt;9999999999.99)</formula>
    </cfRule>
  </conditionalFormatting>
  <conditionalFormatting sqref="H297">
    <cfRule type="expression" dxfId="7518" priority="1517">
      <formula>H297&lt;0</formula>
    </cfRule>
    <cfRule type="expression" dxfId="7517" priority="1518">
      <formula>OR(AND(NOT(ISNUMBER(H297)),NOT(ISBLANK(H297))), H297&lt;-9999999999.99, H297&gt;9999999999.99)</formula>
    </cfRule>
  </conditionalFormatting>
  <conditionalFormatting sqref="H298">
    <cfRule type="expression" dxfId="7516" priority="1515">
      <formula>H298&lt;0</formula>
    </cfRule>
    <cfRule type="expression" dxfId="7515" priority="1516">
      <formula>OR(AND(NOT(ISNUMBER(H298)),NOT(ISBLANK(H298))), H298&lt;-9999999999.99, H298&gt;9999999999.99)</formula>
    </cfRule>
  </conditionalFormatting>
  <conditionalFormatting sqref="I293">
    <cfRule type="expression" dxfId="7514" priority="1513">
      <formula>I293&lt;0</formula>
    </cfRule>
    <cfRule type="expression" dxfId="7513" priority="1514">
      <formula>OR(AND(NOT(ISNUMBER(I293)),NOT(ISBLANK(I293))), I293&lt;-9999999999.99, I293&gt;9999999999.99)</formula>
    </cfRule>
  </conditionalFormatting>
  <conditionalFormatting sqref="I294">
    <cfRule type="expression" dxfId="7512" priority="1511">
      <formula>I294&lt;0</formula>
    </cfRule>
    <cfRule type="expression" dxfId="7511" priority="1512">
      <formula>OR(AND(NOT(ISNUMBER(I294)),NOT(ISBLANK(I294))), I294&lt;-9999999999.99, I294&gt;9999999999.99)</formula>
    </cfRule>
  </conditionalFormatting>
  <conditionalFormatting sqref="I295">
    <cfRule type="expression" dxfId="7510" priority="1509">
      <formula>I295&lt;0</formula>
    </cfRule>
    <cfRule type="expression" dxfId="7509" priority="1510">
      <formula>OR(AND(NOT(ISNUMBER(I295)),NOT(ISBLANK(I295))), I295&lt;-9999999999.99, I295&gt;9999999999.99)</formula>
    </cfRule>
  </conditionalFormatting>
  <conditionalFormatting sqref="I296">
    <cfRule type="expression" dxfId="7508" priority="1507">
      <formula>I296&lt;0</formula>
    </cfRule>
    <cfRule type="expression" dxfId="7507" priority="1508">
      <formula>OR(AND(NOT(ISNUMBER(I296)),NOT(ISBLANK(I296))), I296&lt;-9999999999.99, I296&gt;9999999999.99)</formula>
    </cfRule>
  </conditionalFormatting>
  <conditionalFormatting sqref="I297">
    <cfRule type="expression" dxfId="7506" priority="1505">
      <formula>I297&lt;0</formula>
    </cfRule>
    <cfRule type="expression" dxfId="7505" priority="1506">
      <formula>OR(AND(NOT(ISNUMBER(I297)),NOT(ISBLANK(I297))), I297&lt;-9999999999.99, I297&gt;9999999999.99)</formula>
    </cfRule>
  </conditionalFormatting>
  <conditionalFormatting sqref="I298">
    <cfRule type="expression" dxfId="7504" priority="1503">
      <formula>I298&lt;0</formula>
    </cfRule>
    <cfRule type="expression" dxfId="7503" priority="1504">
      <formula>OR(AND(NOT(ISNUMBER(I298)),NOT(ISBLANK(I298))), I298&lt;-9999999999.99, I298&gt;9999999999.99)</formula>
    </cfRule>
  </conditionalFormatting>
  <conditionalFormatting sqref="J293">
    <cfRule type="expression" dxfId="7502" priority="1501">
      <formula>J293&lt;0</formula>
    </cfRule>
    <cfRule type="expression" dxfId="7501" priority="1502">
      <formula>OR(AND(NOT(ISNUMBER(J293)),NOT(ISBLANK(J293))), J293&lt;-9999999999.99, J293&gt;9999999999.99)</formula>
    </cfRule>
  </conditionalFormatting>
  <conditionalFormatting sqref="J294">
    <cfRule type="expression" dxfId="7500" priority="1499">
      <formula>J294&lt;0</formula>
    </cfRule>
    <cfRule type="expression" dxfId="7499" priority="1500">
      <formula>OR(AND(NOT(ISNUMBER(J294)),NOT(ISBLANK(J294))), J294&lt;-9999999999.99, J294&gt;9999999999.99)</formula>
    </cfRule>
  </conditionalFormatting>
  <conditionalFormatting sqref="J295">
    <cfRule type="expression" dxfId="7498" priority="1497">
      <formula>J295&lt;0</formula>
    </cfRule>
    <cfRule type="expression" dxfId="7497" priority="1498">
      <formula>OR(AND(NOT(ISNUMBER(J295)),NOT(ISBLANK(J295))), J295&lt;-9999999999.99, J295&gt;9999999999.99)</formula>
    </cfRule>
  </conditionalFormatting>
  <conditionalFormatting sqref="J296">
    <cfRule type="expression" dxfId="7496" priority="1495">
      <formula>J296&lt;0</formula>
    </cfRule>
    <cfRule type="expression" dxfId="7495" priority="1496">
      <formula>OR(AND(NOT(ISNUMBER(J296)),NOT(ISBLANK(J296))), J296&lt;-9999999999.99, J296&gt;9999999999.99)</formula>
    </cfRule>
  </conditionalFormatting>
  <conditionalFormatting sqref="J297">
    <cfRule type="expression" dxfId="7494" priority="1493">
      <formula>J297&lt;0</formula>
    </cfRule>
    <cfRule type="expression" dxfId="7493" priority="1494">
      <formula>OR(AND(NOT(ISNUMBER(J297)),NOT(ISBLANK(J297))), J297&lt;-9999999999.99, J297&gt;9999999999.99)</formula>
    </cfRule>
  </conditionalFormatting>
  <conditionalFormatting sqref="J298">
    <cfRule type="expression" dxfId="7492" priority="1491">
      <formula>J298&lt;0</formula>
    </cfRule>
    <cfRule type="expression" dxfId="7491" priority="1492">
      <formula>OR(AND(NOT(ISNUMBER(J298)),NOT(ISBLANK(J298))), J298&lt;-9999999999.99, J298&gt;9999999999.99)</formula>
    </cfRule>
  </conditionalFormatting>
  <conditionalFormatting sqref="K293">
    <cfRule type="expression" dxfId="7490" priority="1489">
      <formula>K293&lt;0</formula>
    </cfRule>
    <cfRule type="expression" dxfId="7489" priority="1490">
      <formula>OR(AND(NOT(ISNUMBER(K293)),NOT(ISBLANK(K293))), K293&lt;-9999999999.99, K293&gt;9999999999.99)</formula>
    </cfRule>
  </conditionalFormatting>
  <conditionalFormatting sqref="K294">
    <cfRule type="expression" dxfId="7488" priority="1487">
      <formula>K294&lt;0</formula>
    </cfRule>
    <cfRule type="expression" dxfId="7487" priority="1488">
      <formula>OR(AND(NOT(ISNUMBER(K294)),NOT(ISBLANK(K294))), K294&lt;-9999999999.99, K294&gt;9999999999.99)</formula>
    </cfRule>
  </conditionalFormatting>
  <conditionalFormatting sqref="K295">
    <cfRule type="expression" dxfId="7486" priority="1485">
      <formula>K295&lt;0</formula>
    </cfRule>
    <cfRule type="expression" dxfId="7485" priority="1486">
      <formula>OR(AND(NOT(ISNUMBER(K295)),NOT(ISBLANK(K295))), K295&lt;-9999999999.99, K295&gt;9999999999.99)</formula>
    </cfRule>
  </conditionalFormatting>
  <conditionalFormatting sqref="K296">
    <cfRule type="expression" dxfId="7484" priority="1483">
      <formula>K296&lt;0</formula>
    </cfRule>
    <cfRule type="expression" dxfId="7483" priority="1484">
      <formula>OR(AND(NOT(ISNUMBER(K296)),NOT(ISBLANK(K296))), K296&lt;-9999999999.99, K296&gt;9999999999.99)</formula>
    </cfRule>
  </conditionalFormatting>
  <conditionalFormatting sqref="K297">
    <cfRule type="expression" dxfId="7482" priority="1481">
      <formula>K297&lt;0</formula>
    </cfRule>
    <cfRule type="expression" dxfId="7481" priority="1482">
      <formula>OR(AND(NOT(ISNUMBER(K297)),NOT(ISBLANK(K297))), K297&lt;-9999999999.99, K297&gt;9999999999.99)</formula>
    </cfRule>
  </conditionalFormatting>
  <conditionalFormatting sqref="K298">
    <cfRule type="expression" dxfId="7480" priority="1479">
      <formula>K298&lt;0</formula>
    </cfRule>
    <cfRule type="expression" dxfId="7479" priority="1480">
      <formula>OR(AND(NOT(ISNUMBER(K298)),NOT(ISBLANK(K298))), K298&lt;-9999999999.99, K298&gt;9999999999.99)</formula>
    </cfRule>
  </conditionalFormatting>
  <conditionalFormatting sqref="L293">
    <cfRule type="expression" dxfId="7478" priority="1477">
      <formula>L293&lt;0</formula>
    </cfRule>
    <cfRule type="expression" dxfId="7477" priority="1478">
      <formula>OR(AND(NOT(ISNUMBER(L293)),NOT(ISBLANK(L293))), L293&lt;-9999999999.99, L293&gt;9999999999.99)</formula>
    </cfRule>
  </conditionalFormatting>
  <conditionalFormatting sqref="L294">
    <cfRule type="expression" dxfId="7476" priority="1475">
      <formula>L294&lt;0</formula>
    </cfRule>
    <cfRule type="expression" dxfId="7475" priority="1476">
      <formula>OR(AND(NOT(ISNUMBER(L294)),NOT(ISBLANK(L294))), L294&lt;-9999999999.99, L294&gt;9999999999.99)</formula>
    </cfRule>
  </conditionalFormatting>
  <conditionalFormatting sqref="L295">
    <cfRule type="expression" dxfId="7474" priority="1473">
      <formula>L295&lt;0</formula>
    </cfRule>
    <cfRule type="expression" dxfId="7473" priority="1474">
      <formula>OR(AND(NOT(ISNUMBER(L295)),NOT(ISBLANK(L295))), L295&lt;-9999999999.99, L295&gt;9999999999.99)</formula>
    </cfRule>
  </conditionalFormatting>
  <conditionalFormatting sqref="L296">
    <cfRule type="expression" dxfId="7472" priority="1471">
      <formula>L296&lt;0</formula>
    </cfRule>
    <cfRule type="expression" dxfId="7471" priority="1472">
      <formula>OR(AND(NOT(ISNUMBER(L296)),NOT(ISBLANK(L296))), L296&lt;-9999999999.99, L296&gt;9999999999.99)</formula>
    </cfRule>
  </conditionalFormatting>
  <conditionalFormatting sqref="L297">
    <cfRule type="expression" dxfId="7470" priority="1469">
      <formula>L297&lt;0</formula>
    </cfRule>
    <cfRule type="expression" dxfId="7469" priority="1470">
      <formula>OR(AND(NOT(ISNUMBER(L297)),NOT(ISBLANK(L297))), L297&lt;-9999999999.99, L297&gt;9999999999.99)</formula>
    </cfRule>
  </conditionalFormatting>
  <conditionalFormatting sqref="L298">
    <cfRule type="expression" dxfId="7468" priority="1467">
      <formula>L298&lt;0</formula>
    </cfRule>
    <cfRule type="expression" dxfId="7467" priority="1468">
      <formula>OR(AND(NOT(ISNUMBER(L298)),NOT(ISBLANK(L298))), L298&lt;-9999999999.99, L298&gt;9999999999.99)</formula>
    </cfRule>
  </conditionalFormatting>
  <conditionalFormatting sqref="M293">
    <cfRule type="expression" dxfId="7466" priority="1465">
      <formula>M293&lt;0</formula>
    </cfRule>
    <cfRule type="expression" dxfId="7465" priority="1466">
      <formula>OR(AND(NOT(ISNUMBER(M293)),NOT(ISBLANK(M293))), M293&lt;-9999999999.99, M293&gt;9999999999.99)</formula>
    </cfRule>
  </conditionalFormatting>
  <conditionalFormatting sqref="M294">
    <cfRule type="expression" dxfId="7464" priority="1463">
      <formula>M294&lt;0</formula>
    </cfRule>
    <cfRule type="expression" dxfId="7463" priority="1464">
      <formula>OR(AND(NOT(ISNUMBER(M294)),NOT(ISBLANK(M294))), M294&lt;-9999999999.99, M294&gt;9999999999.99)</formula>
    </cfRule>
  </conditionalFormatting>
  <conditionalFormatting sqref="M295">
    <cfRule type="expression" dxfId="7462" priority="1461">
      <formula>M295&lt;0</formula>
    </cfRule>
    <cfRule type="expression" dxfId="7461" priority="1462">
      <formula>OR(AND(NOT(ISNUMBER(M295)),NOT(ISBLANK(M295))), M295&lt;-9999999999.99, M295&gt;9999999999.99)</formula>
    </cfRule>
  </conditionalFormatting>
  <conditionalFormatting sqref="M296">
    <cfRule type="expression" dxfId="7460" priority="1459">
      <formula>M296&lt;0</formula>
    </cfRule>
    <cfRule type="expression" dxfId="7459" priority="1460">
      <formula>OR(AND(NOT(ISNUMBER(M296)),NOT(ISBLANK(M296))), M296&lt;-9999999999.99, M296&gt;9999999999.99)</formula>
    </cfRule>
  </conditionalFormatting>
  <conditionalFormatting sqref="M297">
    <cfRule type="expression" dxfId="7458" priority="1457">
      <formula>M297&lt;0</formula>
    </cfRule>
    <cfRule type="expression" dxfId="7457" priority="1458">
      <formula>OR(AND(NOT(ISNUMBER(M297)),NOT(ISBLANK(M297))), M297&lt;-9999999999.99, M297&gt;9999999999.99)</formula>
    </cfRule>
  </conditionalFormatting>
  <conditionalFormatting sqref="M298">
    <cfRule type="expression" dxfId="7456" priority="1455">
      <formula>M298&lt;0</formula>
    </cfRule>
    <cfRule type="expression" dxfId="7455" priority="1456">
      <formula>OR(AND(NOT(ISNUMBER(M298)),NOT(ISBLANK(M298))), M298&lt;-9999999999.99, M298&gt;9999999999.99)</formula>
    </cfRule>
  </conditionalFormatting>
  <conditionalFormatting sqref="N293">
    <cfRule type="expression" dxfId="7454" priority="1453">
      <formula>N293&lt;0</formula>
    </cfRule>
    <cfRule type="expression" dxfId="7453" priority="1454">
      <formula>OR(AND(NOT(ISNUMBER(N293)),NOT(ISBLANK(N293))), N293&lt;-9999999999.99, N293&gt;9999999999.99)</formula>
    </cfRule>
  </conditionalFormatting>
  <conditionalFormatting sqref="N294">
    <cfRule type="expression" dxfId="7452" priority="1451">
      <formula>N294&lt;0</formula>
    </cfRule>
    <cfRule type="expression" dxfId="7451" priority="1452">
      <formula>OR(AND(NOT(ISNUMBER(N294)),NOT(ISBLANK(N294))), N294&lt;-9999999999.99, N294&gt;9999999999.99)</formula>
    </cfRule>
  </conditionalFormatting>
  <conditionalFormatting sqref="N295">
    <cfRule type="expression" dxfId="7450" priority="1449">
      <formula>N295&lt;0</formula>
    </cfRule>
    <cfRule type="expression" dxfId="7449" priority="1450">
      <formula>OR(AND(NOT(ISNUMBER(N295)),NOT(ISBLANK(N295))), N295&lt;-9999999999.99, N295&gt;9999999999.99)</formula>
    </cfRule>
  </conditionalFormatting>
  <conditionalFormatting sqref="N296">
    <cfRule type="expression" dxfId="7448" priority="1447">
      <formula>N296&lt;0</formula>
    </cfRule>
    <cfRule type="expression" dxfId="7447" priority="1448">
      <formula>OR(AND(NOT(ISNUMBER(N296)),NOT(ISBLANK(N296))), N296&lt;-9999999999.99, N296&gt;9999999999.99)</formula>
    </cfRule>
  </conditionalFormatting>
  <conditionalFormatting sqref="N297">
    <cfRule type="expression" dxfId="7446" priority="1445">
      <formula>N297&lt;0</formula>
    </cfRule>
    <cfRule type="expression" dxfId="7445" priority="1446">
      <formula>OR(AND(NOT(ISNUMBER(N297)),NOT(ISBLANK(N297))), N297&lt;-9999999999.99, N297&gt;9999999999.99)</formula>
    </cfRule>
  </conditionalFormatting>
  <conditionalFormatting sqref="N298">
    <cfRule type="expression" dxfId="7444" priority="1443">
      <formula>N298&lt;0</formula>
    </cfRule>
    <cfRule type="expression" dxfId="7443" priority="1444">
      <formula>OR(AND(NOT(ISNUMBER(N298)),NOT(ISBLANK(N298))), N298&lt;-9999999999.99, N298&gt;9999999999.99)</formula>
    </cfRule>
  </conditionalFormatting>
  <conditionalFormatting sqref="E299">
    <cfRule type="expression" dxfId="7442" priority="1441">
      <formula>E299&lt;0</formula>
    </cfRule>
    <cfRule type="expression" dxfId="7441" priority="1442">
      <formula>OR(AND(NOT(ISNUMBER(E299)),NOT(ISBLANK(E299))), E299&lt;-9999999999.99, E299&gt;9999999999.99)</formula>
    </cfRule>
  </conditionalFormatting>
  <conditionalFormatting sqref="F299">
    <cfRule type="expression" dxfId="7440" priority="1439">
      <formula>F299&lt;0</formula>
    </cfRule>
    <cfRule type="expression" dxfId="7439" priority="1440">
      <formula>OR(AND(NOT(ISNUMBER(F299)),NOT(ISBLANK(F299))), F299&lt;-9999999999.99, F299&gt;9999999999.99)</formula>
    </cfRule>
  </conditionalFormatting>
  <conditionalFormatting sqref="G299">
    <cfRule type="expression" dxfId="7438" priority="1437">
      <formula>G299&lt;0</formula>
    </cfRule>
    <cfRule type="expression" dxfId="7437" priority="1438">
      <formula>OR(AND(NOT(ISNUMBER(G299)),NOT(ISBLANK(G299))), G299&lt;-9999999999.99, G299&gt;9999999999.99)</formula>
    </cfRule>
  </conditionalFormatting>
  <conditionalFormatting sqref="H299">
    <cfRule type="expression" dxfId="7436" priority="1435">
      <formula>H299&lt;0</formula>
    </cfRule>
    <cfRule type="expression" dxfId="7435" priority="1436">
      <formula>OR(AND(NOT(ISNUMBER(H299)),NOT(ISBLANK(H299))), H299&lt;-9999999999.99, H299&gt;9999999999.99)</formula>
    </cfRule>
  </conditionalFormatting>
  <conditionalFormatting sqref="I299">
    <cfRule type="expression" dxfId="7434" priority="1433">
      <formula>I299&lt;0</formula>
    </cfRule>
    <cfRule type="expression" dxfId="7433" priority="1434">
      <formula>OR(AND(NOT(ISNUMBER(I299)),NOT(ISBLANK(I299))), I299&lt;-9999999999.99, I299&gt;9999999999.99)</formula>
    </cfRule>
  </conditionalFormatting>
  <conditionalFormatting sqref="J299">
    <cfRule type="expression" dxfId="7432" priority="1431">
      <formula>J299&lt;0</formula>
    </cfRule>
    <cfRule type="expression" dxfId="7431" priority="1432">
      <formula>OR(AND(NOT(ISNUMBER(J299)),NOT(ISBLANK(J299))), J299&lt;-9999999999.99, J299&gt;9999999999.99)</formula>
    </cfRule>
  </conditionalFormatting>
  <conditionalFormatting sqref="K299">
    <cfRule type="expression" dxfId="7430" priority="1429">
      <formula>K299&lt;0</formula>
    </cfRule>
    <cfRule type="expression" dxfId="7429" priority="1430">
      <formula>OR(AND(NOT(ISNUMBER(K299)),NOT(ISBLANK(K299))), K299&lt;-9999999999.99, K299&gt;9999999999.99)</formula>
    </cfRule>
  </conditionalFormatting>
  <conditionalFormatting sqref="L299">
    <cfRule type="expression" dxfId="7428" priority="1427">
      <formula>L299&lt;0</formula>
    </cfRule>
    <cfRule type="expression" dxfId="7427" priority="1428">
      <formula>OR(AND(NOT(ISNUMBER(L299)),NOT(ISBLANK(L299))), L299&lt;-9999999999.99, L299&gt;9999999999.99)</formula>
    </cfRule>
  </conditionalFormatting>
  <conditionalFormatting sqref="M299">
    <cfRule type="expression" dxfId="7426" priority="1425">
      <formula>M299&lt;0</formula>
    </cfRule>
    <cfRule type="expression" dxfId="7425" priority="1426">
      <formula>OR(AND(NOT(ISNUMBER(M299)),NOT(ISBLANK(M299))), M299&lt;-9999999999.99, M299&gt;9999999999.99)</formula>
    </cfRule>
  </conditionalFormatting>
  <conditionalFormatting sqref="N299">
    <cfRule type="expression" dxfId="7424" priority="1423">
      <formula>N299&lt;0</formula>
    </cfRule>
    <cfRule type="expression" dxfId="7423" priority="1424">
      <formula>OR(AND(NOT(ISNUMBER(N299)),NOT(ISBLANK(N299))), N299&lt;-9999999999.99, N299&gt;9999999999.99)</formula>
    </cfRule>
  </conditionalFormatting>
  <conditionalFormatting sqref="E300">
    <cfRule type="expression" dxfId="7422" priority="1421">
      <formula>E300&lt;0</formula>
    </cfRule>
    <cfRule type="expression" dxfId="7421" priority="1422">
      <formula>OR(AND(NOT(ISNUMBER(E300)),NOT(ISBLANK(E300))), E300&lt;-9999999999.99, E300&gt;9999999999.99)</formula>
    </cfRule>
  </conditionalFormatting>
  <conditionalFormatting sqref="E301">
    <cfRule type="expression" dxfId="7420" priority="1419">
      <formula>E301&lt;0</formula>
    </cfRule>
    <cfRule type="expression" dxfId="7419" priority="1420">
      <formula>OR(AND(NOT(ISNUMBER(E301)),NOT(ISBLANK(E301))), E301&lt;-9999999999.99, E301&gt;9999999999.99)</formula>
    </cfRule>
  </conditionalFormatting>
  <conditionalFormatting sqref="E302">
    <cfRule type="expression" dxfId="7418" priority="1417">
      <formula>E302&lt;0</formula>
    </cfRule>
    <cfRule type="expression" dxfId="7417" priority="1418">
      <formula>OR(AND(NOT(ISNUMBER(E302)),NOT(ISBLANK(E302))), E302&lt;-9999999999.99, E302&gt;9999999999.99)</formula>
    </cfRule>
  </conditionalFormatting>
  <conditionalFormatting sqref="E303">
    <cfRule type="expression" dxfId="7416" priority="1415">
      <formula>E303&lt;0</formula>
    </cfRule>
    <cfRule type="expression" dxfId="7415" priority="1416">
      <formula>OR(AND(NOT(ISNUMBER(E303)),NOT(ISBLANK(E303))), E303&lt;-9999999999.99, E303&gt;9999999999.99)</formula>
    </cfRule>
  </conditionalFormatting>
  <conditionalFormatting sqref="E304">
    <cfRule type="expression" dxfId="7414" priority="1413">
      <formula>E304&lt;0</formula>
    </cfRule>
    <cfRule type="expression" dxfId="7413" priority="1414">
      <formula>OR(AND(NOT(ISNUMBER(E304)),NOT(ISBLANK(E304))), E304&lt;-9999999999.99, E304&gt;9999999999.99)</formula>
    </cfRule>
  </conditionalFormatting>
  <conditionalFormatting sqref="E305">
    <cfRule type="expression" dxfId="7412" priority="1411">
      <formula>E305&lt;0</formula>
    </cfRule>
    <cfRule type="expression" dxfId="7411" priority="1412">
      <formula>OR(AND(NOT(ISNUMBER(E305)),NOT(ISBLANK(E305))), E305&lt;-9999999999.99, E305&gt;9999999999.99)</formula>
    </cfRule>
  </conditionalFormatting>
  <conditionalFormatting sqref="E306">
    <cfRule type="expression" dxfId="7410" priority="1409">
      <formula>E306&lt;0</formula>
    </cfRule>
    <cfRule type="expression" dxfId="7409" priority="1410">
      <formula>OR(AND(NOT(ISNUMBER(E306)),NOT(ISBLANK(E306))), E306&lt;-9999999999.99, E306&gt;9999999999.99)</formula>
    </cfRule>
  </conditionalFormatting>
  <conditionalFormatting sqref="E307">
    <cfRule type="expression" dxfId="7408" priority="1407">
      <formula>E307&lt;0</formula>
    </cfRule>
    <cfRule type="expression" dxfId="7407" priority="1408">
      <formula>OR(AND(NOT(ISNUMBER(E307)),NOT(ISBLANK(E307))), E307&lt;-9999999999.99, E307&gt;9999999999.99)</formula>
    </cfRule>
  </conditionalFormatting>
  <conditionalFormatting sqref="F307">
    <cfRule type="expression" dxfId="7406" priority="1405">
      <formula>F307&lt;0</formula>
    </cfRule>
    <cfRule type="expression" dxfId="7405" priority="1406">
      <formula>OR(AND(NOT(ISNUMBER(F307)),NOT(ISBLANK(F307))), F307&lt;-9999999999.99, F307&gt;9999999999.99)</formula>
    </cfRule>
  </conditionalFormatting>
  <conditionalFormatting sqref="F306">
    <cfRule type="expression" dxfId="7404" priority="1403">
      <formula>F306&lt;0</formula>
    </cfRule>
    <cfRule type="expression" dxfId="7403" priority="1404">
      <formula>OR(AND(NOT(ISNUMBER(F306)),NOT(ISBLANK(F306))), F306&lt;-9999999999.99, F306&gt;9999999999.99)</formula>
    </cfRule>
  </conditionalFormatting>
  <conditionalFormatting sqref="F305">
    <cfRule type="expression" dxfId="7402" priority="1401">
      <formula>F305&lt;0</formula>
    </cfRule>
    <cfRule type="expression" dxfId="7401" priority="1402">
      <formula>OR(AND(NOT(ISNUMBER(F305)),NOT(ISBLANK(F305))), F305&lt;-9999999999.99, F305&gt;9999999999.99)</formula>
    </cfRule>
  </conditionalFormatting>
  <conditionalFormatting sqref="F304">
    <cfRule type="expression" dxfId="7400" priority="1399">
      <formula>F304&lt;0</formula>
    </cfRule>
    <cfRule type="expression" dxfId="7399" priority="1400">
      <formula>OR(AND(NOT(ISNUMBER(F304)),NOT(ISBLANK(F304))), F304&lt;-9999999999.99, F304&gt;9999999999.99)</formula>
    </cfRule>
  </conditionalFormatting>
  <conditionalFormatting sqref="F303">
    <cfRule type="expression" dxfId="7398" priority="1397">
      <formula>F303&lt;0</formula>
    </cfRule>
    <cfRule type="expression" dxfId="7397" priority="1398">
      <formula>OR(AND(NOT(ISNUMBER(F303)),NOT(ISBLANK(F303))), F303&lt;-9999999999.99, F303&gt;9999999999.99)</formula>
    </cfRule>
  </conditionalFormatting>
  <conditionalFormatting sqref="F302">
    <cfRule type="expression" dxfId="7396" priority="1395">
      <formula>F302&lt;0</formula>
    </cfRule>
    <cfRule type="expression" dxfId="7395" priority="1396">
      <formula>OR(AND(NOT(ISNUMBER(F302)),NOT(ISBLANK(F302))), F302&lt;-9999999999.99, F302&gt;9999999999.99)</formula>
    </cfRule>
  </conditionalFormatting>
  <conditionalFormatting sqref="F301">
    <cfRule type="expression" dxfId="7394" priority="1393">
      <formula>F301&lt;0</formula>
    </cfRule>
    <cfRule type="expression" dxfId="7393" priority="1394">
      <formula>OR(AND(NOT(ISNUMBER(F301)),NOT(ISBLANK(F301))), F301&lt;-9999999999.99, F301&gt;9999999999.99)</formula>
    </cfRule>
  </conditionalFormatting>
  <conditionalFormatting sqref="F300">
    <cfRule type="expression" dxfId="7392" priority="1391">
      <formula>F300&lt;0</formula>
    </cfRule>
    <cfRule type="expression" dxfId="7391" priority="1392">
      <formula>OR(AND(NOT(ISNUMBER(F300)),NOT(ISBLANK(F300))), F300&lt;-9999999999.99, F300&gt;9999999999.99)</formula>
    </cfRule>
  </conditionalFormatting>
  <conditionalFormatting sqref="G300">
    <cfRule type="expression" dxfId="7390" priority="1389">
      <formula>G300&lt;0</formula>
    </cfRule>
    <cfRule type="expression" dxfId="7389" priority="1390">
      <formula>OR(AND(NOT(ISNUMBER(G300)),NOT(ISBLANK(G300))), G300&lt;-9999999999.99, G300&gt;9999999999.99)</formula>
    </cfRule>
  </conditionalFormatting>
  <conditionalFormatting sqref="G301">
    <cfRule type="expression" dxfId="7388" priority="1387">
      <formula>G301&lt;0</formula>
    </cfRule>
    <cfRule type="expression" dxfId="7387" priority="1388">
      <formula>OR(AND(NOT(ISNUMBER(G301)),NOT(ISBLANK(G301))), G301&lt;-9999999999.99, G301&gt;9999999999.99)</formula>
    </cfRule>
  </conditionalFormatting>
  <conditionalFormatting sqref="G302">
    <cfRule type="expression" dxfId="7386" priority="1385">
      <formula>G302&lt;0</formula>
    </cfRule>
    <cfRule type="expression" dxfId="7385" priority="1386">
      <formula>OR(AND(NOT(ISNUMBER(G302)),NOT(ISBLANK(G302))), G302&lt;-9999999999.99, G302&gt;9999999999.99)</formula>
    </cfRule>
  </conditionalFormatting>
  <conditionalFormatting sqref="G303">
    <cfRule type="expression" dxfId="7384" priority="1383">
      <formula>G303&lt;0</formula>
    </cfRule>
    <cfRule type="expression" dxfId="7383" priority="1384">
      <formula>OR(AND(NOT(ISNUMBER(G303)),NOT(ISBLANK(G303))), G303&lt;-9999999999.99, G303&gt;9999999999.99)</formula>
    </cfRule>
  </conditionalFormatting>
  <conditionalFormatting sqref="G304">
    <cfRule type="expression" dxfId="7382" priority="1381">
      <formula>G304&lt;0</formula>
    </cfRule>
    <cfRule type="expression" dxfId="7381" priority="1382">
      <formula>OR(AND(NOT(ISNUMBER(G304)),NOT(ISBLANK(G304))), G304&lt;-9999999999.99, G304&gt;9999999999.99)</formula>
    </cfRule>
  </conditionalFormatting>
  <conditionalFormatting sqref="G305">
    <cfRule type="expression" dxfId="7380" priority="1379">
      <formula>G305&lt;0</formula>
    </cfRule>
    <cfRule type="expression" dxfId="7379" priority="1380">
      <formula>OR(AND(NOT(ISNUMBER(G305)),NOT(ISBLANK(G305))), G305&lt;-9999999999.99, G305&gt;9999999999.99)</formula>
    </cfRule>
  </conditionalFormatting>
  <conditionalFormatting sqref="G306">
    <cfRule type="expression" dxfId="7378" priority="1377">
      <formula>G306&lt;0</formula>
    </cfRule>
    <cfRule type="expression" dxfId="7377" priority="1378">
      <formula>OR(AND(NOT(ISNUMBER(G306)),NOT(ISBLANK(G306))), G306&lt;-9999999999.99, G306&gt;9999999999.99)</formula>
    </cfRule>
  </conditionalFormatting>
  <conditionalFormatting sqref="G307">
    <cfRule type="expression" dxfId="7376" priority="1375">
      <formula>G307&lt;0</formula>
    </cfRule>
    <cfRule type="expression" dxfId="7375" priority="1376">
      <formula>OR(AND(NOT(ISNUMBER(G307)),NOT(ISBLANK(G307))), G307&lt;-9999999999.99, G307&gt;9999999999.99)</formula>
    </cfRule>
  </conditionalFormatting>
  <conditionalFormatting sqref="H307">
    <cfRule type="expression" dxfId="7374" priority="1373">
      <formula>H307&lt;0</formula>
    </cfRule>
    <cfRule type="expression" dxfId="7373" priority="1374">
      <formula>OR(AND(NOT(ISNUMBER(H307)),NOT(ISBLANK(H307))), H307&lt;-9999999999.99, H307&gt;9999999999.99)</formula>
    </cfRule>
  </conditionalFormatting>
  <conditionalFormatting sqref="H306">
    <cfRule type="expression" dxfId="7372" priority="1371">
      <formula>H306&lt;0</formula>
    </cfRule>
    <cfRule type="expression" dxfId="7371" priority="1372">
      <formula>OR(AND(NOT(ISNUMBER(H306)),NOT(ISBLANK(H306))), H306&lt;-9999999999.99, H306&gt;9999999999.99)</formula>
    </cfRule>
  </conditionalFormatting>
  <conditionalFormatting sqref="H305">
    <cfRule type="expression" dxfId="7370" priority="1369">
      <formula>H305&lt;0</formula>
    </cfRule>
    <cfRule type="expression" dxfId="7369" priority="1370">
      <formula>OR(AND(NOT(ISNUMBER(H305)),NOT(ISBLANK(H305))), H305&lt;-9999999999.99, H305&gt;9999999999.99)</formula>
    </cfRule>
  </conditionalFormatting>
  <conditionalFormatting sqref="H304">
    <cfRule type="expression" dxfId="7368" priority="1367">
      <formula>H304&lt;0</formula>
    </cfRule>
    <cfRule type="expression" dxfId="7367" priority="1368">
      <formula>OR(AND(NOT(ISNUMBER(H304)),NOT(ISBLANK(H304))), H304&lt;-9999999999.99, H304&gt;9999999999.99)</formula>
    </cfRule>
  </conditionalFormatting>
  <conditionalFormatting sqref="H303">
    <cfRule type="expression" dxfId="7366" priority="1365">
      <formula>H303&lt;0</formula>
    </cfRule>
    <cfRule type="expression" dxfId="7365" priority="1366">
      <formula>OR(AND(NOT(ISNUMBER(H303)),NOT(ISBLANK(H303))), H303&lt;-9999999999.99, H303&gt;9999999999.99)</formula>
    </cfRule>
  </conditionalFormatting>
  <conditionalFormatting sqref="H302">
    <cfRule type="expression" dxfId="7364" priority="1363">
      <formula>H302&lt;0</formula>
    </cfRule>
    <cfRule type="expression" dxfId="7363" priority="1364">
      <formula>OR(AND(NOT(ISNUMBER(H302)),NOT(ISBLANK(H302))), H302&lt;-9999999999.99, H302&gt;9999999999.99)</formula>
    </cfRule>
  </conditionalFormatting>
  <conditionalFormatting sqref="H301">
    <cfRule type="expression" dxfId="7362" priority="1361">
      <formula>H301&lt;0</formula>
    </cfRule>
    <cfRule type="expression" dxfId="7361" priority="1362">
      <formula>OR(AND(NOT(ISNUMBER(H301)),NOT(ISBLANK(H301))), H301&lt;-9999999999.99, H301&gt;9999999999.99)</formula>
    </cfRule>
  </conditionalFormatting>
  <conditionalFormatting sqref="H300">
    <cfRule type="expression" dxfId="7360" priority="1359">
      <formula>H300&lt;0</formula>
    </cfRule>
    <cfRule type="expression" dxfId="7359" priority="1360">
      <formula>OR(AND(NOT(ISNUMBER(H300)),NOT(ISBLANK(H300))), H300&lt;-9999999999.99, H300&gt;9999999999.99)</formula>
    </cfRule>
  </conditionalFormatting>
  <conditionalFormatting sqref="I300">
    <cfRule type="expression" dxfId="7358" priority="1357">
      <formula>I300&lt;0</formula>
    </cfRule>
    <cfRule type="expression" dxfId="7357" priority="1358">
      <formula>OR(AND(NOT(ISNUMBER(I300)),NOT(ISBLANK(I300))), I300&lt;-9999999999.99, I300&gt;9999999999.99)</formula>
    </cfRule>
  </conditionalFormatting>
  <conditionalFormatting sqref="I301">
    <cfRule type="expression" dxfId="7356" priority="1355">
      <formula>I301&lt;0</formula>
    </cfRule>
    <cfRule type="expression" dxfId="7355" priority="1356">
      <formula>OR(AND(NOT(ISNUMBER(I301)),NOT(ISBLANK(I301))), I301&lt;-9999999999.99, I301&gt;9999999999.99)</formula>
    </cfRule>
  </conditionalFormatting>
  <conditionalFormatting sqref="I302">
    <cfRule type="expression" dxfId="7354" priority="1353">
      <formula>I302&lt;0</formula>
    </cfRule>
    <cfRule type="expression" dxfId="7353" priority="1354">
      <formula>OR(AND(NOT(ISNUMBER(I302)),NOT(ISBLANK(I302))), I302&lt;-9999999999.99, I302&gt;9999999999.99)</formula>
    </cfRule>
  </conditionalFormatting>
  <conditionalFormatting sqref="I303">
    <cfRule type="expression" dxfId="7352" priority="1351">
      <formula>I303&lt;0</formula>
    </cfRule>
    <cfRule type="expression" dxfId="7351" priority="1352">
      <formula>OR(AND(NOT(ISNUMBER(I303)),NOT(ISBLANK(I303))), I303&lt;-9999999999.99, I303&gt;9999999999.99)</formula>
    </cfRule>
  </conditionalFormatting>
  <conditionalFormatting sqref="I304">
    <cfRule type="expression" dxfId="7350" priority="1349">
      <formula>I304&lt;0</formula>
    </cfRule>
    <cfRule type="expression" dxfId="7349" priority="1350">
      <formula>OR(AND(NOT(ISNUMBER(I304)),NOT(ISBLANK(I304))), I304&lt;-9999999999.99, I304&gt;9999999999.99)</formula>
    </cfRule>
  </conditionalFormatting>
  <conditionalFormatting sqref="I305">
    <cfRule type="expression" dxfId="7348" priority="1347">
      <formula>I305&lt;0</formula>
    </cfRule>
    <cfRule type="expression" dxfId="7347" priority="1348">
      <formula>OR(AND(NOT(ISNUMBER(I305)),NOT(ISBLANK(I305))), I305&lt;-9999999999.99, I305&gt;9999999999.99)</formula>
    </cfRule>
  </conditionalFormatting>
  <conditionalFormatting sqref="I306">
    <cfRule type="expression" dxfId="7346" priority="1345">
      <formula>I306&lt;0</formula>
    </cfRule>
    <cfRule type="expression" dxfId="7345" priority="1346">
      <formula>OR(AND(NOT(ISNUMBER(I306)),NOT(ISBLANK(I306))), I306&lt;-9999999999.99, I306&gt;9999999999.99)</formula>
    </cfRule>
  </conditionalFormatting>
  <conditionalFormatting sqref="I307">
    <cfRule type="expression" dxfId="7344" priority="1343">
      <formula>I307&lt;0</formula>
    </cfRule>
    <cfRule type="expression" dxfId="7343" priority="1344">
      <formula>OR(AND(NOT(ISNUMBER(I307)),NOT(ISBLANK(I307))), I307&lt;-9999999999.99, I307&gt;9999999999.99)</formula>
    </cfRule>
  </conditionalFormatting>
  <conditionalFormatting sqref="J307">
    <cfRule type="expression" dxfId="7342" priority="1341">
      <formula>J307&lt;0</formula>
    </cfRule>
    <cfRule type="expression" dxfId="7341" priority="1342">
      <formula>OR(AND(NOT(ISNUMBER(J307)),NOT(ISBLANK(J307))), J307&lt;-9999999999.99, J307&gt;9999999999.99)</formula>
    </cfRule>
  </conditionalFormatting>
  <conditionalFormatting sqref="J306">
    <cfRule type="expression" dxfId="7340" priority="1339">
      <formula>J306&lt;0</formula>
    </cfRule>
    <cfRule type="expression" dxfId="7339" priority="1340">
      <formula>OR(AND(NOT(ISNUMBER(J306)),NOT(ISBLANK(J306))), J306&lt;-9999999999.99, J306&gt;9999999999.99)</formula>
    </cfRule>
  </conditionalFormatting>
  <conditionalFormatting sqref="J305">
    <cfRule type="expression" dxfId="7338" priority="1337">
      <formula>J305&lt;0</formula>
    </cfRule>
    <cfRule type="expression" dxfId="7337" priority="1338">
      <formula>OR(AND(NOT(ISNUMBER(J305)),NOT(ISBLANK(J305))), J305&lt;-9999999999.99, J305&gt;9999999999.99)</formula>
    </cfRule>
  </conditionalFormatting>
  <conditionalFormatting sqref="J304">
    <cfRule type="expression" dxfId="7336" priority="1335">
      <formula>J304&lt;0</formula>
    </cfRule>
    <cfRule type="expression" dxfId="7335" priority="1336">
      <formula>OR(AND(NOT(ISNUMBER(J304)),NOT(ISBLANK(J304))), J304&lt;-9999999999.99, J304&gt;9999999999.99)</formula>
    </cfRule>
  </conditionalFormatting>
  <conditionalFormatting sqref="J303">
    <cfRule type="expression" dxfId="7334" priority="1333">
      <formula>J303&lt;0</formula>
    </cfRule>
    <cfRule type="expression" dxfId="7333" priority="1334">
      <formula>OR(AND(NOT(ISNUMBER(J303)),NOT(ISBLANK(J303))), J303&lt;-9999999999.99, J303&gt;9999999999.99)</formula>
    </cfRule>
  </conditionalFormatting>
  <conditionalFormatting sqref="J302">
    <cfRule type="expression" dxfId="7332" priority="1331">
      <formula>J302&lt;0</formula>
    </cfRule>
    <cfRule type="expression" dxfId="7331" priority="1332">
      <formula>OR(AND(NOT(ISNUMBER(J302)),NOT(ISBLANK(J302))), J302&lt;-9999999999.99, J302&gt;9999999999.99)</formula>
    </cfRule>
  </conditionalFormatting>
  <conditionalFormatting sqref="J301">
    <cfRule type="expression" dxfId="7330" priority="1329">
      <formula>J301&lt;0</formula>
    </cfRule>
    <cfRule type="expression" dxfId="7329" priority="1330">
      <formula>OR(AND(NOT(ISNUMBER(J301)),NOT(ISBLANK(J301))), J301&lt;-9999999999.99, J301&gt;9999999999.99)</formula>
    </cfRule>
  </conditionalFormatting>
  <conditionalFormatting sqref="J300">
    <cfRule type="expression" dxfId="7328" priority="1327">
      <formula>J300&lt;0</formula>
    </cfRule>
    <cfRule type="expression" dxfId="7327" priority="1328">
      <formula>OR(AND(NOT(ISNUMBER(J300)),NOT(ISBLANK(J300))), J300&lt;-9999999999.99, J300&gt;9999999999.99)</formula>
    </cfRule>
  </conditionalFormatting>
  <conditionalFormatting sqref="K300">
    <cfRule type="expression" dxfId="7326" priority="1325">
      <formula>K300&lt;0</formula>
    </cfRule>
    <cfRule type="expression" dxfId="7325" priority="1326">
      <formula>OR(AND(NOT(ISNUMBER(K300)),NOT(ISBLANK(K300))), K300&lt;-9999999999.99, K300&gt;9999999999.99)</formula>
    </cfRule>
  </conditionalFormatting>
  <conditionalFormatting sqref="K301">
    <cfRule type="expression" dxfId="7324" priority="1323">
      <formula>K301&lt;0</formula>
    </cfRule>
    <cfRule type="expression" dxfId="7323" priority="1324">
      <formula>OR(AND(NOT(ISNUMBER(K301)),NOT(ISBLANK(K301))), K301&lt;-9999999999.99, K301&gt;9999999999.99)</formula>
    </cfRule>
  </conditionalFormatting>
  <conditionalFormatting sqref="K302">
    <cfRule type="expression" dxfId="7322" priority="1321">
      <formula>K302&lt;0</formula>
    </cfRule>
    <cfRule type="expression" dxfId="7321" priority="1322">
      <formula>OR(AND(NOT(ISNUMBER(K302)),NOT(ISBLANK(K302))), K302&lt;-9999999999.99, K302&gt;9999999999.99)</formula>
    </cfRule>
  </conditionalFormatting>
  <conditionalFormatting sqref="K303">
    <cfRule type="expression" dxfId="7320" priority="1319">
      <formula>K303&lt;0</formula>
    </cfRule>
    <cfRule type="expression" dxfId="7319" priority="1320">
      <formula>OR(AND(NOT(ISNUMBER(K303)),NOT(ISBLANK(K303))), K303&lt;-9999999999.99, K303&gt;9999999999.99)</formula>
    </cfRule>
  </conditionalFormatting>
  <conditionalFormatting sqref="K304">
    <cfRule type="expression" dxfId="7318" priority="1317">
      <formula>K304&lt;0</formula>
    </cfRule>
    <cfRule type="expression" dxfId="7317" priority="1318">
      <formula>OR(AND(NOT(ISNUMBER(K304)),NOT(ISBLANK(K304))), K304&lt;-9999999999.99, K304&gt;9999999999.99)</formula>
    </cfRule>
  </conditionalFormatting>
  <conditionalFormatting sqref="K305">
    <cfRule type="expression" dxfId="7316" priority="1315">
      <formula>K305&lt;0</formula>
    </cfRule>
    <cfRule type="expression" dxfId="7315" priority="1316">
      <formula>OR(AND(NOT(ISNUMBER(K305)),NOT(ISBLANK(K305))), K305&lt;-9999999999.99, K305&gt;9999999999.99)</formula>
    </cfRule>
  </conditionalFormatting>
  <conditionalFormatting sqref="K306">
    <cfRule type="expression" dxfId="7314" priority="1313">
      <formula>K306&lt;0</formula>
    </cfRule>
    <cfRule type="expression" dxfId="7313" priority="1314">
      <formula>OR(AND(NOT(ISNUMBER(K306)),NOT(ISBLANK(K306))), K306&lt;-9999999999.99, K306&gt;9999999999.99)</formula>
    </cfRule>
  </conditionalFormatting>
  <conditionalFormatting sqref="K307">
    <cfRule type="expression" dxfId="7312" priority="1311">
      <formula>K307&lt;0</formula>
    </cfRule>
    <cfRule type="expression" dxfId="7311" priority="1312">
      <formula>OR(AND(NOT(ISNUMBER(K307)),NOT(ISBLANK(K307))), K307&lt;-9999999999.99, K307&gt;9999999999.99)</formula>
    </cfRule>
  </conditionalFormatting>
  <conditionalFormatting sqref="L307">
    <cfRule type="expression" dxfId="7310" priority="1309">
      <formula>L307&lt;0</formula>
    </cfRule>
    <cfRule type="expression" dxfId="7309" priority="1310">
      <formula>OR(AND(NOT(ISNUMBER(L307)),NOT(ISBLANK(L307))), L307&lt;-9999999999.99, L307&gt;9999999999.99)</formula>
    </cfRule>
  </conditionalFormatting>
  <conditionalFormatting sqref="L306">
    <cfRule type="expression" dxfId="7308" priority="1307">
      <formula>L306&lt;0</formula>
    </cfRule>
    <cfRule type="expression" dxfId="7307" priority="1308">
      <formula>OR(AND(NOT(ISNUMBER(L306)),NOT(ISBLANK(L306))), L306&lt;-9999999999.99, L306&gt;9999999999.99)</formula>
    </cfRule>
  </conditionalFormatting>
  <conditionalFormatting sqref="L305">
    <cfRule type="expression" dxfId="7306" priority="1305">
      <formula>L305&lt;0</formula>
    </cfRule>
    <cfRule type="expression" dxfId="7305" priority="1306">
      <formula>OR(AND(NOT(ISNUMBER(L305)),NOT(ISBLANK(L305))), L305&lt;-9999999999.99, L305&gt;9999999999.99)</formula>
    </cfRule>
  </conditionalFormatting>
  <conditionalFormatting sqref="L304">
    <cfRule type="expression" dxfId="7304" priority="1303">
      <formula>L304&lt;0</formula>
    </cfRule>
    <cfRule type="expression" dxfId="7303" priority="1304">
      <formula>OR(AND(NOT(ISNUMBER(L304)),NOT(ISBLANK(L304))), L304&lt;-9999999999.99, L304&gt;9999999999.99)</formula>
    </cfRule>
  </conditionalFormatting>
  <conditionalFormatting sqref="L303">
    <cfRule type="expression" dxfId="7302" priority="1301">
      <formula>L303&lt;0</formula>
    </cfRule>
    <cfRule type="expression" dxfId="7301" priority="1302">
      <formula>OR(AND(NOT(ISNUMBER(L303)),NOT(ISBLANK(L303))), L303&lt;-9999999999.99, L303&gt;9999999999.99)</formula>
    </cfRule>
  </conditionalFormatting>
  <conditionalFormatting sqref="L302">
    <cfRule type="expression" dxfId="7300" priority="1299">
      <formula>L302&lt;0</formula>
    </cfRule>
    <cfRule type="expression" dxfId="7299" priority="1300">
      <formula>OR(AND(NOT(ISNUMBER(L302)),NOT(ISBLANK(L302))), L302&lt;-9999999999.99, L302&gt;9999999999.99)</formula>
    </cfRule>
  </conditionalFormatting>
  <conditionalFormatting sqref="L301">
    <cfRule type="expression" dxfId="7298" priority="1297">
      <formula>L301&lt;0</formula>
    </cfRule>
    <cfRule type="expression" dxfId="7297" priority="1298">
      <formula>OR(AND(NOT(ISNUMBER(L301)),NOT(ISBLANK(L301))), L301&lt;-9999999999.99, L301&gt;9999999999.99)</formula>
    </cfRule>
  </conditionalFormatting>
  <conditionalFormatting sqref="L300">
    <cfRule type="expression" dxfId="7296" priority="1295">
      <formula>L300&lt;0</formula>
    </cfRule>
    <cfRule type="expression" dxfId="7295" priority="1296">
      <formula>OR(AND(NOT(ISNUMBER(L300)),NOT(ISBLANK(L300))), L300&lt;-9999999999.99, L300&gt;9999999999.99)</formula>
    </cfRule>
  </conditionalFormatting>
  <conditionalFormatting sqref="M300">
    <cfRule type="expression" dxfId="7294" priority="1293">
      <formula>M300&lt;0</formula>
    </cfRule>
    <cfRule type="expression" dxfId="7293" priority="1294">
      <formula>OR(AND(NOT(ISNUMBER(M300)),NOT(ISBLANK(M300))), M300&lt;-9999999999.99, M300&gt;9999999999.99)</formula>
    </cfRule>
  </conditionalFormatting>
  <conditionalFormatting sqref="M301">
    <cfRule type="expression" dxfId="7292" priority="1291">
      <formula>M301&lt;0</formula>
    </cfRule>
    <cfRule type="expression" dxfId="7291" priority="1292">
      <formula>OR(AND(NOT(ISNUMBER(M301)),NOT(ISBLANK(M301))), M301&lt;-9999999999.99, M301&gt;9999999999.99)</formula>
    </cfRule>
  </conditionalFormatting>
  <conditionalFormatting sqref="M302">
    <cfRule type="expression" dxfId="7290" priority="1289">
      <formula>M302&lt;0</formula>
    </cfRule>
    <cfRule type="expression" dxfId="7289" priority="1290">
      <formula>OR(AND(NOT(ISNUMBER(M302)),NOT(ISBLANK(M302))), M302&lt;-9999999999.99, M302&gt;9999999999.99)</formula>
    </cfRule>
  </conditionalFormatting>
  <conditionalFormatting sqref="M303">
    <cfRule type="expression" dxfId="7288" priority="1287">
      <formula>M303&lt;0</formula>
    </cfRule>
    <cfRule type="expression" dxfId="7287" priority="1288">
      <formula>OR(AND(NOT(ISNUMBER(M303)),NOT(ISBLANK(M303))), M303&lt;-9999999999.99, M303&gt;9999999999.99)</formula>
    </cfRule>
  </conditionalFormatting>
  <conditionalFormatting sqref="M304">
    <cfRule type="expression" dxfId="7286" priority="1285">
      <formula>M304&lt;0</formula>
    </cfRule>
    <cfRule type="expression" dxfId="7285" priority="1286">
      <formula>OR(AND(NOT(ISNUMBER(M304)),NOT(ISBLANK(M304))), M304&lt;-9999999999.99, M304&gt;9999999999.99)</formula>
    </cfRule>
  </conditionalFormatting>
  <conditionalFormatting sqref="M305">
    <cfRule type="expression" dxfId="7284" priority="1283">
      <formula>M305&lt;0</formula>
    </cfRule>
    <cfRule type="expression" dxfId="7283" priority="1284">
      <formula>OR(AND(NOT(ISNUMBER(M305)),NOT(ISBLANK(M305))), M305&lt;-9999999999.99, M305&gt;9999999999.99)</formula>
    </cfRule>
  </conditionalFormatting>
  <conditionalFormatting sqref="M306">
    <cfRule type="expression" dxfId="7282" priority="1281">
      <formula>M306&lt;0</formula>
    </cfRule>
    <cfRule type="expression" dxfId="7281" priority="1282">
      <formula>OR(AND(NOT(ISNUMBER(M306)),NOT(ISBLANK(M306))), M306&lt;-9999999999.99, M306&gt;9999999999.99)</formula>
    </cfRule>
  </conditionalFormatting>
  <conditionalFormatting sqref="M307">
    <cfRule type="expression" dxfId="7280" priority="1279">
      <formula>M307&lt;0</formula>
    </cfRule>
    <cfRule type="expression" dxfId="7279" priority="1280">
      <formula>OR(AND(NOT(ISNUMBER(M307)),NOT(ISBLANK(M307))), M307&lt;-9999999999.99, M307&gt;9999999999.99)</formula>
    </cfRule>
  </conditionalFormatting>
  <conditionalFormatting sqref="N307">
    <cfRule type="expression" dxfId="7278" priority="1277">
      <formula>N307&lt;0</formula>
    </cfRule>
    <cfRule type="expression" dxfId="7277" priority="1278">
      <formula>OR(AND(NOT(ISNUMBER(N307)),NOT(ISBLANK(N307))), N307&lt;-9999999999.99, N307&gt;9999999999.99)</formula>
    </cfRule>
  </conditionalFormatting>
  <conditionalFormatting sqref="N306">
    <cfRule type="expression" dxfId="7276" priority="1275">
      <formula>N306&lt;0</formula>
    </cfRule>
    <cfRule type="expression" dxfId="7275" priority="1276">
      <formula>OR(AND(NOT(ISNUMBER(N306)),NOT(ISBLANK(N306))), N306&lt;-9999999999.99, N306&gt;9999999999.99)</formula>
    </cfRule>
  </conditionalFormatting>
  <conditionalFormatting sqref="N305">
    <cfRule type="expression" dxfId="7274" priority="1273">
      <formula>N305&lt;0</formula>
    </cfRule>
    <cfRule type="expression" dxfId="7273" priority="1274">
      <formula>OR(AND(NOT(ISNUMBER(N305)),NOT(ISBLANK(N305))), N305&lt;-9999999999.99, N305&gt;9999999999.99)</formula>
    </cfRule>
  </conditionalFormatting>
  <conditionalFormatting sqref="N304">
    <cfRule type="expression" dxfId="7272" priority="1271">
      <formula>N304&lt;0</formula>
    </cfRule>
    <cfRule type="expression" dxfId="7271" priority="1272">
      <formula>OR(AND(NOT(ISNUMBER(N304)),NOT(ISBLANK(N304))), N304&lt;-9999999999.99, N304&gt;9999999999.99)</formula>
    </cfRule>
  </conditionalFormatting>
  <conditionalFormatting sqref="N303">
    <cfRule type="expression" dxfId="7270" priority="1269">
      <formula>N303&lt;0</formula>
    </cfRule>
    <cfRule type="expression" dxfId="7269" priority="1270">
      <formula>OR(AND(NOT(ISNUMBER(N303)),NOT(ISBLANK(N303))), N303&lt;-9999999999.99, N303&gt;9999999999.99)</formula>
    </cfRule>
  </conditionalFormatting>
  <conditionalFormatting sqref="N302">
    <cfRule type="expression" dxfId="7268" priority="1267">
      <formula>N302&lt;0</formula>
    </cfRule>
    <cfRule type="expression" dxfId="7267" priority="1268">
      <formula>OR(AND(NOT(ISNUMBER(N302)),NOT(ISBLANK(N302))), N302&lt;-9999999999.99, N302&gt;9999999999.99)</formula>
    </cfRule>
  </conditionalFormatting>
  <conditionalFormatting sqref="N301">
    <cfRule type="expression" dxfId="7266" priority="1265">
      <formula>N301&lt;0</formula>
    </cfRule>
    <cfRule type="expression" dxfId="7265" priority="1266">
      <formula>OR(AND(NOT(ISNUMBER(N301)),NOT(ISBLANK(N301))), N301&lt;-9999999999.99, N301&gt;9999999999.99)</formula>
    </cfRule>
  </conditionalFormatting>
  <conditionalFormatting sqref="N300">
    <cfRule type="expression" dxfId="7264" priority="1263">
      <formula>N300&lt;0</formula>
    </cfRule>
    <cfRule type="expression" dxfId="7263" priority="1264">
      <formula>OR(AND(NOT(ISNUMBER(N300)),NOT(ISBLANK(N300))), N300&lt;-9999999999.99, N300&gt;9999999999.99)</formula>
    </cfRule>
  </conditionalFormatting>
  <conditionalFormatting sqref="E308">
    <cfRule type="expression" dxfId="7262" priority="1261">
      <formula>E308&lt;0</formula>
    </cfRule>
    <cfRule type="expression" dxfId="7261" priority="1262">
      <formula>OR(AND(NOT(ISNUMBER(E308)),NOT(ISBLANK(E308))), E308&lt;-9999999999.99, E308&gt;9999999999.99)</formula>
    </cfRule>
  </conditionalFormatting>
  <conditionalFormatting sqref="F308">
    <cfRule type="expression" dxfId="7260" priority="1259">
      <formula>F308&lt;0</formula>
    </cfRule>
    <cfRule type="expression" dxfId="7259" priority="1260">
      <formula>OR(AND(NOT(ISNUMBER(F308)),NOT(ISBLANK(F308))), F308&lt;-9999999999.99, F308&gt;9999999999.99)</formula>
    </cfRule>
  </conditionalFormatting>
  <conditionalFormatting sqref="G308">
    <cfRule type="expression" dxfId="7258" priority="1257">
      <formula>G308&lt;0</formula>
    </cfRule>
    <cfRule type="expression" dxfId="7257" priority="1258">
      <formula>OR(AND(NOT(ISNUMBER(G308)),NOT(ISBLANK(G308))), G308&lt;-9999999999.99, G308&gt;9999999999.99)</formula>
    </cfRule>
  </conditionalFormatting>
  <conditionalFormatting sqref="H308">
    <cfRule type="expression" dxfId="7256" priority="1255">
      <formula>H308&lt;0</formula>
    </cfRule>
    <cfRule type="expression" dxfId="7255" priority="1256">
      <formula>OR(AND(NOT(ISNUMBER(H308)),NOT(ISBLANK(H308))), H308&lt;-9999999999.99, H308&gt;9999999999.99)</formula>
    </cfRule>
  </conditionalFormatting>
  <conditionalFormatting sqref="I308">
    <cfRule type="expression" dxfId="7254" priority="1253">
      <formula>I308&lt;0</formula>
    </cfRule>
    <cfRule type="expression" dxfId="7253" priority="1254">
      <formula>OR(AND(NOT(ISNUMBER(I308)),NOT(ISBLANK(I308))), I308&lt;-9999999999.99, I308&gt;9999999999.99)</formula>
    </cfRule>
  </conditionalFormatting>
  <conditionalFormatting sqref="J308">
    <cfRule type="expression" dxfId="7252" priority="1249">
      <formula>J308&lt;0</formula>
    </cfRule>
    <cfRule type="expression" dxfId="7251" priority="1250">
      <formula>OR(AND(NOT(ISNUMBER(J308)),NOT(ISBLANK(J308))), J308&lt;-9999999999.99, J308&gt;9999999999.99)</formula>
    </cfRule>
  </conditionalFormatting>
  <conditionalFormatting sqref="K308">
    <cfRule type="expression" dxfId="7250" priority="1247">
      <formula>K308&lt;0</formula>
    </cfRule>
    <cfRule type="expression" dxfId="7249" priority="1248">
      <formula>OR(AND(NOT(ISNUMBER(K308)),NOT(ISBLANK(K308))), K308&lt;-9999999999.99, K308&gt;9999999999.99)</formula>
    </cfRule>
  </conditionalFormatting>
  <conditionalFormatting sqref="L308">
    <cfRule type="expression" dxfId="7248" priority="1245">
      <formula>L308&lt;0</formula>
    </cfRule>
    <cfRule type="expression" dxfId="7247" priority="1246">
      <formula>OR(AND(NOT(ISNUMBER(L308)),NOT(ISBLANK(L308))), L308&lt;-9999999999.99, L308&gt;9999999999.99)</formula>
    </cfRule>
  </conditionalFormatting>
  <conditionalFormatting sqref="M308">
    <cfRule type="expression" dxfId="7246" priority="1243">
      <formula>M308&lt;0</formula>
    </cfRule>
    <cfRule type="expression" dxfId="7245" priority="1244">
      <formula>OR(AND(NOT(ISNUMBER(M308)),NOT(ISBLANK(M308))), M308&lt;-9999999999.99, M308&gt;9999999999.99)</formula>
    </cfRule>
  </conditionalFormatting>
  <conditionalFormatting sqref="N308">
    <cfRule type="expression" dxfId="7244" priority="1241">
      <formula>N308&lt;0</formula>
    </cfRule>
    <cfRule type="expression" dxfId="7243" priority="1242">
      <formula>OR(AND(NOT(ISNUMBER(N308)),NOT(ISBLANK(N308))), N308&lt;-9999999999.99, N308&gt;9999999999.99)</formula>
    </cfRule>
  </conditionalFormatting>
  <conditionalFormatting sqref="E309">
    <cfRule type="expression" dxfId="7242" priority="1238">
      <formula>E309&lt;0</formula>
    </cfRule>
    <cfRule type="expression" dxfId="7241" priority="1239">
      <formula>OR(AND(NOT(ISNUMBER(E309)),NOT(ISBLANK(E309))), E309&lt;-9999999999.99, E309&gt;9999999999.99)</formula>
    </cfRule>
  </conditionalFormatting>
  <conditionalFormatting sqref="F309">
    <cfRule type="expression" dxfId="7240" priority="1236">
      <formula>F309&lt;0</formula>
    </cfRule>
    <cfRule type="expression" dxfId="7239" priority="1237">
      <formula>OR(AND(NOT(ISNUMBER(F309)),NOT(ISBLANK(F309))), F309&lt;-9999999999.99, F309&gt;9999999999.99)</formula>
    </cfRule>
  </conditionalFormatting>
  <conditionalFormatting sqref="G309">
    <cfRule type="expression" dxfId="7238" priority="1234">
      <formula>G309&lt;0</formula>
    </cfRule>
    <cfRule type="expression" dxfId="7237" priority="1235">
      <formula>OR(AND(NOT(ISNUMBER(G309)),NOT(ISBLANK(G309))), G309&lt;-9999999999.99, G309&gt;9999999999.99)</formula>
    </cfRule>
  </conditionalFormatting>
  <conditionalFormatting sqref="H309">
    <cfRule type="expression" dxfId="7236" priority="1232">
      <formula>H309&lt;0</formula>
    </cfRule>
    <cfRule type="expression" dxfId="7235" priority="1233">
      <formula>OR(AND(NOT(ISNUMBER(H309)),NOT(ISBLANK(H309))), H309&lt;-9999999999.99, H309&gt;9999999999.99)</formula>
    </cfRule>
  </conditionalFormatting>
  <conditionalFormatting sqref="I309">
    <cfRule type="expression" dxfId="7234" priority="1230">
      <formula>I309&lt;0</formula>
    </cfRule>
    <cfRule type="expression" dxfId="7233" priority="1231">
      <formula>OR(AND(NOT(ISNUMBER(I309)),NOT(ISBLANK(I309))), I309&lt;-9999999999.99, I309&gt;9999999999.99)</formula>
    </cfRule>
  </conditionalFormatting>
  <conditionalFormatting sqref="J309">
    <cfRule type="expression" dxfId="7232" priority="1228">
      <formula>J309&lt;0</formula>
    </cfRule>
    <cfRule type="expression" dxfId="7231" priority="1229">
      <formula>OR(AND(NOT(ISNUMBER(J309)),NOT(ISBLANK(J309))), J309&lt;-9999999999.99, J309&gt;9999999999.99)</formula>
    </cfRule>
  </conditionalFormatting>
  <conditionalFormatting sqref="K309">
    <cfRule type="expression" dxfId="7230" priority="1226">
      <formula>K309&lt;0</formula>
    </cfRule>
    <cfRule type="expression" dxfId="7229" priority="1227">
      <formula>OR(AND(NOT(ISNUMBER(K309)),NOT(ISBLANK(K309))), K309&lt;-9999999999.99, K309&gt;9999999999.99)</formula>
    </cfRule>
  </conditionalFormatting>
  <conditionalFormatting sqref="L309">
    <cfRule type="expression" dxfId="7228" priority="1224">
      <formula>L309&lt;0</formula>
    </cfRule>
    <cfRule type="expression" dxfId="7227" priority="1225">
      <formula>OR(AND(NOT(ISNUMBER(L309)),NOT(ISBLANK(L309))), L309&lt;-9999999999.99, L309&gt;9999999999.99)</formula>
    </cfRule>
  </conditionalFormatting>
  <conditionalFormatting sqref="M309">
    <cfRule type="expression" dxfId="7226" priority="1222">
      <formula>M309&lt;0</formula>
    </cfRule>
    <cfRule type="expression" dxfId="7225" priority="1223">
      <formula>OR(AND(NOT(ISNUMBER(M309)),NOT(ISBLANK(M309))), M309&lt;-9999999999.99, M309&gt;9999999999.99)</formula>
    </cfRule>
  </conditionalFormatting>
  <conditionalFormatting sqref="N309">
    <cfRule type="expression" dxfId="7224" priority="1220">
      <formula>N309&lt;0</formula>
    </cfRule>
    <cfRule type="expression" dxfId="7223" priority="1221">
      <formula>OR(AND(NOT(ISNUMBER(N309)),NOT(ISBLANK(N309))), N309&lt;-9999999999.99, N309&gt;9999999999.99)</formula>
    </cfRule>
  </conditionalFormatting>
  <conditionalFormatting sqref="E310">
    <cfRule type="expression" dxfId="7222" priority="1138">
      <formula>E310&lt;0</formula>
    </cfRule>
    <cfRule type="expression" dxfId="7221" priority="1139">
      <formula>OR(AND(NOT(ISNUMBER(E310)),NOT(ISBLANK(E310))), E310&lt;-9999999999.99, E310&gt;9999999999.99)</formula>
    </cfRule>
  </conditionalFormatting>
  <conditionalFormatting sqref="E311">
    <cfRule type="expression" dxfId="7220" priority="1136">
      <formula>E311&lt;0</formula>
    </cfRule>
    <cfRule type="expression" dxfId="7219" priority="1137">
      <formula>OR(AND(NOT(ISNUMBER(E311)),NOT(ISBLANK(E311))), E311&lt;-9999999999.99, E311&gt;9999999999.99)</formula>
    </cfRule>
  </conditionalFormatting>
  <conditionalFormatting sqref="E312">
    <cfRule type="expression" dxfId="7218" priority="1134">
      <formula>E312&lt;0</formula>
    </cfRule>
    <cfRule type="expression" dxfId="7217" priority="1135">
      <formula>OR(AND(NOT(ISNUMBER(E312)),NOT(ISBLANK(E312))), E312&lt;-9999999999.99, E312&gt;9999999999.99)</formula>
    </cfRule>
  </conditionalFormatting>
  <conditionalFormatting sqref="E313">
    <cfRule type="expression" dxfId="7216" priority="1132">
      <formula>E313&lt;0</formula>
    </cfRule>
    <cfRule type="expression" dxfId="7215" priority="1133">
      <formula>OR(AND(NOT(ISNUMBER(E313)),NOT(ISBLANK(E313))), E313&lt;-9999999999.99, E313&gt;9999999999.99)</formula>
    </cfRule>
  </conditionalFormatting>
  <conditionalFormatting sqref="E314">
    <cfRule type="expression" dxfId="7214" priority="1130">
      <formula>E314&lt;0</formula>
    </cfRule>
    <cfRule type="expression" dxfId="7213" priority="1131">
      <formula>OR(AND(NOT(ISNUMBER(E314)),NOT(ISBLANK(E314))), E314&lt;-9999999999.99, E314&gt;9999999999.99)</formula>
    </cfRule>
  </conditionalFormatting>
  <conditionalFormatting sqref="E315">
    <cfRule type="expression" dxfId="7212" priority="1128">
      <formula>E315&lt;0</formula>
    </cfRule>
    <cfRule type="expression" dxfId="7211" priority="1129">
      <formula>OR(AND(NOT(ISNUMBER(E315)),NOT(ISBLANK(E315))), E315&lt;-9999999999.99, E315&gt;9999999999.99)</formula>
    </cfRule>
  </conditionalFormatting>
  <conditionalFormatting sqref="E316">
    <cfRule type="expression" dxfId="7210" priority="1126">
      <formula>E316&lt;0</formula>
    </cfRule>
    <cfRule type="expression" dxfId="7209" priority="1127">
      <formula>OR(AND(NOT(ISNUMBER(E316)),NOT(ISBLANK(E316))), E316&lt;-9999999999.99, E316&gt;9999999999.99)</formula>
    </cfRule>
  </conditionalFormatting>
  <conditionalFormatting sqref="F310">
    <cfRule type="expression" dxfId="7208" priority="1124">
      <formula>F310&lt;0</formula>
    </cfRule>
    <cfRule type="expression" dxfId="7207" priority="1125">
      <formula>OR(AND(NOT(ISNUMBER(F310)),NOT(ISBLANK(F310))), F310&lt;-9999999999.99, F310&gt;9999999999.99)</formula>
    </cfRule>
  </conditionalFormatting>
  <conditionalFormatting sqref="F311">
    <cfRule type="expression" dxfId="7206" priority="1122">
      <formula>F311&lt;0</formula>
    </cfRule>
    <cfRule type="expression" dxfId="7205" priority="1123">
      <formula>OR(AND(NOT(ISNUMBER(F311)),NOT(ISBLANK(F311))), F311&lt;-9999999999.99, F311&gt;9999999999.99)</formula>
    </cfRule>
  </conditionalFormatting>
  <conditionalFormatting sqref="F312">
    <cfRule type="expression" dxfId="7204" priority="1120">
      <formula>F312&lt;0</formula>
    </cfRule>
    <cfRule type="expression" dxfId="7203" priority="1121">
      <formula>OR(AND(NOT(ISNUMBER(F312)),NOT(ISBLANK(F312))), F312&lt;-9999999999.99, F312&gt;9999999999.99)</formula>
    </cfRule>
  </conditionalFormatting>
  <conditionalFormatting sqref="F313">
    <cfRule type="expression" dxfId="7202" priority="1118">
      <formula>F313&lt;0</formula>
    </cfRule>
    <cfRule type="expression" dxfId="7201" priority="1119">
      <formula>OR(AND(NOT(ISNUMBER(F313)),NOT(ISBLANK(F313))), F313&lt;-9999999999.99, F313&gt;9999999999.99)</formula>
    </cfRule>
  </conditionalFormatting>
  <conditionalFormatting sqref="F314">
    <cfRule type="expression" dxfId="7200" priority="1116">
      <formula>F314&lt;0</formula>
    </cfRule>
    <cfRule type="expression" dxfId="7199" priority="1117">
      <formula>OR(AND(NOT(ISNUMBER(F314)),NOT(ISBLANK(F314))), F314&lt;-9999999999.99, F314&gt;9999999999.99)</formula>
    </cfRule>
  </conditionalFormatting>
  <conditionalFormatting sqref="F315">
    <cfRule type="expression" dxfId="7198" priority="1114">
      <formula>F315&lt;0</formula>
    </cfRule>
    <cfRule type="expression" dxfId="7197" priority="1115">
      <formula>OR(AND(NOT(ISNUMBER(F315)),NOT(ISBLANK(F315))), F315&lt;-9999999999.99, F315&gt;9999999999.99)</formula>
    </cfRule>
  </conditionalFormatting>
  <conditionalFormatting sqref="F316">
    <cfRule type="expression" dxfId="7196" priority="1112">
      <formula>F316&lt;0</formula>
    </cfRule>
    <cfRule type="expression" dxfId="7195" priority="1113">
      <formula>OR(AND(NOT(ISNUMBER(F316)),NOT(ISBLANK(F316))), F316&lt;-9999999999.99, F316&gt;9999999999.99)</formula>
    </cfRule>
  </conditionalFormatting>
  <conditionalFormatting sqref="G310">
    <cfRule type="expression" dxfId="7194" priority="1110">
      <formula>G310&lt;0</formula>
    </cfRule>
    <cfRule type="expression" dxfId="7193" priority="1111">
      <formula>OR(AND(NOT(ISNUMBER(G310)),NOT(ISBLANK(G310))), G310&lt;-9999999999.99, G310&gt;9999999999.99)</formula>
    </cfRule>
  </conditionalFormatting>
  <conditionalFormatting sqref="G311">
    <cfRule type="expression" dxfId="7192" priority="1108">
      <formula>G311&lt;0</formula>
    </cfRule>
    <cfRule type="expression" dxfId="7191" priority="1109">
      <formula>OR(AND(NOT(ISNUMBER(G311)),NOT(ISBLANK(G311))), G311&lt;-9999999999.99, G311&gt;9999999999.99)</formula>
    </cfRule>
  </conditionalFormatting>
  <conditionalFormatting sqref="G312">
    <cfRule type="expression" dxfId="7190" priority="1106">
      <formula>G312&lt;0</formula>
    </cfRule>
    <cfRule type="expression" dxfId="7189" priority="1107">
      <formula>OR(AND(NOT(ISNUMBER(G312)),NOT(ISBLANK(G312))), G312&lt;-9999999999.99, G312&gt;9999999999.99)</formula>
    </cfRule>
  </conditionalFormatting>
  <conditionalFormatting sqref="G313">
    <cfRule type="expression" dxfId="7188" priority="1104">
      <formula>G313&lt;0</formula>
    </cfRule>
    <cfRule type="expression" dxfId="7187" priority="1105">
      <formula>OR(AND(NOT(ISNUMBER(G313)),NOT(ISBLANK(G313))), G313&lt;-9999999999.99, G313&gt;9999999999.99)</formula>
    </cfRule>
  </conditionalFormatting>
  <conditionalFormatting sqref="G314">
    <cfRule type="expression" dxfId="7186" priority="1102">
      <formula>G314&lt;0</formula>
    </cfRule>
    <cfRule type="expression" dxfId="7185" priority="1103">
      <formula>OR(AND(NOT(ISNUMBER(G314)),NOT(ISBLANK(G314))), G314&lt;-9999999999.99, G314&gt;9999999999.99)</formula>
    </cfRule>
  </conditionalFormatting>
  <conditionalFormatting sqref="G315">
    <cfRule type="expression" dxfId="7184" priority="1100">
      <formula>G315&lt;0</formula>
    </cfRule>
    <cfRule type="expression" dxfId="7183" priority="1101">
      <formula>OR(AND(NOT(ISNUMBER(G315)),NOT(ISBLANK(G315))), G315&lt;-9999999999.99, G315&gt;9999999999.99)</formula>
    </cfRule>
  </conditionalFormatting>
  <conditionalFormatting sqref="G316">
    <cfRule type="expression" dxfId="7182" priority="1098">
      <formula>G316&lt;0</formula>
    </cfRule>
    <cfRule type="expression" dxfId="7181" priority="1099">
      <formula>OR(AND(NOT(ISNUMBER(G316)),NOT(ISBLANK(G316))), G316&lt;-9999999999.99, G316&gt;9999999999.99)</formula>
    </cfRule>
  </conditionalFormatting>
  <conditionalFormatting sqref="H310">
    <cfRule type="expression" dxfId="7180" priority="1096">
      <formula>H310&lt;0</formula>
    </cfRule>
    <cfRule type="expression" dxfId="7179" priority="1097">
      <formula>OR(AND(NOT(ISNUMBER(H310)),NOT(ISBLANK(H310))), H310&lt;-9999999999.99, H310&gt;9999999999.99)</formula>
    </cfRule>
  </conditionalFormatting>
  <conditionalFormatting sqref="H311">
    <cfRule type="expression" dxfId="7178" priority="1094">
      <formula>H311&lt;0</formula>
    </cfRule>
    <cfRule type="expression" dxfId="7177" priority="1095">
      <formula>OR(AND(NOT(ISNUMBER(H311)),NOT(ISBLANK(H311))), H311&lt;-9999999999.99, H311&gt;9999999999.99)</formula>
    </cfRule>
  </conditionalFormatting>
  <conditionalFormatting sqref="H312">
    <cfRule type="expression" dxfId="7176" priority="1092">
      <formula>H312&lt;0</formula>
    </cfRule>
    <cfRule type="expression" dxfId="7175" priority="1093">
      <formula>OR(AND(NOT(ISNUMBER(H312)),NOT(ISBLANK(H312))), H312&lt;-9999999999.99, H312&gt;9999999999.99)</formula>
    </cfRule>
  </conditionalFormatting>
  <conditionalFormatting sqref="H313">
    <cfRule type="expression" dxfId="7174" priority="1090">
      <formula>H313&lt;0</formula>
    </cfRule>
    <cfRule type="expression" dxfId="7173" priority="1091">
      <formula>OR(AND(NOT(ISNUMBER(H313)),NOT(ISBLANK(H313))), H313&lt;-9999999999.99, H313&gt;9999999999.99)</formula>
    </cfRule>
  </conditionalFormatting>
  <conditionalFormatting sqref="H314">
    <cfRule type="expression" dxfId="7172" priority="1088">
      <formula>H314&lt;0</formula>
    </cfRule>
    <cfRule type="expression" dxfId="7171" priority="1089">
      <formula>OR(AND(NOT(ISNUMBER(H314)),NOT(ISBLANK(H314))), H314&lt;-9999999999.99, H314&gt;9999999999.99)</formula>
    </cfRule>
  </conditionalFormatting>
  <conditionalFormatting sqref="H315">
    <cfRule type="expression" dxfId="7170" priority="1086">
      <formula>H315&lt;0</formula>
    </cfRule>
    <cfRule type="expression" dxfId="7169" priority="1087">
      <formula>OR(AND(NOT(ISNUMBER(H315)),NOT(ISBLANK(H315))), H315&lt;-9999999999.99, H315&gt;9999999999.99)</formula>
    </cfRule>
  </conditionalFormatting>
  <conditionalFormatting sqref="H316">
    <cfRule type="expression" dxfId="7168" priority="1084">
      <formula>H316&lt;0</formula>
    </cfRule>
    <cfRule type="expression" dxfId="7167" priority="1085">
      <formula>OR(AND(NOT(ISNUMBER(H316)),NOT(ISBLANK(H316))), H316&lt;-9999999999.99, H316&gt;9999999999.99)</formula>
    </cfRule>
  </conditionalFormatting>
  <conditionalFormatting sqref="I310">
    <cfRule type="expression" dxfId="7166" priority="1082">
      <formula>I310&lt;0</formula>
    </cfRule>
    <cfRule type="expression" dxfId="7165" priority="1083">
      <formula>OR(AND(NOT(ISNUMBER(I310)),NOT(ISBLANK(I310))), I310&lt;-9999999999.99, I310&gt;9999999999.99)</formula>
    </cfRule>
  </conditionalFormatting>
  <conditionalFormatting sqref="I311">
    <cfRule type="expression" dxfId="7164" priority="1080">
      <formula>I311&lt;0</formula>
    </cfRule>
    <cfRule type="expression" dxfId="7163" priority="1081">
      <formula>OR(AND(NOT(ISNUMBER(I311)),NOT(ISBLANK(I311))), I311&lt;-9999999999.99, I311&gt;9999999999.99)</formula>
    </cfRule>
  </conditionalFormatting>
  <conditionalFormatting sqref="I312">
    <cfRule type="expression" dxfId="7162" priority="1078">
      <formula>I312&lt;0</formula>
    </cfRule>
    <cfRule type="expression" dxfId="7161" priority="1079">
      <formula>OR(AND(NOT(ISNUMBER(I312)),NOT(ISBLANK(I312))), I312&lt;-9999999999.99, I312&gt;9999999999.99)</formula>
    </cfRule>
  </conditionalFormatting>
  <conditionalFormatting sqref="I313">
    <cfRule type="expression" dxfId="7160" priority="1076">
      <formula>I313&lt;0</formula>
    </cfRule>
    <cfRule type="expression" dxfId="7159" priority="1077">
      <formula>OR(AND(NOT(ISNUMBER(I313)),NOT(ISBLANK(I313))), I313&lt;-9999999999.99, I313&gt;9999999999.99)</formula>
    </cfRule>
  </conditionalFormatting>
  <conditionalFormatting sqref="I314">
    <cfRule type="expression" dxfId="7158" priority="1074">
      <formula>I314&lt;0</formula>
    </cfRule>
    <cfRule type="expression" dxfId="7157" priority="1075">
      <formula>OR(AND(NOT(ISNUMBER(I314)),NOT(ISBLANK(I314))), I314&lt;-9999999999.99, I314&gt;9999999999.99)</formula>
    </cfRule>
  </conditionalFormatting>
  <conditionalFormatting sqref="I315">
    <cfRule type="expression" dxfId="7156" priority="1072">
      <formula>I315&lt;0</formula>
    </cfRule>
    <cfRule type="expression" dxfId="7155" priority="1073">
      <formula>OR(AND(NOT(ISNUMBER(I315)),NOT(ISBLANK(I315))), I315&lt;-9999999999.99, I315&gt;9999999999.99)</formula>
    </cfRule>
  </conditionalFormatting>
  <conditionalFormatting sqref="I316">
    <cfRule type="expression" dxfId="7154" priority="1070">
      <formula>I316&lt;0</formula>
    </cfRule>
    <cfRule type="expression" dxfId="7153" priority="1071">
      <formula>OR(AND(NOT(ISNUMBER(I316)),NOT(ISBLANK(I316))), I316&lt;-9999999999.99, I316&gt;9999999999.99)</formula>
    </cfRule>
  </conditionalFormatting>
  <conditionalFormatting sqref="J310">
    <cfRule type="expression" dxfId="7152" priority="1068">
      <formula>J310&lt;0</formula>
    </cfRule>
    <cfRule type="expression" dxfId="7151" priority="1069">
      <formula>OR(AND(NOT(ISNUMBER(J310)),NOT(ISBLANK(J310))), J310&lt;-9999999999.99, J310&gt;9999999999.99)</formula>
    </cfRule>
  </conditionalFormatting>
  <conditionalFormatting sqref="J311">
    <cfRule type="expression" dxfId="7150" priority="1066">
      <formula>J311&lt;0</formula>
    </cfRule>
    <cfRule type="expression" dxfId="7149" priority="1067">
      <formula>OR(AND(NOT(ISNUMBER(J311)),NOT(ISBLANK(J311))), J311&lt;-9999999999.99, J311&gt;9999999999.99)</formula>
    </cfRule>
  </conditionalFormatting>
  <conditionalFormatting sqref="J312">
    <cfRule type="expression" dxfId="7148" priority="1064">
      <formula>J312&lt;0</formula>
    </cfRule>
    <cfRule type="expression" dxfId="7147" priority="1065">
      <formula>OR(AND(NOT(ISNUMBER(J312)),NOT(ISBLANK(J312))), J312&lt;-9999999999.99, J312&gt;9999999999.99)</formula>
    </cfRule>
  </conditionalFormatting>
  <conditionalFormatting sqref="J313">
    <cfRule type="expression" dxfId="7146" priority="1062">
      <formula>J313&lt;0</formula>
    </cfRule>
    <cfRule type="expression" dxfId="7145" priority="1063">
      <formula>OR(AND(NOT(ISNUMBER(J313)),NOT(ISBLANK(J313))), J313&lt;-9999999999.99, J313&gt;9999999999.99)</formula>
    </cfRule>
  </conditionalFormatting>
  <conditionalFormatting sqref="J314">
    <cfRule type="expression" dxfId="7144" priority="1060">
      <formula>J314&lt;0</formula>
    </cfRule>
    <cfRule type="expression" dxfId="7143" priority="1061">
      <formula>OR(AND(NOT(ISNUMBER(J314)),NOT(ISBLANK(J314))), J314&lt;-9999999999.99, J314&gt;9999999999.99)</formula>
    </cfRule>
  </conditionalFormatting>
  <conditionalFormatting sqref="J315">
    <cfRule type="expression" dxfId="7142" priority="1058">
      <formula>J315&lt;0</formula>
    </cfRule>
    <cfRule type="expression" dxfId="7141" priority="1059">
      <formula>OR(AND(NOT(ISNUMBER(J315)),NOT(ISBLANK(J315))), J315&lt;-9999999999.99, J315&gt;9999999999.99)</formula>
    </cfRule>
  </conditionalFormatting>
  <conditionalFormatting sqref="J316">
    <cfRule type="expression" dxfId="7140" priority="1056">
      <formula>J316&lt;0</formula>
    </cfRule>
    <cfRule type="expression" dxfId="7139" priority="1057">
      <formula>OR(AND(NOT(ISNUMBER(J316)),NOT(ISBLANK(J316))), J316&lt;-9999999999.99, J316&gt;9999999999.99)</formula>
    </cfRule>
  </conditionalFormatting>
  <conditionalFormatting sqref="K310">
    <cfRule type="expression" dxfId="7138" priority="1054">
      <formula>K310&lt;0</formula>
    </cfRule>
    <cfRule type="expression" dxfId="7137" priority="1055">
      <formula>OR(AND(NOT(ISNUMBER(K310)),NOT(ISBLANK(K310))), K310&lt;-9999999999.99, K310&gt;9999999999.99)</formula>
    </cfRule>
  </conditionalFormatting>
  <conditionalFormatting sqref="K311">
    <cfRule type="expression" dxfId="7136" priority="1052">
      <formula>K311&lt;0</formula>
    </cfRule>
    <cfRule type="expression" dxfId="7135" priority="1053">
      <formula>OR(AND(NOT(ISNUMBER(K311)),NOT(ISBLANK(K311))), K311&lt;-9999999999.99, K311&gt;9999999999.99)</formula>
    </cfRule>
  </conditionalFormatting>
  <conditionalFormatting sqref="K312">
    <cfRule type="expression" dxfId="7134" priority="1050">
      <formula>K312&lt;0</formula>
    </cfRule>
    <cfRule type="expression" dxfId="7133" priority="1051">
      <formula>OR(AND(NOT(ISNUMBER(K312)),NOT(ISBLANK(K312))), K312&lt;-9999999999.99, K312&gt;9999999999.99)</formula>
    </cfRule>
  </conditionalFormatting>
  <conditionalFormatting sqref="K313">
    <cfRule type="expression" dxfId="7132" priority="1048">
      <formula>K313&lt;0</formula>
    </cfRule>
    <cfRule type="expression" dxfId="7131" priority="1049">
      <formula>OR(AND(NOT(ISNUMBER(K313)),NOT(ISBLANK(K313))), K313&lt;-9999999999.99, K313&gt;9999999999.99)</formula>
    </cfRule>
  </conditionalFormatting>
  <conditionalFormatting sqref="K314">
    <cfRule type="expression" dxfId="7130" priority="1046">
      <formula>K314&lt;0</formula>
    </cfRule>
    <cfRule type="expression" dxfId="7129" priority="1047">
      <formula>OR(AND(NOT(ISNUMBER(K314)),NOT(ISBLANK(K314))), K314&lt;-9999999999.99, K314&gt;9999999999.99)</formula>
    </cfRule>
  </conditionalFormatting>
  <conditionalFormatting sqref="K315">
    <cfRule type="expression" dxfId="7128" priority="1044">
      <formula>K315&lt;0</formula>
    </cfRule>
    <cfRule type="expression" dxfId="7127" priority="1045">
      <formula>OR(AND(NOT(ISNUMBER(K315)),NOT(ISBLANK(K315))), K315&lt;-9999999999.99, K315&gt;9999999999.99)</formula>
    </cfRule>
  </conditionalFormatting>
  <conditionalFormatting sqref="K316">
    <cfRule type="expression" dxfId="7126" priority="1042">
      <formula>K316&lt;0</formula>
    </cfRule>
    <cfRule type="expression" dxfId="7125" priority="1043">
      <formula>OR(AND(NOT(ISNUMBER(K316)),NOT(ISBLANK(K316))), K316&lt;-9999999999.99, K316&gt;9999999999.99)</formula>
    </cfRule>
  </conditionalFormatting>
  <conditionalFormatting sqref="L310">
    <cfRule type="expression" dxfId="7124" priority="1040">
      <formula>L310&lt;0</formula>
    </cfRule>
    <cfRule type="expression" dxfId="7123" priority="1041">
      <formula>OR(AND(NOT(ISNUMBER(L310)),NOT(ISBLANK(L310))), L310&lt;-9999999999.99, L310&gt;9999999999.99)</formula>
    </cfRule>
  </conditionalFormatting>
  <conditionalFormatting sqref="L311">
    <cfRule type="expression" dxfId="7122" priority="1038">
      <formula>L311&lt;0</formula>
    </cfRule>
    <cfRule type="expression" dxfId="7121" priority="1039">
      <formula>OR(AND(NOT(ISNUMBER(L311)),NOT(ISBLANK(L311))), L311&lt;-9999999999.99, L311&gt;9999999999.99)</formula>
    </cfRule>
  </conditionalFormatting>
  <conditionalFormatting sqref="L312">
    <cfRule type="expression" dxfId="7120" priority="1036">
      <formula>L312&lt;0</formula>
    </cfRule>
    <cfRule type="expression" dxfId="7119" priority="1037">
      <formula>OR(AND(NOT(ISNUMBER(L312)),NOT(ISBLANK(L312))), L312&lt;-9999999999.99, L312&gt;9999999999.99)</formula>
    </cfRule>
  </conditionalFormatting>
  <conditionalFormatting sqref="L313">
    <cfRule type="expression" dxfId="7118" priority="1034">
      <formula>L313&lt;0</formula>
    </cfRule>
    <cfRule type="expression" dxfId="7117" priority="1035">
      <formula>OR(AND(NOT(ISNUMBER(L313)),NOT(ISBLANK(L313))), L313&lt;-9999999999.99, L313&gt;9999999999.99)</formula>
    </cfRule>
  </conditionalFormatting>
  <conditionalFormatting sqref="L314">
    <cfRule type="expression" dxfId="7116" priority="1032">
      <formula>L314&lt;0</formula>
    </cfRule>
    <cfRule type="expression" dxfId="7115" priority="1033">
      <formula>OR(AND(NOT(ISNUMBER(L314)),NOT(ISBLANK(L314))), L314&lt;-9999999999.99, L314&gt;9999999999.99)</formula>
    </cfRule>
  </conditionalFormatting>
  <conditionalFormatting sqref="L315">
    <cfRule type="expression" dxfId="7114" priority="1030">
      <formula>L315&lt;0</formula>
    </cfRule>
    <cfRule type="expression" dxfId="7113" priority="1031">
      <formula>OR(AND(NOT(ISNUMBER(L315)),NOT(ISBLANK(L315))), L315&lt;-9999999999.99, L315&gt;9999999999.99)</formula>
    </cfRule>
  </conditionalFormatting>
  <conditionalFormatting sqref="L316">
    <cfRule type="expression" dxfId="7112" priority="1028">
      <formula>L316&lt;0</formula>
    </cfRule>
    <cfRule type="expression" dxfId="7111" priority="1029">
      <formula>OR(AND(NOT(ISNUMBER(L316)),NOT(ISBLANK(L316))), L316&lt;-9999999999.99, L316&gt;9999999999.99)</formula>
    </cfRule>
  </conditionalFormatting>
  <conditionalFormatting sqref="M310">
    <cfRule type="expression" dxfId="7110" priority="1026">
      <formula>M310&lt;0</formula>
    </cfRule>
    <cfRule type="expression" dxfId="7109" priority="1027">
      <formula>OR(AND(NOT(ISNUMBER(M310)),NOT(ISBLANK(M310))), M310&lt;-9999999999.99, M310&gt;9999999999.99)</formula>
    </cfRule>
  </conditionalFormatting>
  <conditionalFormatting sqref="M311">
    <cfRule type="expression" dxfId="7108" priority="1024">
      <formula>M311&lt;0</formula>
    </cfRule>
    <cfRule type="expression" dxfId="7107" priority="1025">
      <formula>OR(AND(NOT(ISNUMBER(M311)),NOT(ISBLANK(M311))), M311&lt;-9999999999.99, M311&gt;9999999999.99)</formula>
    </cfRule>
  </conditionalFormatting>
  <conditionalFormatting sqref="M312">
    <cfRule type="expression" dxfId="7106" priority="1022">
      <formula>M312&lt;0</formula>
    </cfRule>
    <cfRule type="expression" dxfId="7105" priority="1023">
      <formula>OR(AND(NOT(ISNUMBER(M312)),NOT(ISBLANK(M312))), M312&lt;-9999999999.99, M312&gt;9999999999.99)</formula>
    </cfRule>
  </conditionalFormatting>
  <conditionalFormatting sqref="M313">
    <cfRule type="expression" dxfId="7104" priority="1020">
      <formula>M313&lt;0</formula>
    </cfRule>
    <cfRule type="expression" dxfId="7103" priority="1021">
      <formula>OR(AND(NOT(ISNUMBER(M313)),NOT(ISBLANK(M313))), M313&lt;-9999999999.99, M313&gt;9999999999.99)</formula>
    </cfRule>
  </conditionalFormatting>
  <conditionalFormatting sqref="M314">
    <cfRule type="expression" dxfId="7102" priority="1018">
      <formula>M314&lt;0</formula>
    </cfRule>
    <cfRule type="expression" dxfId="7101" priority="1019">
      <formula>OR(AND(NOT(ISNUMBER(M314)),NOT(ISBLANK(M314))), M314&lt;-9999999999.99, M314&gt;9999999999.99)</formula>
    </cfRule>
  </conditionalFormatting>
  <conditionalFormatting sqref="M315">
    <cfRule type="expression" dxfId="7100" priority="1016">
      <formula>M315&lt;0</formula>
    </cfRule>
    <cfRule type="expression" dxfId="7099" priority="1017">
      <formula>OR(AND(NOT(ISNUMBER(M315)),NOT(ISBLANK(M315))), M315&lt;-9999999999.99, M315&gt;9999999999.99)</formula>
    </cfRule>
  </conditionalFormatting>
  <conditionalFormatting sqref="M316">
    <cfRule type="expression" dxfId="7098" priority="1014">
      <formula>M316&lt;0</formula>
    </cfRule>
    <cfRule type="expression" dxfId="7097" priority="1015">
      <formula>OR(AND(NOT(ISNUMBER(M316)),NOT(ISBLANK(M316))), M316&lt;-9999999999.99, M316&gt;9999999999.99)</formula>
    </cfRule>
  </conditionalFormatting>
  <conditionalFormatting sqref="N310">
    <cfRule type="expression" dxfId="7096" priority="1012">
      <formula>N310&lt;0</formula>
    </cfRule>
    <cfRule type="expression" dxfId="7095" priority="1013">
      <formula>OR(AND(NOT(ISNUMBER(N310)),NOT(ISBLANK(N310))), N310&lt;-9999999999.99, N310&gt;9999999999.99)</formula>
    </cfRule>
  </conditionalFormatting>
  <conditionalFormatting sqref="N311">
    <cfRule type="expression" dxfId="7094" priority="1010">
      <formula>N311&lt;0</formula>
    </cfRule>
    <cfRule type="expression" dxfId="7093" priority="1011">
      <formula>OR(AND(NOT(ISNUMBER(N311)),NOT(ISBLANK(N311))), N311&lt;-9999999999.99, N311&gt;9999999999.99)</formula>
    </cfRule>
  </conditionalFormatting>
  <conditionalFormatting sqref="N312">
    <cfRule type="expression" dxfId="7092" priority="1008">
      <formula>N312&lt;0</formula>
    </cfRule>
    <cfRule type="expression" dxfId="7091" priority="1009">
      <formula>OR(AND(NOT(ISNUMBER(N312)),NOT(ISBLANK(N312))), N312&lt;-9999999999.99, N312&gt;9999999999.99)</formula>
    </cfRule>
  </conditionalFormatting>
  <conditionalFormatting sqref="N313">
    <cfRule type="expression" dxfId="7090" priority="1006">
      <formula>N313&lt;0</formula>
    </cfRule>
    <cfRule type="expression" dxfId="7089" priority="1007">
      <formula>OR(AND(NOT(ISNUMBER(N313)),NOT(ISBLANK(N313))), N313&lt;-9999999999.99, N313&gt;9999999999.99)</formula>
    </cfRule>
  </conditionalFormatting>
  <conditionalFormatting sqref="N314">
    <cfRule type="expression" dxfId="7088" priority="1004">
      <formula>N314&lt;0</formula>
    </cfRule>
    <cfRule type="expression" dxfId="7087" priority="1005">
      <formula>OR(AND(NOT(ISNUMBER(N314)),NOT(ISBLANK(N314))), N314&lt;-9999999999.99, N314&gt;9999999999.99)</formula>
    </cfRule>
  </conditionalFormatting>
  <conditionalFormatting sqref="N315">
    <cfRule type="expression" dxfId="7086" priority="1002">
      <formula>N315&lt;0</formula>
    </cfRule>
    <cfRule type="expression" dxfId="7085" priority="1003">
      <formula>OR(AND(NOT(ISNUMBER(N315)),NOT(ISBLANK(N315))), N315&lt;-9999999999.99, N315&gt;9999999999.99)</formula>
    </cfRule>
  </conditionalFormatting>
  <conditionalFormatting sqref="N316">
    <cfRule type="expression" dxfId="7084" priority="1000">
      <formula>N316&lt;0</formula>
    </cfRule>
    <cfRule type="expression" dxfId="7083" priority="1001">
      <formula>OR(AND(NOT(ISNUMBER(N316)),NOT(ISBLANK(N316))), N316&lt;-9999999999.99, N316&gt;9999999999.99)</formula>
    </cfRule>
  </conditionalFormatting>
  <conditionalFormatting sqref="E317">
    <cfRule type="expression" dxfId="7082" priority="999">
      <formula>OR(AND(NOT(ISNUMBER(E317)),NOT(ISBLANK(E317))), E317&lt;-9999999999.99, E317&gt;9999999999.99)</formula>
    </cfRule>
  </conditionalFormatting>
  <conditionalFormatting sqref="E318">
    <cfRule type="expression" dxfId="7081" priority="997">
      <formula>OR(AND(NOT(ISNUMBER(E318)),NOT(ISBLANK(E318))), E318&lt;-9999999999.99, E318&gt;9999999999.99)</formula>
    </cfRule>
  </conditionalFormatting>
  <conditionalFormatting sqref="E319:E320">
    <cfRule type="expression" dxfId="7080" priority="994">
      <formula>E319&lt;0</formula>
    </cfRule>
    <cfRule type="expression" dxfId="7079" priority="995">
      <formula>OR(AND(NOT(ISNUMBER(E319)),NOT(ISBLANK(E319))), E319&lt;-9999999999.99, E319&gt;9999999999.99)</formula>
    </cfRule>
  </conditionalFormatting>
  <conditionalFormatting sqref="E321">
    <cfRule type="expression" dxfId="7078" priority="992">
      <formula>E321&lt;0</formula>
    </cfRule>
    <cfRule type="expression" dxfId="7077" priority="993">
      <formula>OR(AND(NOT(ISNUMBER(E321)),NOT(ISBLANK(E321))), E321&lt;-9999999999.99, E321&gt;9999999999.99)</formula>
    </cfRule>
  </conditionalFormatting>
  <conditionalFormatting sqref="F321">
    <cfRule type="expression" dxfId="7076" priority="990">
      <formula>F321&lt;0</formula>
    </cfRule>
    <cfRule type="expression" dxfId="7075" priority="991">
      <formula>OR(AND(NOT(ISNUMBER(F321)),NOT(ISBLANK(F321))), F321&lt;-9999999999.99, F321&gt;9999999999.99)</formula>
    </cfRule>
  </conditionalFormatting>
  <conditionalFormatting sqref="F319:F320">
    <cfRule type="expression" dxfId="7074" priority="988">
      <formula>F319&lt;0</formula>
    </cfRule>
    <cfRule type="expression" dxfId="7073" priority="989">
      <formula>OR(AND(NOT(ISNUMBER(F319)),NOT(ISBLANK(F319))), F319&lt;-9999999999.99, F319&gt;9999999999.99)</formula>
    </cfRule>
  </conditionalFormatting>
  <conditionalFormatting sqref="F318">
    <cfRule type="expression" dxfId="7072" priority="987">
      <formula>OR(AND(NOT(ISNUMBER(F318)),NOT(ISBLANK(F318))), F318&lt;-9999999999.99, F318&gt;9999999999.99)</formula>
    </cfRule>
  </conditionalFormatting>
  <conditionalFormatting sqref="F317">
    <cfRule type="expression" dxfId="7071" priority="985">
      <formula>OR(AND(NOT(ISNUMBER(F317)),NOT(ISBLANK(F317))), F317&lt;-9999999999.99, F317&gt;9999999999.99)</formula>
    </cfRule>
  </conditionalFormatting>
  <conditionalFormatting sqref="G317">
    <cfRule type="expression" dxfId="7070" priority="983">
      <formula>OR(AND(NOT(ISNUMBER(G317)),NOT(ISBLANK(G317))), G317&lt;-9999999999.99, G317&gt;9999999999.99)</formula>
    </cfRule>
  </conditionalFormatting>
  <conditionalFormatting sqref="G318">
    <cfRule type="expression" dxfId="7069" priority="981">
      <formula>OR(AND(NOT(ISNUMBER(G318)),NOT(ISBLANK(G318))), G318&lt;-9999999999.99, G318&gt;9999999999.99)</formula>
    </cfRule>
  </conditionalFormatting>
  <conditionalFormatting sqref="G319:G320">
    <cfRule type="expression" dxfId="7068" priority="978">
      <formula>G319&lt;0</formula>
    </cfRule>
    <cfRule type="expression" dxfId="7067" priority="979">
      <formula>OR(AND(NOT(ISNUMBER(G319)),NOT(ISBLANK(G319))), G319&lt;-9999999999.99, G319&gt;9999999999.99)</formula>
    </cfRule>
  </conditionalFormatting>
  <conditionalFormatting sqref="G321">
    <cfRule type="expression" dxfId="7066" priority="976">
      <formula>G321&lt;0</formula>
    </cfRule>
    <cfRule type="expression" dxfId="7065" priority="977">
      <formula>OR(AND(NOT(ISNUMBER(G321)),NOT(ISBLANK(G321))), G321&lt;-9999999999.99, G321&gt;9999999999.99)</formula>
    </cfRule>
  </conditionalFormatting>
  <conditionalFormatting sqref="H321">
    <cfRule type="expression" dxfId="7064" priority="974">
      <formula>H321&lt;0</formula>
    </cfRule>
    <cfRule type="expression" dxfId="7063" priority="975">
      <formula>OR(AND(NOT(ISNUMBER(H321)),NOT(ISBLANK(H321))), H321&lt;-9999999999.99, H321&gt;9999999999.99)</formula>
    </cfRule>
  </conditionalFormatting>
  <conditionalFormatting sqref="H319:H320">
    <cfRule type="expression" dxfId="7062" priority="972">
      <formula>H319&lt;0</formula>
    </cfRule>
    <cfRule type="expression" dxfId="7061" priority="973">
      <formula>OR(AND(NOT(ISNUMBER(H319)),NOT(ISBLANK(H319))), H319&lt;-9999999999.99, H319&gt;9999999999.99)</formula>
    </cfRule>
  </conditionalFormatting>
  <conditionalFormatting sqref="H318">
    <cfRule type="expression" dxfId="7060" priority="971">
      <formula>OR(AND(NOT(ISNUMBER(H318)),NOT(ISBLANK(H318))), H318&lt;-9999999999.99, H318&gt;9999999999.99)</formula>
    </cfRule>
  </conditionalFormatting>
  <conditionalFormatting sqref="H317">
    <cfRule type="expression" dxfId="7059" priority="969">
      <formula>OR(AND(NOT(ISNUMBER(H317)),NOT(ISBLANK(H317))), H317&lt;-9999999999.99, H317&gt;9999999999.99)</formula>
    </cfRule>
  </conditionalFormatting>
  <conditionalFormatting sqref="I317">
    <cfRule type="expression" dxfId="7058" priority="967">
      <formula>OR(AND(NOT(ISNUMBER(I317)),NOT(ISBLANK(I317))), I317&lt;-9999999999.99, I317&gt;9999999999.99)</formula>
    </cfRule>
  </conditionalFormatting>
  <conditionalFormatting sqref="I318">
    <cfRule type="expression" dxfId="7057" priority="965">
      <formula>OR(AND(NOT(ISNUMBER(I318)),NOT(ISBLANK(I318))), I318&lt;-9999999999.99, I318&gt;9999999999.99)</formula>
    </cfRule>
  </conditionalFormatting>
  <conditionalFormatting sqref="I319:I320">
    <cfRule type="expression" dxfId="7056" priority="962">
      <formula>I319&lt;0</formula>
    </cfRule>
    <cfRule type="expression" dxfId="7055" priority="963">
      <formula>OR(AND(NOT(ISNUMBER(I319)),NOT(ISBLANK(I319))), I319&lt;-9999999999.99, I319&gt;9999999999.99)</formula>
    </cfRule>
  </conditionalFormatting>
  <conditionalFormatting sqref="I321">
    <cfRule type="expression" dxfId="7054" priority="960">
      <formula>I321&lt;0</formula>
    </cfRule>
    <cfRule type="expression" dxfId="7053" priority="961">
      <formula>OR(AND(NOT(ISNUMBER(I321)),NOT(ISBLANK(I321))), I321&lt;-9999999999.99, I321&gt;9999999999.99)</formula>
    </cfRule>
  </conditionalFormatting>
  <conditionalFormatting sqref="J321">
    <cfRule type="expression" dxfId="7052" priority="958">
      <formula>J321&lt;0</formula>
    </cfRule>
    <cfRule type="expression" dxfId="7051" priority="959">
      <formula>OR(AND(NOT(ISNUMBER(J321)),NOT(ISBLANK(J321))), J321&lt;-9999999999.99, J321&gt;9999999999.99)</formula>
    </cfRule>
  </conditionalFormatting>
  <conditionalFormatting sqref="J319:J320">
    <cfRule type="expression" dxfId="7050" priority="956">
      <formula>J319&lt;0</formula>
    </cfRule>
    <cfRule type="expression" dxfId="7049" priority="957">
      <formula>OR(AND(NOT(ISNUMBER(J319)),NOT(ISBLANK(J319))), J319&lt;-9999999999.99, J319&gt;9999999999.99)</formula>
    </cfRule>
  </conditionalFormatting>
  <conditionalFormatting sqref="J318">
    <cfRule type="expression" dxfId="7048" priority="955">
      <formula>OR(AND(NOT(ISNUMBER(J318)),NOT(ISBLANK(J318))), J318&lt;-9999999999.99, J318&gt;9999999999.99)</formula>
    </cfRule>
  </conditionalFormatting>
  <conditionalFormatting sqref="J317">
    <cfRule type="expression" dxfId="7047" priority="953">
      <formula>OR(AND(NOT(ISNUMBER(J317)),NOT(ISBLANK(J317))), J317&lt;-9999999999.99, J317&gt;9999999999.99)</formula>
    </cfRule>
  </conditionalFormatting>
  <conditionalFormatting sqref="K317">
    <cfRule type="expression" dxfId="7046" priority="951">
      <formula>OR(AND(NOT(ISNUMBER(K317)),NOT(ISBLANK(K317))), K317&lt;-9999999999.99, K317&gt;9999999999.99)</formula>
    </cfRule>
  </conditionalFormatting>
  <conditionalFormatting sqref="K318">
    <cfRule type="expression" dxfId="7045" priority="949">
      <formula>OR(AND(NOT(ISNUMBER(K318)),NOT(ISBLANK(K318))), K318&lt;-9999999999.99, K318&gt;9999999999.99)</formula>
    </cfRule>
  </conditionalFormatting>
  <conditionalFormatting sqref="K319:K320">
    <cfRule type="expression" dxfId="7044" priority="946">
      <formula>K319&lt;0</formula>
    </cfRule>
    <cfRule type="expression" dxfId="7043" priority="947">
      <formula>OR(AND(NOT(ISNUMBER(K319)),NOT(ISBLANK(K319))), K319&lt;-9999999999.99, K319&gt;9999999999.99)</formula>
    </cfRule>
  </conditionalFormatting>
  <conditionalFormatting sqref="K321">
    <cfRule type="expression" dxfId="7042" priority="944">
      <formula>K321&lt;0</formula>
    </cfRule>
    <cfRule type="expression" dxfId="7041" priority="945">
      <formula>OR(AND(NOT(ISNUMBER(K321)),NOT(ISBLANK(K321))), K321&lt;-9999999999.99, K321&gt;9999999999.99)</formula>
    </cfRule>
  </conditionalFormatting>
  <conditionalFormatting sqref="L321">
    <cfRule type="expression" dxfId="7040" priority="942">
      <formula>L321&lt;0</formula>
    </cfRule>
    <cfRule type="expression" dxfId="7039" priority="943">
      <formula>OR(AND(NOT(ISNUMBER(L321)),NOT(ISBLANK(L321))), L321&lt;-9999999999.99, L321&gt;9999999999.99)</formula>
    </cfRule>
  </conditionalFormatting>
  <conditionalFormatting sqref="L319:L320">
    <cfRule type="expression" dxfId="7038" priority="940">
      <formula>L319&lt;0</formula>
    </cfRule>
    <cfRule type="expression" dxfId="7037" priority="941">
      <formula>OR(AND(NOT(ISNUMBER(L319)),NOT(ISBLANK(L319))), L319&lt;-9999999999.99, L319&gt;9999999999.99)</formula>
    </cfRule>
  </conditionalFormatting>
  <conditionalFormatting sqref="L318">
    <cfRule type="expression" dxfId="7036" priority="939">
      <formula>OR(AND(NOT(ISNUMBER(L318)),NOT(ISBLANK(L318))), L318&lt;-9999999999.99, L318&gt;9999999999.99)</formula>
    </cfRule>
  </conditionalFormatting>
  <conditionalFormatting sqref="L317">
    <cfRule type="expression" dxfId="7035" priority="937">
      <formula>OR(AND(NOT(ISNUMBER(L317)),NOT(ISBLANK(L317))), L317&lt;-9999999999.99, L317&gt;9999999999.99)</formula>
    </cfRule>
  </conditionalFormatting>
  <conditionalFormatting sqref="M317">
    <cfRule type="expression" dxfId="7034" priority="935">
      <formula>OR(AND(NOT(ISNUMBER(M317)),NOT(ISBLANK(M317))), M317&lt;-9999999999.99, M317&gt;9999999999.99)</formula>
    </cfRule>
  </conditionalFormatting>
  <conditionalFormatting sqref="M318">
    <cfRule type="expression" dxfId="7033" priority="933">
      <formula>OR(AND(NOT(ISNUMBER(M318)),NOT(ISBLANK(M318))), M318&lt;-9999999999.99, M318&gt;9999999999.99)</formula>
    </cfRule>
  </conditionalFormatting>
  <conditionalFormatting sqref="M319:M320">
    <cfRule type="expression" dxfId="7032" priority="930">
      <formula>M319&lt;0</formula>
    </cfRule>
    <cfRule type="expression" dxfId="7031" priority="931">
      <formula>OR(AND(NOT(ISNUMBER(M319)),NOT(ISBLANK(M319))), M319&lt;-9999999999.99, M319&gt;9999999999.99)</formula>
    </cfRule>
  </conditionalFormatting>
  <conditionalFormatting sqref="M321">
    <cfRule type="expression" dxfId="7030" priority="928">
      <formula>M321&lt;0</formula>
    </cfRule>
    <cfRule type="expression" dxfId="7029" priority="929">
      <formula>OR(AND(NOT(ISNUMBER(M321)),NOT(ISBLANK(M321))), M321&lt;-9999999999.99, M321&gt;9999999999.99)</formula>
    </cfRule>
  </conditionalFormatting>
  <conditionalFormatting sqref="N321">
    <cfRule type="expression" dxfId="7028" priority="926">
      <formula>N321&lt;0</formula>
    </cfRule>
    <cfRule type="expression" dxfId="7027" priority="927">
      <formula>OR(AND(NOT(ISNUMBER(N321)),NOT(ISBLANK(N321))), N321&lt;-9999999999.99, N321&gt;9999999999.99)</formula>
    </cfRule>
  </conditionalFormatting>
  <conditionalFormatting sqref="N319:N320">
    <cfRule type="expression" dxfId="7026" priority="924">
      <formula>N319&lt;0</formula>
    </cfRule>
    <cfRule type="expression" dxfId="7025" priority="925">
      <formula>OR(AND(NOT(ISNUMBER(N319)),NOT(ISBLANK(N319))), N319&lt;-9999999999.99, N319&gt;9999999999.99)</formula>
    </cfRule>
  </conditionalFormatting>
  <conditionalFormatting sqref="N318">
    <cfRule type="expression" dxfId="7024" priority="923">
      <formula>OR(AND(NOT(ISNUMBER(N318)),NOT(ISBLANK(N318))), N318&lt;-9999999999.99, N318&gt;9999999999.99)</formula>
    </cfRule>
  </conditionalFormatting>
  <conditionalFormatting sqref="N317">
    <cfRule type="expression" dxfId="7023" priority="921">
      <formula>OR(AND(NOT(ISNUMBER(N317)),NOT(ISBLANK(N317))), N317&lt;-9999999999.99, N317&gt;9999999999.99)</formula>
    </cfRule>
  </conditionalFormatting>
  <conditionalFormatting sqref="E327">
    <cfRule type="expression" dxfId="7022" priority="919">
      <formula>OR(AND(NOT(ISNUMBER(E327)),NOT(ISBLANK(E327))), E327&lt;-9999999999.99, E327&gt;9999999999.99)</formula>
    </cfRule>
  </conditionalFormatting>
  <conditionalFormatting sqref="F327">
    <cfRule type="expression" dxfId="7021" priority="909">
      <formula>OR(AND(NOT(ISNUMBER(F327)),NOT(ISBLANK(F327))), F327&lt;-9999999999.99, F327&gt;9999999999.99)</formula>
    </cfRule>
  </conditionalFormatting>
  <conditionalFormatting sqref="G327">
    <cfRule type="expression" dxfId="7020" priority="907">
      <formula>OR(AND(NOT(ISNUMBER(G327)),NOT(ISBLANK(G327))), G327&lt;-9999999999.99, G327&gt;9999999999.99)</formula>
    </cfRule>
  </conditionalFormatting>
  <conditionalFormatting sqref="H327">
    <cfRule type="expression" dxfId="7019" priority="897">
      <formula>OR(AND(NOT(ISNUMBER(H327)),NOT(ISBLANK(H327))), H327&lt;-9999999999.99, H327&gt;9999999999.99)</formula>
    </cfRule>
  </conditionalFormatting>
  <conditionalFormatting sqref="I327">
    <cfRule type="expression" dxfId="7018" priority="895">
      <formula>OR(AND(NOT(ISNUMBER(I327)),NOT(ISBLANK(I327))), I327&lt;-9999999999.99, I327&gt;9999999999.99)</formula>
    </cfRule>
  </conditionalFormatting>
  <conditionalFormatting sqref="J327">
    <cfRule type="expression" dxfId="7017" priority="885">
      <formula>OR(AND(NOT(ISNUMBER(J327)),NOT(ISBLANK(J327))), J327&lt;-9999999999.99, J327&gt;9999999999.99)</formula>
    </cfRule>
  </conditionalFormatting>
  <conditionalFormatting sqref="K327">
    <cfRule type="expression" dxfId="7016" priority="883">
      <formula>OR(AND(NOT(ISNUMBER(K327)),NOT(ISBLANK(K327))), K327&lt;-9999999999.99, K327&gt;9999999999.99)</formula>
    </cfRule>
  </conditionalFormatting>
  <conditionalFormatting sqref="L327">
    <cfRule type="expression" dxfId="7015" priority="873">
      <formula>OR(AND(NOT(ISNUMBER(L327)),NOT(ISBLANK(L327))), L327&lt;-9999999999.99, L327&gt;9999999999.99)</formula>
    </cfRule>
  </conditionalFormatting>
  <conditionalFormatting sqref="M327">
    <cfRule type="expression" dxfId="7014" priority="871">
      <formula>OR(AND(NOT(ISNUMBER(M327)),NOT(ISBLANK(M327))), M327&lt;-9999999999.99, M327&gt;9999999999.99)</formula>
    </cfRule>
  </conditionalFormatting>
  <conditionalFormatting sqref="N327">
    <cfRule type="expression" dxfId="7013" priority="861">
      <formula>OR(AND(NOT(ISNUMBER(N327)),NOT(ISBLANK(N327))), N327&lt;-9999999999.99, N327&gt;9999999999.99)</formula>
    </cfRule>
  </conditionalFormatting>
  <conditionalFormatting sqref="E334">
    <cfRule type="expression" dxfId="7012" priority="858">
      <formula>E334&lt;0</formula>
    </cfRule>
    <cfRule type="expression" dxfId="7011" priority="859">
      <formula>OR(AND(NOT(ISNUMBER(E334)),NOT(ISBLANK(E334))), E334&lt;-9999999999.99, E334&gt;9999999999.99)</formula>
    </cfRule>
  </conditionalFormatting>
  <conditionalFormatting sqref="E335">
    <cfRule type="expression" dxfId="7010" priority="856">
      <formula>E335&lt;0</formula>
    </cfRule>
    <cfRule type="expression" dxfId="7009" priority="857">
      <formula>OR(AND(NOT(ISNUMBER(E335)),NOT(ISBLANK(E335))), E335&lt;-9999999999.99, E335&gt;9999999999.99)</formula>
    </cfRule>
  </conditionalFormatting>
  <conditionalFormatting sqref="E336">
    <cfRule type="expression" dxfId="7008" priority="854">
      <formula>E336&lt;0</formula>
    </cfRule>
    <cfRule type="expression" dxfId="7007" priority="855">
      <formula>OR(AND(NOT(ISNUMBER(E336)),NOT(ISBLANK(E336))), E336&lt;-9999999999.99, E336&gt;9999999999.99)</formula>
    </cfRule>
  </conditionalFormatting>
  <conditionalFormatting sqref="E337">
    <cfRule type="expression" dxfId="7006" priority="852">
      <formula>E337&lt;0</formula>
    </cfRule>
    <cfRule type="expression" dxfId="7005" priority="853">
      <formula>OR(AND(NOT(ISNUMBER(E337)),NOT(ISBLANK(E337))), E337&lt;-9999999999.99, E337&gt;9999999999.99)</formula>
    </cfRule>
  </conditionalFormatting>
  <conditionalFormatting sqref="E338">
    <cfRule type="expression" dxfId="7004" priority="850">
      <formula>E338&lt;0</formula>
    </cfRule>
    <cfRule type="expression" dxfId="7003" priority="851">
      <formula>OR(AND(NOT(ISNUMBER(E338)),NOT(ISBLANK(E338))), E338&lt;-9999999999.99, E338&gt;9999999999.99)</formula>
    </cfRule>
  </conditionalFormatting>
  <conditionalFormatting sqref="E339">
    <cfRule type="expression" dxfId="7002" priority="848">
      <formula>E339&lt;0</formula>
    </cfRule>
    <cfRule type="expression" dxfId="7001" priority="849">
      <formula>OR(AND(NOT(ISNUMBER(E339)),NOT(ISBLANK(E339))), E339&lt;-9999999999.99, E339&gt;9999999999.99)</formula>
    </cfRule>
  </conditionalFormatting>
  <conditionalFormatting sqref="E340">
    <cfRule type="expression" dxfId="7000" priority="846">
      <formula>E340&lt;0</formula>
    </cfRule>
    <cfRule type="expression" dxfId="6999" priority="847">
      <formula>OR(AND(NOT(ISNUMBER(E340)),NOT(ISBLANK(E340))), E340&lt;-9999999999.99, E340&gt;9999999999.99)</formula>
    </cfRule>
  </conditionalFormatting>
  <conditionalFormatting sqref="F334">
    <cfRule type="expression" dxfId="6998" priority="844">
      <formula>F334&lt;0</formula>
    </cfRule>
    <cfRule type="expression" dxfId="6997" priority="845">
      <formula>OR(AND(NOT(ISNUMBER(F334)),NOT(ISBLANK(F334))), F334&lt;-9999999999.99, F334&gt;9999999999.99)</formula>
    </cfRule>
  </conditionalFormatting>
  <conditionalFormatting sqref="F335">
    <cfRule type="expression" dxfId="6996" priority="842">
      <formula>F335&lt;0</formula>
    </cfRule>
    <cfRule type="expression" dxfId="6995" priority="843">
      <formula>OR(AND(NOT(ISNUMBER(F335)),NOT(ISBLANK(F335))), F335&lt;-9999999999.99, F335&gt;9999999999.99)</formula>
    </cfRule>
  </conditionalFormatting>
  <conditionalFormatting sqref="G334">
    <cfRule type="expression" dxfId="6994" priority="840">
      <formula>G334&lt;0</formula>
    </cfRule>
    <cfRule type="expression" dxfId="6993" priority="841">
      <formula>OR(AND(NOT(ISNUMBER(G334)),NOT(ISBLANK(G334))), G334&lt;-9999999999.99, G334&gt;9999999999.99)</formula>
    </cfRule>
  </conditionalFormatting>
  <conditionalFormatting sqref="G335">
    <cfRule type="expression" dxfId="6992" priority="838">
      <formula>G335&lt;0</formula>
    </cfRule>
    <cfRule type="expression" dxfId="6991" priority="839">
      <formula>OR(AND(NOT(ISNUMBER(G335)),NOT(ISBLANK(G335))), G335&lt;-9999999999.99, G335&gt;9999999999.99)</formula>
    </cfRule>
  </conditionalFormatting>
  <conditionalFormatting sqref="H334">
    <cfRule type="expression" dxfId="6990" priority="836">
      <formula>H334&lt;0</formula>
    </cfRule>
    <cfRule type="expression" dxfId="6989" priority="837">
      <formula>OR(AND(NOT(ISNUMBER(H334)),NOT(ISBLANK(H334))), H334&lt;-9999999999.99, H334&gt;9999999999.99)</formula>
    </cfRule>
  </conditionalFormatting>
  <conditionalFormatting sqref="H335">
    <cfRule type="expression" dxfId="6988" priority="834">
      <formula>H335&lt;0</formula>
    </cfRule>
    <cfRule type="expression" dxfId="6987" priority="835">
      <formula>OR(AND(NOT(ISNUMBER(H335)),NOT(ISBLANK(H335))), H335&lt;-9999999999.99, H335&gt;9999999999.99)</formula>
    </cfRule>
  </conditionalFormatting>
  <conditionalFormatting sqref="I334">
    <cfRule type="expression" dxfId="6986" priority="832">
      <formula>I334&lt;0</formula>
    </cfRule>
    <cfRule type="expression" dxfId="6985" priority="833">
      <formula>OR(AND(NOT(ISNUMBER(I334)),NOT(ISBLANK(I334))), I334&lt;-9999999999.99, I334&gt;9999999999.99)</formula>
    </cfRule>
  </conditionalFormatting>
  <conditionalFormatting sqref="I335">
    <cfRule type="expression" dxfId="6984" priority="830">
      <formula>I335&lt;0</formula>
    </cfRule>
    <cfRule type="expression" dxfId="6983" priority="831">
      <formula>OR(AND(NOT(ISNUMBER(I335)),NOT(ISBLANK(I335))), I335&lt;-9999999999.99, I335&gt;9999999999.99)</formula>
    </cfRule>
  </conditionalFormatting>
  <conditionalFormatting sqref="J334">
    <cfRule type="expression" dxfId="6982" priority="828">
      <formula>J334&lt;0</formula>
    </cfRule>
    <cfRule type="expression" dxfId="6981" priority="829">
      <formula>OR(AND(NOT(ISNUMBER(J334)),NOT(ISBLANK(J334))), J334&lt;-9999999999.99, J334&gt;9999999999.99)</formula>
    </cfRule>
  </conditionalFormatting>
  <conditionalFormatting sqref="J335">
    <cfRule type="expression" dxfId="6980" priority="826">
      <formula>J335&lt;0</formula>
    </cfRule>
    <cfRule type="expression" dxfId="6979" priority="827">
      <formula>OR(AND(NOT(ISNUMBER(J335)),NOT(ISBLANK(J335))), J335&lt;-9999999999.99, J335&gt;9999999999.99)</formula>
    </cfRule>
  </conditionalFormatting>
  <conditionalFormatting sqref="K334">
    <cfRule type="expression" dxfId="6978" priority="824">
      <formula>K334&lt;0</formula>
    </cfRule>
    <cfRule type="expression" dxfId="6977" priority="825">
      <formula>OR(AND(NOT(ISNUMBER(K334)),NOT(ISBLANK(K334))), K334&lt;-9999999999.99, K334&gt;9999999999.99)</formula>
    </cfRule>
  </conditionalFormatting>
  <conditionalFormatting sqref="K335">
    <cfRule type="expression" dxfId="6976" priority="822">
      <formula>K335&lt;0</formula>
    </cfRule>
    <cfRule type="expression" dxfId="6975" priority="823">
      <formula>OR(AND(NOT(ISNUMBER(K335)),NOT(ISBLANK(K335))), K335&lt;-9999999999.99, K335&gt;9999999999.99)</formula>
    </cfRule>
  </conditionalFormatting>
  <conditionalFormatting sqref="L334">
    <cfRule type="expression" dxfId="6974" priority="820">
      <formula>L334&lt;0</formula>
    </cfRule>
    <cfRule type="expression" dxfId="6973" priority="821">
      <formula>OR(AND(NOT(ISNUMBER(L334)),NOT(ISBLANK(L334))), L334&lt;-9999999999.99, L334&gt;9999999999.99)</formula>
    </cfRule>
  </conditionalFormatting>
  <conditionalFormatting sqref="L335">
    <cfRule type="expression" dxfId="6972" priority="818">
      <formula>L335&lt;0</formula>
    </cfRule>
    <cfRule type="expression" dxfId="6971" priority="819">
      <formula>OR(AND(NOT(ISNUMBER(L335)),NOT(ISBLANK(L335))), L335&lt;-9999999999.99, L335&gt;9999999999.99)</formula>
    </cfRule>
  </conditionalFormatting>
  <conditionalFormatting sqref="M334">
    <cfRule type="expression" dxfId="6970" priority="816">
      <formula>M334&lt;0</formula>
    </cfRule>
    <cfRule type="expression" dxfId="6969" priority="817">
      <formula>OR(AND(NOT(ISNUMBER(M334)),NOT(ISBLANK(M334))), M334&lt;-9999999999.99, M334&gt;9999999999.99)</formula>
    </cfRule>
  </conditionalFormatting>
  <conditionalFormatting sqref="M335">
    <cfRule type="expression" dxfId="6968" priority="814">
      <formula>M335&lt;0</formula>
    </cfRule>
    <cfRule type="expression" dxfId="6967" priority="815">
      <formula>OR(AND(NOT(ISNUMBER(M335)),NOT(ISBLANK(M335))), M335&lt;-9999999999.99, M335&gt;9999999999.99)</formula>
    </cfRule>
  </conditionalFormatting>
  <conditionalFormatting sqref="N334">
    <cfRule type="expression" dxfId="6966" priority="812">
      <formula>N334&lt;0</formula>
    </cfRule>
    <cfRule type="expression" dxfId="6965" priority="813">
      <formula>OR(AND(NOT(ISNUMBER(N334)),NOT(ISBLANK(N334))), N334&lt;-9999999999.99, N334&gt;9999999999.99)</formula>
    </cfRule>
  </conditionalFormatting>
  <conditionalFormatting sqref="N335">
    <cfRule type="expression" dxfId="6964" priority="810">
      <formula>N335&lt;0</formula>
    </cfRule>
    <cfRule type="expression" dxfId="6963" priority="811">
      <formula>OR(AND(NOT(ISNUMBER(N335)),NOT(ISBLANK(N335))), N335&lt;-9999999999.99, N335&gt;9999999999.99)</formula>
    </cfRule>
  </conditionalFormatting>
  <conditionalFormatting sqref="F339">
    <cfRule type="expression" dxfId="6962" priority="808">
      <formula>F339&lt;0</formula>
    </cfRule>
    <cfRule type="expression" dxfId="6961" priority="809">
      <formula>OR(AND(NOT(ISNUMBER(F339)),NOT(ISBLANK(F339))), F339&lt;-9999999999.99, F339&gt;9999999999.99)</formula>
    </cfRule>
  </conditionalFormatting>
  <conditionalFormatting sqref="G339">
    <cfRule type="expression" dxfId="6960" priority="806">
      <formula>G339&lt;0</formula>
    </cfRule>
    <cfRule type="expression" dxfId="6959" priority="807">
      <formula>OR(AND(NOT(ISNUMBER(G339)),NOT(ISBLANK(G339))), G339&lt;-9999999999.99, G339&gt;9999999999.99)</formula>
    </cfRule>
  </conditionalFormatting>
  <conditionalFormatting sqref="H339">
    <cfRule type="expression" dxfId="6958" priority="804">
      <formula>H339&lt;0</formula>
    </cfRule>
    <cfRule type="expression" dxfId="6957" priority="805">
      <formula>OR(AND(NOT(ISNUMBER(H339)),NOT(ISBLANK(H339))), H339&lt;-9999999999.99, H339&gt;9999999999.99)</formula>
    </cfRule>
  </conditionalFormatting>
  <conditionalFormatting sqref="I339">
    <cfRule type="expression" dxfId="6956" priority="802">
      <formula>I339&lt;0</formula>
    </cfRule>
    <cfRule type="expression" dxfId="6955" priority="803">
      <formula>OR(AND(NOT(ISNUMBER(I339)),NOT(ISBLANK(I339))), I339&lt;-9999999999.99, I339&gt;9999999999.99)</formula>
    </cfRule>
  </conditionalFormatting>
  <conditionalFormatting sqref="J339">
    <cfRule type="expression" dxfId="6954" priority="800">
      <formula>J339&lt;0</formula>
    </cfRule>
    <cfRule type="expression" dxfId="6953" priority="801">
      <formula>OR(AND(NOT(ISNUMBER(J339)),NOT(ISBLANK(J339))), J339&lt;-9999999999.99, J339&gt;9999999999.99)</formula>
    </cfRule>
  </conditionalFormatting>
  <conditionalFormatting sqref="K339">
    <cfRule type="expression" dxfId="6952" priority="798">
      <formula>K339&lt;0</formula>
    </cfRule>
    <cfRule type="expression" dxfId="6951" priority="799">
      <formula>OR(AND(NOT(ISNUMBER(K339)),NOT(ISBLANK(K339))), K339&lt;-9999999999.99, K339&gt;9999999999.99)</formula>
    </cfRule>
  </conditionalFormatting>
  <conditionalFormatting sqref="L339">
    <cfRule type="expression" dxfId="6950" priority="796">
      <formula>L339&lt;0</formula>
    </cfRule>
    <cfRule type="expression" dxfId="6949" priority="797">
      <formula>OR(AND(NOT(ISNUMBER(L339)),NOT(ISBLANK(L339))), L339&lt;-9999999999.99, L339&gt;9999999999.99)</formula>
    </cfRule>
  </conditionalFormatting>
  <conditionalFormatting sqref="M339">
    <cfRule type="expression" dxfId="6948" priority="794">
      <formula>M339&lt;0</formula>
    </cfRule>
    <cfRule type="expression" dxfId="6947" priority="795">
      <formula>OR(AND(NOT(ISNUMBER(M339)),NOT(ISBLANK(M339))), M339&lt;-9999999999.99, M339&gt;9999999999.99)</formula>
    </cfRule>
  </conditionalFormatting>
  <conditionalFormatting sqref="N339">
    <cfRule type="expression" dxfId="6946" priority="792">
      <formula>N339&lt;0</formula>
    </cfRule>
    <cfRule type="expression" dxfId="6945" priority="793">
      <formula>OR(AND(NOT(ISNUMBER(N339)),NOT(ISBLANK(N339))), N339&lt;-9999999999.99, N339&gt;9999999999.99)</formula>
    </cfRule>
  </conditionalFormatting>
  <conditionalFormatting sqref="E333">
    <cfRule type="expression" dxfId="6944" priority="790">
      <formula>E333&lt;0</formula>
    </cfRule>
    <cfRule type="expression" dxfId="6943" priority="791">
      <formula>OR(AND(NOT(ISNUMBER(E333)),NOT(ISBLANK(E333))), E333&lt;-9999999999.99, E333&gt;9999999999.99)</formula>
    </cfRule>
  </conditionalFormatting>
  <conditionalFormatting sqref="F333">
    <cfRule type="expression" dxfId="6942" priority="788">
      <formula>F333&lt;0</formula>
    </cfRule>
    <cfRule type="expression" dxfId="6941" priority="789">
      <formula>OR(AND(NOT(ISNUMBER(F333)),NOT(ISBLANK(F333))), F333&lt;-9999999999.99, F333&gt;9999999999.99)</formula>
    </cfRule>
  </conditionalFormatting>
  <conditionalFormatting sqref="G333">
    <cfRule type="expression" dxfId="6940" priority="786">
      <formula>G333&lt;0</formula>
    </cfRule>
    <cfRule type="expression" dxfId="6939" priority="787">
      <formula>OR(AND(NOT(ISNUMBER(G333)),NOT(ISBLANK(G333))), G333&lt;-9999999999.99, G333&gt;9999999999.99)</formula>
    </cfRule>
  </conditionalFormatting>
  <conditionalFormatting sqref="H333">
    <cfRule type="expression" dxfId="6938" priority="784">
      <formula>H333&lt;0</formula>
    </cfRule>
    <cfRule type="expression" dxfId="6937" priority="785">
      <formula>OR(AND(NOT(ISNUMBER(H333)),NOT(ISBLANK(H333))), H333&lt;-9999999999.99, H333&gt;9999999999.99)</formula>
    </cfRule>
  </conditionalFormatting>
  <conditionalFormatting sqref="I333">
    <cfRule type="expression" dxfId="6936" priority="782">
      <formula>I333&lt;0</formula>
    </cfRule>
    <cfRule type="expression" dxfId="6935" priority="783">
      <formula>OR(AND(NOT(ISNUMBER(I333)),NOT(ISBLANK(I333))), I333&lt;-9999999999.99, I333&gt;9999999999.99)</formula>
    </cfRule>
  </conditionalFormatting>
  <conditionalFormatting sqref="J333">
    <cfRule type="expression" dxfId="6934" priority="780">
      <formula>J333&lt;0</formula>
    </cfRule>
    <cfRule type="expression" dxfId="6933" priority="781">
      <formula>OR(AND(NOT(ISNUMBER(J333)),NOT(ISBLANK(J333))), J333&lt;-9999999999.99, J333&gt;9999999999.99)</formula>
    </cfRule>
  </conditionalFormatting>
  <conditionalFormatting sqref="K333">
    <cfRule type="expression" dxfId="6932" priority="778">
      <formula>K333&lt;0</formula>
    </cfRule>
    <cfRule type="expression" dxfId="6931" priority="779">
      <formula>OR(AND(NOT(ISNUMBER(K333)),NOT(ISBLANK(K333))), K333&lt;-9999999999.99, K333&gt;9999999999.99)</formula>
    </cfRule>
  </conditionalFormatting>
  <conditionalFormatting sqref="L333">
    <cfRule type="expression" dxfId="6930" priority="776">
      <formula>L333&lt;0</formula>
    </cfRule>
    <cfRule type="expression" dxfId="6929" priority="777">
      <formula>OR(AND(NOT(ISNUMBER(L333)),NOT(ISBLANK(L333))), L333&lt;-9999999999.99, L333&gt;9999999999.99)</formula>
    </cfRule>
  </conditionalFormatting>
  <conditionalFormatting sqref="M333">
    <cfRule type="expression" dxfId="6928" priority="774">
      <formula>M333&lt;0</formula>
    </cfRule>
    <cfRule type="expression" dxfId="6927" priority="775">
      <formula>OR(AND(NOT(ISNUMBER(M333)),NOT(ISBLANK(M333))), M333&lt;-9999999999.99, M333&gt;9999999999.99)</formula>
    </cfRule>
  </conditionalFormatting>
  <conditionalFormatting sqref="N333">
    <cfRule type="expression" dxfId="6926" priority="772">
      <formula>N333&lt;0</formula>
    </cfRule>
    <cfRule type="expression" dxfId="6925" priority="773">
      <formula>OR(AND(NOT(ISNUMBER(N333)),NOT(ISBLANK(N333))), N333&lt;-9999999999.99, N333&gt;9999999999.99)</formula>
    </cfRule>
  </conditionalFormatting>
  <conditionalFormatting sqref="F336">
    <cfRule type="expression" dxfId="6924" priority="770">
      <formula>F336&lt;0</formula>
    </cfRule>
    <cfRule type="expression" dxfId="6923" priority="771">
      <formula>OR(AND(NOT(ISNUMBER(F336)),NOT(ISBLANK(F336))), F336&lt;-9999999999.99, F336&gt;9999999999.99)</formula>
    </cfRule>
  </conditionalFormatting>
  <conditionalFormatting sqref="F337">
    <cfRule type="expression" dxfId="6922" priority="768">
      <formula>F337&lt;0</formula>
    </cfRule>
    <cfRule type="expression" dxfId="6921" priority="769">
      <formula>OR(AND(NOT(ISNUMBER(F337)),NOT(ISBLANK(F337))), F337&lt;-9999999999.99, F337&gt;9999999999.99)</formula>
    </cfRule>
  </conditionalFormatting>
  <conditionalFormatting sqref="F338">
    <cfRule type="expression" dxfId="6920" priority="766">
      <formula>F338&lt;0</formula>
    </cfRule>
    <cfRule type="expression" dxfId="6919" priority="767">
      <formula>OR(AND(NOT(ISNUMBER(F338)),NOT(ISBLANK(F338))), F338&lt;-9999999999.99, F338&gt;9999999999.99)</formula>
    </cfRule>
  </conditionalFormatting>
  <conditionalFormatting sqref="G338">
    <cfRule type="expression" dxfId="6918" priority="764">
      <formula>G338&lt;0</formula>
    </cfRule>
    <cfRule type="expression" dxfId="6917" priority="765">
      <formula>OR(AND(NOT(ISNUMBER(G338)),NOT(ISBLANK(G338))), G338&lt;-9999999999.99, G338&gt;9999999999.99)</formula>
    </cfRule>
  </conditionalFormatting>
  <conditionalFormatting sqref="G337">
    <cfRule type="expression" dxfId="6916" priority="762">
      <formula>G337&lt;0</formula>
    </cfRule>
    <cfRule type="expression" dxfId="6915" priority="763">
      <formula>OR(AND(NOT(ISNUMBER(G337)),NOT(ISBLANK(G337))), G337&lt;-9999999999.99, G337&gt;9999999999.99)</formula>
    </cfRule>
  </conditionalFormatting>
  <conditionalFormatting sqref="G336">
    <cfRule type="expression" dxfId="6914" priority="760">
      <formula>G336&lt;0</formula>
    </cfRule>
    <cfRule type="expression" dxfId="6913" priority="761">
      <formula>OR(AND(NOT(ISNUMBER(G336)),NOT(ISBLANK(G336))), G336&lt;-9999999999.99, G336&gt;9999999999.99)</formula>
    </cfRule>
  </conditionalFormatting>
  <conditionalFormatting sqref="H336">
    <cfRule type="expression" dxfId="6912" priority="758">
      <formula>H336&lt;0</formula>
    </cfRule>
    <cfRule type="expression" dxfId="6911" priority="759">
      <formula>OR(AND(NOT(ISNUMBER(H336)),NOT(ISBLANK(H336))), H336&lt;-9999999999.99, H336&gt;9999999999.99)</formula>
    </cfRule>
  </conditionalFormatting>
  <conditionalFormatting sqref="H337">
    <cfRule type="expression" dxfId="6910" priority="756">
      <formula>H337&lt;0</formula>
    </cfRule>
    <cfRule type="expression" dxfId="6909" priority="757">
      <formula>OR(AND(NOT(ISNUMBER(H337)),NOT(ISBLANK(H337))), H337&lt;-9999999999.99, H337&gt;9999999999.99)</formula>
    </cfRule>
  </conditionalFormatting>
  <conditionalFormatting sqref="H338">
    <cfRule type="expression" dxfId="6908" priority="754">
      <formula>H338&lt;0</formula>
    </cfRule>
    <cfRule type="expression" dxfId="6907" priority="755">
      <formula>OR(AND(NOT(ISNUMBER(H338)),NOT(ISBLANK(H338))), H338&lt;-9999999999.99, H338&gt;9999999999.99)</formula>
    </cfRule>
  </conditionalFormatting>
  <conditionalFormatting sqref="I338">
    <cfRule type="expression" dxfId="6906" priority="752">
      <formula>I338&lt;0</formula>
    </cfRule>
    <cfRule type="expression" dxfId="6905" priority="753">
      <formula>OR(AND(NOT(ISNUMBER(I338)),NOT(ISBLANK(I338))), I338&lt;-9999999999.99, I338&gt;9999999999.99)</formula>
    </cfRule>
  </conditionalFormatting>
  <conditionalFormatting sqref="I337">
    <cfRule type="expression" dxfId="6904" priority="750">
      <formula>I337&lt;0</formula>
    </cfRule>
    <cfRule type="expression" dxfId="6903" priority="751">
      <formula>OR(AND(NOT(ISNUMBER(I337)),NOT(ISBLANK(I337))), I337&lt;-9999999999.99, I337&gt;9999999999.99)</formula>
    </cfRule>
  </conditionalFormatting>
  <conditionalFormatting sqref="I336">
    <cfRule type="expression" dxfId="6902" priority="748">
      <formula>I336&lt;0</formula>
    </cfRule>
    <cfRule type="expression" dxfId="6901" priority="749">
      <formula>OR(AND(NOT(ISNUMBER(I336)),NOT(ISBLANK(I336))), I336&lt;-9999999999.99, I336&gt;9999999999.99)</formula>
    </cfRule>
  </conditionalFormatting>
  <conditionalFormatting sqref="J336">
    <cfRule type="expression" dxfId="6900" priority="746">
      <formula>J336&lt;0</formula>
    </cfRule>
    <cfRule type="expression" dxfId="6899" priority="747">
      <formula>OR(AND(NOT(ISNUMBER(J336)),NOT(ISBLANK(J336))), J336&lt;-9999999999.99, J336&gt;9999999999.99)</formula>
    </cfRule>
  </conditionalFormatting>
  <conditionalFormatting sqref="J337">
    <cfRule type="expression" dxfId="6898" priority="744">
      <formula>J337&lt;0</formula>
    </cfRule>
    <cfRule type="expression" dxfId="6897" priority="745">
      <formula>OR(AND(NOT(ISNUMBER(J337)),NOT(ISBLANK(J337))), J337&lt;-9999999999.99, J337&gt;9999999999.99)</formula>
    </cfRule>
  </conditionalFormatting>
  <conditionalFormatting sqref="J338">
    <cfRule type="expression" dxfId="6896" priority="742">
      <formula>J338&lt;0</formula>
    </cfRule>
    <cfRule type="expression" dxfId="6895" priority="743">
      <formula>OR(AND(NOT(ISNUMBER(J338)),NOT(ISBLANK(J338))), J338&lt;-9999999999.99, J338&gt;9999999999.99)</formula>
    </cfRule>
  </conditionalFormatting>
  <conditionalFormatting sqref="K338">
    <cfRule type="expression" dxfId="6894" priority="740">
      <formula>K338&lt;0</formula>
    </cfRule>
    <cfRule type="expression" dxfId="6893" priority="741">
      <formula>OR(AND(NOT(ISNUMBER(K338)),NOT(ISBLANK(K338))), K338&lt;-9999999999.99, K338&gt;9999999999.99)</formula>
    </cfRule>
  </conditionalFormatting>
  <conditionalFormatting sqref="K337">
    <cfRule type="expression" dxfId="6892" priority="738">
      <formula>K337&lt;0</formula>
    </cfRule>
    <cfRule type="expression" dxfId="6891" priority="739">
      <formula>OR(AND(NOT(ISNUMBER(K337)),NOT(ISBLANK(K337))), K337&lt;-9999999999.99, K337&gt;9999999999.99)</formula>
    </cfRule>
  </conditionalFormatting>
  <conditionalFormatting sqref="K336">
    <cfRule type="expression" dxfId="6890" priority="736">
      <formula>K336&lt;0</formula>
    </cfRule>
    <cfRule type="expression" dxfId="6889" priority="737">
      <formula>OR(AND(NOT(ISNUMBER(K336)),NOT(ISBLANK(K336))), K336&lt;-9999999999.99, K336&gt;9999999999.99)</formula>
    </cfRule>
  </conditionalFormatting>
  <conditionalFormatting sqref="L336">
    <cfRule type="expression" dxfId="6888" priority="734">
      <formula>L336&lt;0</formula>
    </cfRule>
    <cfRule type="expression" dxfId="6887" priority="735">
      <formula>OR(AND(NOT(ISNUMBER(L336)),NOT(ISBLANK(L336))), L336&lt;-9999999999.99, L336&gt;9999999999.99)</formula>
    </cfRule>
  </conditionalFormatting>
  <conditionalFormatting sqref="L337">
    <cfRule type="expression" dxfId="6886" priority="732">
      <formula>L337&lt;0</formula>
    </cfRule>
    <cfRule type="expression" dxfId="6885" priority="733">
      <formula>OR(AND(NOT(ISNUMBER(L337)),NOT(ISBLANK(L337))), L337&lt;-9999999999.99, L337&gt;9999999999.99)</formula>
    </cfRule>
  </conditionalFormatting>
  <conditionalFormatting sqref="L338">
    <cfRule type="expression" dxfId="6884" priority="730">
      <formula>L338&lt;0</formula>
    </cfRule>
    <cfRule type="expression" dxfId="6883" priority="731">
      <formula>OR(AND(NOT(ISNUMBER(L338)),NOT(ISBLANK(L338))), L338&lt;-9999999999.99, L338&gt;9999999999.99)</formula>
    </cfRule>
  </conditionalFormatting>
  <conditionalFormatting sqref="M338">
    <cfRule type="expression" dxfId="6882" priority="728">
      <formula>M338&lt;0</formula>
    </cfRule>
    <cfRule type="expression" dxfId="6881" priority="729">
      <formula>OR(AND(NOT(ISNUMBER(M338)),NOT(ISBLANK(M338))), M338&lt;-9999999999.99, M338&gt;9999999999.99)</formula>
    </cfRule>
  </conditionalFormatting>
  <conditionalFormatting sqref="M337">
    <cfRule type="expression" dxfId="6880" priority="726">
      <formula>M337&lt;0</formula>
    </cfRule>
    <cfRule type="expression" dxfId="6879" priority="727">
      <formula>OR(AND(NOT(ISNUMBER(M337)),NOT(ISBLANK(M337))), M337&lt;-9999999999.99, M337&gt;9999999999.99)</formula>
    </cfRule>
  </conditionalFormatting>
  <conditionalFormatting sqref="M336">
    <cfRule type="expression" dxfId="6878" priority="724">
      <formula>M336&lt;0</formula>
    </cfRule>
    <cfRule type="expression" dxfId="6877" priority="725">
      <formula>OR(AND(NOT(ISNUMBER(M336)),NOT(ISBLANK(M336))), M336&lt;-9999999999.99, M336&gt;9999999999.99)</formula>
    </cfRule>
  </conditionalFormatting>
  <conditionalFormatting sqref="N336">
    <cfRule type="expression" dxfId="6876" priority="722">
      <formula>N336&lt;0</formula>
    </cfRule>
    <cfRule type="expression" dxfId="6875" priority="723">
      <formula>OR(AND(NOT(ISNUMBER(N336)),NOT(ISBLANK(N336))), N336&lt;-9999999999.99, N336&gt;9999999999.99)</formula>
    </cfRule>
  </conditionalFormatting>
  <conditionalFormatting sqref="N337">
    <cfRule type="expression" dxfId="6874" priority="720">
      <formula>N337&lt;0</formula>
    </cfRule>
    <cfRule type="expression" dxfId="6873" priority="721">
      <formula>OR(AND(NOT(ISNUMBER(N337)),NOT(ISBLANK(N337))), N337&lt;-9999999999.99, N337&gt;9999999999.99)</formula>
    </cfRule>
  </conditionalFormatting>
  <conditionalFormatting sqref="N338">
    <cfRule type="expression" dxfId="6872" priority="718">
      <formula>N338&lt;0</formula>
    </cfRule>
    <cfRule type="expression" dxfId="6871" priority="719">
      <formula>OR(AND(NOT(ISNUMBER(N338)),NOT(ISBLANK(N338))), N338&lt;-9999999999.99, N338&gt;9999999999.99)</formula>
    </cfRule>
  </conditionalFormatting>
  <conditionalFormatting sqref="F340">
    <cfRule type="expression" dxfId="6870" priority="716">
      <formula>F340&lt;0</formula>
    </cfRule>
    <cfRule type="expression" dxfId="6869" priority="717">
      <formula>OR(AND(NOT(ISNUMBER(F340)),NOT(ISBLANK(F340))), F340&lt;-9999999999.99, F340&gt;9999999999.99)</formula>
    </cfRule>
  </conditionalFormatting>
  <conditionalFormatting sqref="G340">
    <cfRule type="expression" dxfId="6868" priority="714">
      <formula>G340&lt;0</formula>
    </cfRule>
    <cfRule type="expression" dxfId="6867" priority="715">
      <formula>OR(AND(NOT(ISNUMBER(G340)),NOT(ISBLANK(G340))), G340&lt;-9999999999.99, G340&gt;9999999999.99)</formula>
    </cfRule>
  </conditionalFormatting>
  <conditionalFormatting sqref="H340">
    <cfRule type="expression" dxfId="6866" priority="712">
      <formula>H340&lt;0</formula>
    </cfRule>
    <cfRule type="expression" dxfId="6865" priority="713">
      <formula>OR(AND(NOT(ISNUMBER(H340)),NOT(ISBLANK(H340))), H340&lt;-9999999999.99, H340&gt;9999999999.99)</formula>
    </cfRule>
  </conditionalFormatting>
  <conditionalFormatting sqref="I340">
    <cfRule type="expression" dxfId="6864" priority="710">
      <formula>I340&lt;0</formula>
    </cfRule>
    <cfRule type="expression" dxfId="6863" priority="711">
      <formula>OR(AND(NOT(ISNUMBER(I340)),NOT(ISBLANK(I340))), I340&lt;-9999999999.99, I340&gt;9999999999.99)</formula>
    </cfRule>
  </conditionalFormatting>
  <conditionalFormatting sqref="J340">
    <cfRule type="expression" dxfId="6862" priority="708">
      <formula>J340&lt;0</formula>
    </cfRule>
    <cfRule type="expression" dxfId="6861" priority="709">
      <formula>OR(AND(NOT(ISNUMBER(J340)),NOT(ISBLANK(J340))), J340&lt;-9999999999.99, J340&gt;9999999999.99)</formula>
    </cfRule>
  </conditionalFormatting>
  <conditionalFormatting sqref="K340">
    <cfRule type="expression" dxfId="6860" priority="706">
      <formula>K340&lt;0</formula>
    </cfRule>
    <cfRule type="expression" dxfId="6859" priority="707">
      <formula>OR(AND(NOT(ISNUMBER(K340)),NOT(ISBLANK(K340))), K340&lt;-9999999999.99, K340&gt;9999999999.99)</formula>
    </cfRule>
  </conditionalFormatting>
  <conditionalFormatting sqref="L340">
    <cfRule type="expression" dxfId="6858" priority="704">
      <formula>L340&lt;0</formula>
    </cfRule>
    <cfRule type="expression" dxfId="6857" priority="705">
      <formula>OR(AND(NOT(ISNUMBER(L340)),NOT(ISBLANK(L340))), L340&lt;-9999999999.99, L340&gt;9999999999.99)</formula>
    </cfRule>
  </conditionalFormatting>
  <conditionalFormatting sqref="M340">
    <cfRule type="expression" dxfId="6856" priority="702">
      <formula>M340&lt;0</formula>
    </cfRule>
    <cfRule type="expression" dxfId="6855" priority="703">
      <formula>OR(AND(NOT(ISNUMBER(M340)),NOT(ISBLANK(M340))), M340&lt;-9999999999.99, M340&gt;9999999999.99)</formula>
    </cfRule>
  </conditionalFormatting>
  <conditionalFormatting sqref="N340">
    <cfRule type="expression" dxfId="6854" priority="700">
      <formula>N340&lt;0</formula>
    </cfRule>
    <cfRule type="expression" dxfId="6853" priority="701">
      <formula>OR(AND(NOT(ISNUMBER(N340)),NOT(ISBLANK(N340))), N340&lt;-9999999999.99, N340&gt;9999999999.99)</formula>
    </cfRule>
  </conditionalFormatting>
  <conditionalFormatting sqref="E341">
    <cfRule type="expression" dxfId="6852" priority="698">
      <formula>E341&lt;0</formula>
    </cfRule>
    <cfRule type="expression" dxfId="6851" priority="699">
      <formula>OR(AND(NOT(ISNUMBER(E341)),NOT(ISBLANK(E341))), E341&lt;-9999999999.99, E341&gt;9999999999.99)</formula>
    </cfRule>
  </conditionalFormatting>
  <conditionalFormatting sqref="F341">
    <cfRule type="expression" dxfId="6850" priority="696">
      <formula>F341&lt;0</formula>
    </cfRule>
    <cfRule type="expression" dxfId="6849" priority="697">
      <formula>OR(AND(NOT(ISNUMBER(F341)),NOT(ISBLANK(F341))), F341&lt;-9999999999.99, F341&gt;9999999999.99)</formula>
    </cfRule>
  </conditionalFormatting>
  <conditionalFormatting sqref="G341">
    <cfRule type="expression" dxfId="6848" priority="694">
      <formula>G341&lt;0</formula>
    </cfRule>
    <cfRule type="expression" dxfId="6847" priority="695">
      <formula>OR(AND(NOT(ISNUMBER(G341)),NOT(ISBLANK(G341))), G341&lt;-9999999999.99, G341&gt;9999999999.99)</formula>
    </cfRule>
  </conditionalFormatting>
  <conditionalFormatting sqref="H341">
    <cfRule type="expression" dxfId="6846" priority="692">
      <formula>H341&lt;0</formula>
    </cfRule>
    <cfRule type="expression" dxfId="6845" priority="693">
      <formula>OR(AND(NOT(ISNUMBER(H341)),NOT(ISBLANK(H341))), H341&lt;-9999999999.99, H341&gt;9999999999.99)</formula>
    </cfRule>
  </conditionalFormatting>
  <conditionalFormatting sqref="I341">
    <cfRule type="expression" dxfId="6844" priority="690">
      <formula>I341&lt;0</formula>
    </cfRule>
    <cfRule type="expression" dxfId="6843" priority="691">
      <formula>OR(AND(NOT(ISNUMBER(I341)),NOT(ISBLANK(I341))), I341&lt;-9999999999.99, I341&gt;9999999999.99)</formula>
    </cfRule>
  </conditionalFormatting>
  <conditionalFormatting sqref="J341">
    <cfRule type="expression" dxfId="6842" priority="688">
      <formula>J341&lt;0</formula>
    </cfRule>
    <cfRule type="expression" dxfId="6841" priority="689">
      <formula>OR(AND(NOT(ISNUMBER(J341)),NOT(ISBLANK(J341))), J341&lt;-9999999999.99, J341&gt;9999999999.99)</formula>
    </cfRule>
  </conditionalFormatting>
  <conditionalFormatting sqref="K341">
    <cfRule type="expression" dxfId="6840" priority="686">
      <formula>K341&lt;0</formula>
    </cfRule>
    <cfRule type="expression" dxfId="6839" priority="687">
      <formula>OR(AND(NOT(ISNUMBER(K341)),NOT(ISBLANK(K341))), K341&lt;-9999999999.99, K341&gt;9999999999.99)</formula>
    </cfRule>
  </conditionalFormatting>
  <conditionalFormatting sqref="L341">
    <cfRule type="expression" dxfId="6838" priority="684">
      <formula>L341&lt;0</formula>
    </cfRule>
    <cfRule type="expression" dxfId="6837" priority="685">
      <formula>OR(AND(NOT(ISNUMBER(L341)),NOT(ISBLANK(L341))), L341&lt;-9999999999.99, L341&gt;9999999999.99)</formula>
    </cfRule>
  </conditionalFormatting>
  <conditionalFormatting sqref="M341">
    <cfRule type="expression" dxfId="6836" priority="682">
      <formula>M341&lt;0</formula>
    </cfRule>
    <cfRule type="expression" dxfId="6835" priority="683">
      <formula>OR(AND(NOT(ISNUMBER(M341)),NOT(ISBLANK(M341))), M341&lt;-9999999999.99, M341&gt;9999999999.99)</formula>
    </cfRule>
  </conditionalFormatting>
  <conditionalFormatting sqref="N341">
    <cfRule type="expression" dxfId="6834" priority="680">
      <formula>N341&lt;0</formula>
    </cfRule>
    <cfRule type="expression" dxfId="6833" priority="681">
      <formula>OR(AND(NOT(ISNUMBER(N341)),NOT(ISBLANK(N341))), N341&lt;-9999999999.99, N341&gt;9999999999.99)</formula>
    </cfRule>
  </conditionalFormatting>
  <conditionalFormatting sqref="E342">
    <cfRule type="expression" dxfId="6832" priority="678">
      <formula>E342&lt;0</formula>
    </cfRule>
    <cfRule type="expression" dxfId="6831" priority="679">
      <formula>OR(AND(NOT(ISNUMBER(E342)),NOT(ISBLANK(E342))), E342&lt;-9999999999.99, E342&gt;9999999999.99)</formula>
    </cfRule>
  </conditionalFormatting>
  <conditionalFormatting sqref="E343">
    <cfRule type="expression" dxfId="6830" priority="676">
      <formula>E343&lt;0</formula>
    </cfRule>
    <cfRule type="expression" dxfId="6829" priority="677">
      <formula>OR(AND(NOT(ISNUMBER(E343)),NOT(ISBLANK(E343))), E343&lt;-9999999999.99, E343&gt;9999999999.99)</formula>
    </cfRule>
  </conditionalFormatting>
  <conditionalFormatting sqref="E344">
    <cfRule type="expression" dxfId="6828" priority="674">
      <formula>E344&lt;0</formula>
    </cfRule>
    <cfRule type="expression" dxfId="6827" priority="675">
      <formula>OR(AND(NOT(ISNUMBER(E344)),NOT(ISBLANK(E344))), E344&lt;-9999999999.99, E344&gt;9999999999.99)</formula>
    </cfRule>
  </conditionalFormatting>
  <conditionalFormatting sqref="E345">
    <cfRule type="expression" dxfId="6826" priority="672">
      <formula>E345&lt;0</formula>
    </cfRule>
    <cfRule type="expression" dxfId="6825" priority="673">
      <formula>OR(AND(NOT(ISNUMBER(E345)),NOT(ISBLANK(E345))), E345&lt;-9999999999.99, E345&gt;9999999999.99)</formula>
    </cfRule>
  </conditionalFormatting>
  <conditionalFormatting sqref="E346">
    <cfRule type="expression" dxfId="6824" priority="670">
      <formula>E346&lt;0</formula>
    </cfRule>
    <cfRule type="expression" dxfId="6823" priority="671">
      <formula>OR(AND(NOT(ISNUMBER(E346)),NOT(ISBLANK(E346))), E346&lt;-9999999999.99, E346&gt;9999999999.99)</formula>
    </cfRule>
  </conditionalFormatting>
  <conditionalFormatting sqref="E347">
    <cfRule type="expression" dxfId="6822" priority="668">
      <formula>E347&lt;0</formula>
    </cfRule>
    <cfRule type="expression" dxfId="6821" priority="669">
      <formula>OR(AND(NOT(ISNUMBER(E347)),NOT(ISBLANK(E347))), E347&lt;-9999999999.99, E347&gt;9999999999.99)</formula>
    </cfRule>
  </conditionalFormatting>
  <conditionalFormatting sqref="E348">
    <cfRule type="expression" dxfId="6820" priority="666">
      <formula>E348&lt;0</formula>
    </cfRule>
    <cfRule type="expression" dxfId="6819" priority="667">
      <formula>OR(AND(NOT(ISNUMBER(E348)),NOT(ISBLANK(E348))), E348&lt;-9999999999.99, E348&gt;9999999999.99)</formula>
    </cfRule>
  </conditionalFormatting>
  <conditionalFormatting sqref="E349">
    <cfRule type="expression" dxfId="6818" priority="664">
      <formula>E349&lt;0</formula>
    </cfRule>
    <cfRule type="expression" dxfId="6817" priority="665">
      <formula>OR(AND(NOT(ISNUMBER(E349)),NOT(ISBLANK(E349))), E349&lt;-9999999999.99, E349&gt;9999999999.99)</formula>
    </cfRule>
  </conditionalFormatting>
  <conditionalFormatting sqref="E350">
    <cfRule type="expression" dxfId="6816" priority="662">
      <formula>E350&lt;0</formula>
    </cfRule>
    <cfRule type="expression" dxfId="6815" priority="663">
      <formula>OR(AND(NOT(ISNUMBER(E350)),NOT(ISBLANK(E350))), E350&lt;-9999999999.99, E350&gt;9999999999.99)</formula>
    </cfRule>
  </conditionalFormatting>
  <conditionalFormatting sqref="E351">
    <cfRule type="expression" dxfId="6814" priority="660">
      <formula>E351&lt;0</formula>
    </cfRule>
    <cfRule type="expression" dxfId="6813" priority="661">
      <formula>OR(AND(NOT(ISNUMBER(E351)),NOT(ISBLANK(E351))), E351&lt;-9999999999.99, E351&gt;9999999999.99)</formula>
    </cfRule>
  </conditionalFormatting>
  <conditionalFormatting sqref="E352">
    <cfRule type="expression" dxfId="6812" priority="658">
      <formula>E352&lt;0</formula>
    </cfRule>
    <cfRule type="expression" dxfId="6811" priority="659">
      <formula>OR(AND(NOT(ISNUMBER(E352)),NOT(ISBLANK(E352))), E352&lt;-9999999999.99, E352&gt;9999999999.99)</formula>
    </cfRule>
  </conditionalFormatting>
  <conditionalFormatting sqref="E353">
    <cfRule type="expression" dxfId="6810" priority="657">
      <formula>OR(AND(NOT(ISNUMBER(E353)),NOT(ISBLANK(E353))), E353&lt;-9999999999.99, E353&gt;9999999999.99)</formula>
    </cfRule>
  </conditionalFormatting>
  <conditionalFormatting sqref="E354">
    <cfRule type="expression" dxfId="6809" priority="654">
      <formula>E354&lt;0</formula>
    </cfRule>
    <cfRule type="expression" dxfId="6808" priority="655">
      <formula>OR(AND(NOT(ISNUMBER(E354)),NOT(ISBLANK(E354))), E354&lt;-9999999999.99, E354&gt;9999999999.99)</formula>
    </cfRule>
  </conditionalFormatting>
  <conditionalFormatting sqref="F354">
    <cfRule type="expression" dxfId="6807" priority="652">
      <formula>F354&lt;0</formula>
    </cfRule>
    <cfRule type="expression" dxfId="6806" priority="653">
      <formula>OR(AND(NOT(ISNUMBER(F354)),NOT(ISBLANK(F354))), F354&lt;-9999999999.99, F354&gt;9999999999.99)</formula>
    </cfRule>
  </conditionalFormatting>
  <conditionalFormatting sqref="F353">
    <cfRule type="expression" dxfId="6805" priority="651">
      <formula>OR(AND(NOT(ISNUMBER(F353)),NOT(ISBLANK(F353))), F353&lt;-9999999999.99, F353&gt;9999999999.99)</formula>
    </cfRule>
  </conditionalFormatting>
  <conditionalFormatting sqref="F352">
    <cfRule type="expression" dxfId="6804" priority="648">
      <formula>F352&lt;0</formula>
    </cfRule>
    <cfRule type="expression" dxfId="6803" priority="649">
      <formula>OR(AND(NOT(ISNUMBER(F352)),NOT(ISBLANK(F352))), F352&lt;-9999999999.99, F352&gt;9999999999.99)</formula>
    </cfRule>
  </conditionalFormatting>
  <conditionalFormatting sqref="F351">
    <cfRule type="expression" dxfId="6802" priority="646">
      <formula>F351&lt;0</formula>
    </cfRule>
    <cfRule type="expression" dxfId="6801" priority="647">
      <formula>OR(AND(NOT(ISNUMBER(F351)),NOT(ISBLANK(F351))), F351&lt;-9999999999.99, F351&gt;9999999999.99)</formula>
    </cfRule>
  </conditionalFormatting>
  <conditionalFormatting sqref="F350">
    <cfRule type="expression" dxfId="6800" priority="644">
      <formula>F350&lt;0</formula>
    </cfRule>
    <cfRule type="expression" dxfId="6799" priority="645">
      <formula>OR(AND(NOT(ISNUMBER(F350)),NOT(ISBLANK(F350))), F350&lt;-9999999999.99, F350&gt;9999999999.99)</formula>
    </cfRule>
  </conditionalFormatting>
  <conditionalFormatting sqref="F349">
    <cfRule type="expression" dxfId="6798" priority="642">
      <formula>F349&lt;0</formula>
    </cfRule>
    <cfRule type="expression" dxfId="6797" priority="643">
      <formula>OR(AND(NOT(ISNUMBER(F349)),NOT(ISBLANK(F349))), F349&lt;-9999999999.99, F349&gt;9999999999.99)</formula>
    </cfRule>
  </conditionalFormatting>
  <conditionalFormatting sqref="F348">
    <cfRule type="expression" dxfId="6796" priority="640">
      <formula>F348&lt;0</formula>
    </cfRule>
    <cfRule type="expression" dxfId="6795" priority="641">
      <formula>OR(AND(NOT(ISNUMBER(F348)),NOT(ISBLANK(F348))), F348&lt;-9999999999.99, F348&gt;9999999999.99)</formula>
    </cfRule>
  </conditionalFormatting>
  <conditionalFormatting sqref="F347">
    <cfRule type="expression" dxfId="6794" priority="638">
      <formula>F347&lt;0</formula>
    </cfRule>
    <cfRule type="expression" dxfId="6793" priority="639">
      <formula>OR(AND(NOT(ISNUMBER(F347)),NOT(ISBLANK(F347))), F347&lt;-9999999999.99, F347&gt;9999999999.99)</formula>
    </cfRule>
  </conditionalFormatting>
  <conditionalFormatting sqref="F346">
    <cfRule type="expression" dxfId="6792" priority="636">
      <formula>F346&lt;0</formula>
    </cfRule>
    <cfRule type="expression" dxfId="6791" priority="637">
      <formula>OR(AND(NOT(ISNUMBER(F346)),NOT(ISBLANK(F346))), F346&lt;-9999999999.99, F346&gt;9999999999.99)</formula>
    </cfRule>
  </conditionalFormatting>
  <conditionalFormatting sqref="F345">
    <cfRule type="expression" dxfId="6790" priority="634">
      <formula>F345&lt;0</formula>
    </cfRule>
    <cfRule type="expression" dxfId="6789" priority="635">
      <formula>OR(AND(NOT(ISNUMBER(F345)),NOT(ISBLANK(F345))), F345&lt;-9999999999.99, F345&gt;9999999999.99)</formula>
    </cfRule>
  </conditionalFormatting>
  <conditionalFormatting sqref="F344">
    <cfRule type="expression" dxfId="6788" priority="632">
      <formula>F344&lt;0</formula>
    </cfRule>
    <cfRule type="expression" dxfId="6787" priority="633">
      <formula>OR(AND(NOT(ISNUMBER(F344)),NOT(ISBLANK(F344))), F344&lt;-9999999999.99, F344&gt;9999999999.99)</formula>
    </cfRule>
  </conditionalFormatting>
  <conditionalFormatting sqref="F343">
    <cfRule type="expression" dxfId="6786" priority="630">
      <formula>F343&lt;0</formula>
    </cfRule>
    <cfRule type="expression" dxfId="6785" priority="631">
      <formula>OR(AND(NOT(ISNUMBER(F343)),NOT(ISBLANK(F343))), F343&lt;-9999999999.99, F343&gt;9999999999.99)</formula>
    </cfRule>
  </conditionalFormatting>
  <conditionalFormatting sqref="F342">
    <cfRule type="expression" dxfId="6784" priority="628">
      <formula>F342&lt;0</formula>
    </cfRule>
    <cfRule type="expression" dxfId="6783" priority="629">
      <formula>OR(AND(NOT(ISNUMBER(F342)),NOT(ISBLANK(F342))), F342&lt;-9999999999.99, F342&gt;9999999999.99)</formula>
    </cfRule>
  </conditionalFormatting>
  <conditionalFormatting sqref="G342">
    <cfRule type="expression" dxfId="6782" priority="626">
      <formula>G342&lt;0</formula>
    </cfRule>
    <cfRule type="expression" dxfId="6781" priority="627">
      <formula>OR(AND(NOT(ISNUMBER(G342)),NOT(ISBLANK(G342))), G342&lt;-9999999999.99, G342&gt;9999999999.99)</formula>
    </cfRule>
  </conditionalFormatting>
  <conditionalFormatting sqref="G343">
    <cfRule type="expression" dxfId="6780" priority="624">
      <formula>G343&lt;0</formula>
    </cfRule>
    <cfRule type="expression" dxfId="6779" priority="625">
      <formula>OR(AND(NOT(ISNUMBER(G343)),NOT(ISBLANK(G343))), G343&lt;-9999999999.99, G343&gt;9999999999.99)</formula>
    </cfRule>
  </conditionalFormatting>
  <conditionalFormatting sqref="G344">
    <cfRule type="expression" dxfId="6778" priority="622">
      <formula>G344&lt;0</formula>
    </cfRule>
    <cfRule type="expression" dxfId="6777" priority="623">
      <formula>OR(AND(NOT(ISNUMBER(G344)),NOT(ISBLANK(G344))), G344&lt;-9999999999.99, G344&gt;9999999999.99)</formula>
    </cfRule>
  </conditionalFormatting>
  <conditionalFormatting sqref="G345">
    <cfRule type="expression" dxfId="6776" priority="620">
      <formula>G345&lt;0</formula>
    </cfRule>
    <cfRule type="expression" dxfId="6775" priority="621">
      <formula>OR(AND(NOT(ISNUMBER(G345)),NOT(ISBLANK(G345))), G345&lt;-9999999999.99, G345&gt;9999999999.99)</formula>
    </cfRule>
  </conditionalFormatting>
  <conditionalFormatting sqref="G346">
    <cfRule type="expression" dxfId="6774" priority="618">
      <formula>G346&lt;0</formula>
    </cfRule>
    <cfRule type="expression" dxfId="6773" priority="619">
      <formula>OR(AND(NOT(ISNUMBER(G346)),NOT(ISBLANK(G346))), G346&lt;-9999999999.99, G346&gt;9999999999.99)</formula>
    </cfRule>
  </conditionalFormatting>
  <conditionalFormatting sqref="G347">
    <cfRule type="expression" dxfId="6772" priority="616">
      <formula>G347&lt;0</formula>
    </cfRule>
    <cfRule type="expression" dxfId="6771" priority="617">
      <formula>OR(AND(NOT(ISNUMBER(G347)),NOT(ISBLANK(G347))), G347&lt;-9999999999.99, G347&gt;9999999999.99)</formula>
    </cfRule>
  </conditionalFormatting>
  <conditionalFormatting sqref="G348">
    <cfRule type="expression" dxfId="6770" priority="614">
      <formula>G348&lt;0</formula>
    </cfRule>
    <cfRule type="expression" dxfId="6769" priority="615">
      <formula>OR(AND(NOT(ISNUMBER(G348)),NOT(ISBLANK(G348))), G348&lt;-9999999999.99, G348&gt;9999999999.99)</formula>
    </cfRule>
  </conditionalFormatting>
  <conditionalFormatting sqref="G349">
    <cfRule type="expression" dxfId="6768" priority="612">
      <formula>G349&lt;0</formula>
    </cfRule>
    <cfRule type="expression" dxfId="6767" priority="613">
      <formula>OR(AND(NOT(ISNUMBER(G349)),NOT(ISBLANK(G349))), G349&lt;-9999999999.99, G349&gt;9999999999.99)</formula>
    </cfRule>
  </conditionalFormatting>
  <conditionalFormatting sqref="G350">
    <cfRule type="expression" dxfId="6766" priority="610">
      <formula>G350&lt;0</formula>
    </cfRule>
    <cfRule type="expression" dxfId="6765" priority="611">
      <formula>OR(AND(NOT(ISNUMBER(G350)),NOT(ISBLANK(G350))), G350&lt;-9999999999.99, G350&gt;9999999999.99)</formula>
    </cfRule>
  </conditionalFormatting>
  <conditionalFormatting sqref="G351">
    <cfRule type="expression" dxfId="6764" priority="608">
      <formula>G351&lt;0</formula>
    </cfRule>
    <cfRule type="expression" dxfId="6763" priority="609">
      <formula>OR(AND(NOT(ISNUMBER(G351)),NOT(ISBLANK(G351))), G351&lt;-9999999999.99, G351&gt;9999999999.99)</formula>
    </cfRule>
  </conditionalFormatting>
  <conditionalFormatting sqref="G352">
    <cfRule type="expression" dxfId="6762" priority="606">
      <formula>G352&lt;0</formula>
    </cfRule>
    <cfRule type="expression" dxfId="6761" priority="607">
      <formula>OR(AND(NOT(ISNUMBER(G352)),NOT(ISBLANK(G352))), G352&lt;-9999999999.99, G352&gt;9999999999.99)</formula>
    </cfRule>
  </conditionalFormatting>
  <conditionalFormatting sqref="G353">
    <cfRule type="expression" dxfId="6760" priority="605">
      <formula>OR(AND(NOT(ISNUMBER(G353)),NOT(ISBLANK(G353))), G353&lt;-9999999999.99, G353&gt;9999999999.99)</formula>
    </cfRule>
  </conditionalFormatting>
  <conditionalFormatting sqref="G354">
    <cfRule type="expression" dxfId="6759" priority="602">
      <formula>G354&lt;0</formula>
    </cfRule>
    <cfRule type="expression" dxfId="6758" priority="603">
      <formula>OR(AND(NOT(ISNUMBER(G354)),NOT(ISBLANK(G354))), G354&lt;-9999999999.99, G354&gt;9999999999.99)</formula>
    </cfRule>
  </conditionalFormatting>
  <conditionalFormatting sqref="H354">
    <cfRule type="expression" dxfId="6757" priority="600">
      <formula>H354&lt;0</formula>
    </cfRule>
    <cfRule type="expression" dxfId="6756" priority="601">
      <formula>OR(AND(NOT(ISNUMBER(H354)),NOT(ISBLANK(H354))), H354&lt;-9999999999.99, H354&gt;9999999999.99)</formula>
    </cfRule>
  </conditionalFormatting>
  <conditionalFormatting sqref="H353">
    <cfRule type="expression" dxfId="6755" priority="599">
      <formula>OR(AND(NOT(ISNUMBER(H353)),NOT(ISBLANK(H353))), H353&lt;-9999999999.99, H353&gt;9999999999.99)</formula>
    </cfRule>
  </conditionalFormatting>
  <conditionalFormatting sqref="H352">
    <cfRule type="expression" dxfId="6754" priority="596">
      <formula>H352&lt;0</formula>
    </cfRule>
    <cfRule type="expression" dxfId="6753" priority="597">
      <formula>OR(AND(NOT(ISNUMBER(H352)),NOT(ISBLANK(H352))), H352&lt;-9999999999.99, H352&gt;9999999999.99)</formula>
    </cfRule>
  </conditionalFormatting>
  <conditionalFormatting sqref="H351">
    <cfRule type="expression" dxfId="6752" priority="594">
      <formula>H351&lt;0</formula>
    </cfRule>
    <cfRule type="expression" dxfId="6751" priority="595">
      <formula>OR(AND(NOT(ISNUMBER(H351)),NOT(ISBLANK(H351))), H351&lt;-9999999999.99, H351&gt;9999999999.99)</formula>
    </cfRule>
  </conditionalFormatting>
  <conditionalFormatting sqref="H350">
    <cfRule type="expression" dxfId="6750" priority="592">
      <formula>H350&lt;0</formula>
    </cfRule>
    <cfRule type="expression" dxfId="6749" priority="593">
      <formula>OR(AND(NOT(ISNUMBER(H350)),NOT(ISBLANK(H350))), H350&lt;-9999999999.99, H350&gt;9999999999.99)</formula>
    </cfRule>
  </conditionalFormatting>
  <conditionalFormatting sqref="H349">
    <cfRule type="expression" dxfId="6748" priority="590">
      <formula>H349&lt;0</formula>
    </cfRule>
    <cfRule type="expression" dxfId="6747" priority="591">
      <formula>OR(AND(NOT(ISNUMBER(H349)),NOT(ISBLANK(H349))), H349&lt;-9999999999.99, H349&gt;9999999999.99)</formula>
    </cfRule>
  </conditionalFormatting>
  <conditionalFormatting sqref="H348">
    <cfRule type="expression" dxfId="6746" priority="588">
      <formula>H348&lt;0</formula>
    </cfRule>
    <cfRule type="expression" dxfId="6745" priority="589">
      <formula>OR(AND(NOT(ISNUMBER(H348)),NOT(ISBLANK(H348))), H348&lt;-9999999999.99, H348&gt;9999999999.99)</formula>
    </cfRule>
  </conditionalFormatting>
  <conditionalFormatting sqref="H347">
    <cfRule type="expression" dxfId="6744" priority="586">
      <formula>H347&lt;0</formula>
    </cfRule>
    <cfRule type="expression" dxfId="6743" priority="587">
      <formula>OR(AND(NOT(ISNUMBER(H347)),NOT(ISBLANK(H347))), H347&lt;-9999999999.99, H347&gt;9999999999.99)</formula>
    </cfRule>
  </conditionalFormatting>
  <conditionalFormatting sqref="H346">
    <cfRule type="expression" dxfId="6742" priority="584">
      <formula>H346&lt;0</formula>
    </cfRule>
    <cfRule type="expression" dxfId="6741" priority="585">
      <formula>OR(AND(NOT(ISNUMBER(H346)),NOT(ISBLANK(H346))), H346&lt;-9999999999.99, H346&gt;9999999999.99)</formula>
    </cfRule>
  </conditionalFormatting>
  <conditionalFormatting sqref="H345">
    <cfRule type="expression" dxfId="6740" priority="582">
      <formula>H345&lt;0</formula>
    </cfRule>
    <cfRule type="expression" dxfId="6739" priority="583">
      <formula>OR(AND(NOT(ISNUMBER(H345)),NOT(ISBLANK(H345))), H345&lt;-9999999999.99, H345&gt;9999999999.99)</formula>
    </cfRule>
  </conditionalFormatting>
  <conditionalFormatting sqref="H344">
    <cfRule type="expression" dxfId="6738" priority="580">
      <formula>H344&lt;0</formula>
    </cfRule>
    <cfRule type="expression" dxfId="6737" priority="581">
      <formula>OR(AND(NOT(ISNUMBER(H344)),NOT(ISBLANK(H344))), H344&lt;-9999999999.99, H344&gt;9999999999.99)</formula>
    </cfRule>
  </conditionalFormatting>
  <conditionalFormatting sqref="H343">
    <cfRule type="expression" dxfId="6736" priority="578">
      <formula>H343&lt;0</formula>
    </cfRule>
    <cfRule type="expression" dxfId="6735" priority="579">
      <formula>OR(AND(NOT(ISNUMBER(H343)),NOT(ISBLANK(H343))), H343&lt;-9999999999.99, H343&gt;9999999999.99)</formula>
    </cfRule>
  </conditionalFormatting>
  <conditionalFormatting sqref="H342">
    <cfRule type="expression" dxfId="6734" priority="576">
      <formula>H342&lt;0</formula>
    </cfRule>
    <cfRule type="expression" dxfId="6733" priority="577">
      <formula>OR(AND(NOT(ISNUMBER(H342)),NOT(ISBLANK(H342))), H342&lt;-9999999999.99, H342&gt;9999999999.99)</formula>
    </cfRule>
  </conditionalFormatting>
  <conditionalFormatting sqref="I342">
    <cfRule type="expression" dxfId="6732" priority="574">
      <formula>I342&lt;0</formula>
    </cfRule>
    <cfRule type="expression" dxfId="6731" priority="575">
      <formula>OR(AND(NOT(ISNUMBER(I342)),NOT(ISBLANK(I342))), I342&lt;-9999999999.99, I342&gt;9999999999.99)</formula>
    </cfRule>
  </conditionalFormatting>
  <conditionalFormatting sqref="I343">
    <cfRule type="expression" dxfId="6730" priority="572">
      <formula>I343&lt;0</formula>
    </cfRule>
    <cfRule type="expression" dxfId="6729" priority="573">
      <formula>OR(AND(NOT(ISNUMBER(I343)),NOT(ISBLANK(I343))), I343&lt;-9999999999.99, I343&gt;9999999999.99)</formula>
    </cfRule>
  </conditionalFormatting>
  <conditionalFormatting sqref="I344">
    <cfRule type="expression" dxfId="6728" priority="570">
      <formula>I344&lt;0</formula>
    </cfRule>
    <cfRule type="expression" dxfId="6727" priority="571">
      <formula>OR(AND(NOT(ISNUMBER(I344)),NOT(ISBLANK(I344))), I344&lt;-9999999999.99, I344&gt;9999999999.99)</formula>
    </cfRule>
  </conditionalFormatting>
  <conditionalFormatting sqref="I345">
    <cfRule type="expression" dxfId="6726" priority="568">
      <formula>I345&lt;0</formula>
    </cfRule>
    <cfRule type="expression" dxfId="6725" priority="569">
      <formula>OR(AND(NOT(ISNUMBER(I345)),NOT(ISBLANK(I345))), I345&lt;-9999999999.99, I345&gt;9999999999.99)</formula>
    </cfRule>
  </conditionalFormatting>
  <conditionalFormatting sqref="I346">
    <cfRule type="expression" dxfId="6724" priority="566">
      <formula>I346&lt;0</formula>
    </cfRule>
    <cfRule type="expression" dxfId="6723" priority="567">
      <formula>OR(AND(NOT(ISNUMBER(I346)),NOT(ISBLANK(I346))), I346&lt;-9999999999.99, I346&gt;9999999999.99)</formula>
    </cfRule>
  </conditionalFormatting>
  <conditionalFormatting sqref="I347">
    <cfRule type="expression" dxfId="6722" priority="564">
      <formula>I347&lt;0</formula>
    </cfRule>
    <cfRule type="expression" dxfId="6721" priority="565">
      <formula>OR(AND(NOT(ISNUMBER(I347)),NOT(ISBLANK(I347))), I347&lt;-9999999999.99, I347&gt;9999999999.99)</formula>
    </cfRule>
  </conditionalFormatting>
  <conditionalFormatting sqref="I348">
    <cfRule type="expression" dxfId="6720" priority="562">
      <formula>I348&lt;0</formula>
    </cfRule>
    <cfRule type="expression" dxfId="6719" priority="563">
      <formula>OR(AND(NOT(ISNUMBER(I348)),NOT(ISBLANK(I348))), I348&lt;-9999999999.99, I348&gt;9999999999.99)</formula>
    </cfRule>
  </conditionalFormatting>
  <conditionalFormatting sqref="I349">
    <cfRule type="expression" dxfId="6718" priority="560">
      <formula>I349&lt;0</formula>
    </cfRule>
    <cfRule type="expression" dxfId="6717" priority="561">
      <formula>OR(AND(NOT(ISNUMBER(I349)),NOT(ISBLANK(I349))), I349&lt;-9999999999.99, I349&gt;9999999999.99)</formula>
    </cfRule>
  </conditionalFormatting>
  <conditionalFormatting sqref="I350">
    <cfRule type="expression" dxfId="6716" priority="558">
      <formula>I350&lt;0</formula>
    </cfRule>
    <cfRule type="expression" dxfId="6715" priority="559">
      <formula>OR(AND(NOT(ISNUMBER(I350)),NOT(ISBLANK(I350))), I350&lt;-9999999999.99, I350&gt;9999999999.99)</formula>
    </cfRule>
  </conditionalFormatting>
  <conditionalFormatting sqref="I351">
    <cfRule type="expression" dxfId="6714" priority="556">
      <formula>I351&lt;0</formula>
    </cfRule>
    <cfRule type="expression" dxfId="6713" priority="557">
      <formula>OR(AND(NOT(ISNUMBER(I351)),NOT(ISBLANK(I351))), I351&lt;-9999999999.99, I351&gt;9999999999.99)</formula>
    </cfRule>
  </conditionalFormatting>
  <conditionalFormatting sqref="I352">
    <cfRule type="expression" dxfId="6712" priority="554">
      <formula>I352&lt;0</formula>
    </cfRule>
    <cfRule type="expression" dxfId="6711" priority="555">
      <formula>OR(AND(NOT(ISNUMBER(I352)),NOT(ISBLANK(I352))), I352&lt;-9999999999.99, I352&gt;9999999999.99)</formula>
    </cfRule>
  </conditionalFormatting>
  <conditionalFormatting sqref="I353">
    <cfRule type="expression" dxfId="6710" priority="553">
      <formula>OR(AND(NOT(ISNUMBER(I353)),NOT(ISBLANK(I353))), I353&lt;-9999999999.99, I353&gt;9999999999.99)</formula>
    </cfRule>
  </conditionalFormatting>
  <conditionalFormatting sqref="I354">
    <cfRule type="expression" dxfId="6709" priority="550">
      <formula>I354&lt;0</formula>
    </cfRule>
    <cfRule type="expression" dxfId="6708" priority="551">
      <formula>OR(AND(NOT(ISNUMBER(I354)),NOT(ISBLANK(I354))), I354&lt;-9999999999.99, I354&gt;9999999999.99)</formula>
    </cfRule>
  </conditionalFormatting>
  <conditionalFormatting sqref="J354">
    <cfRule type="expression" dxfId="6707" priority="548">
      <formula>J354&lt;0</formula>
    </cfRule>
    <cfRule type="expression" dxfId="6706" priority="549">
      <formula>OR(AND(NOT(ISNUMBER(J354)),NOT(ISBLANK(J354))), J354&lt;-9999999999.99, J354&gt;9999999999.99)</formula>
    </cfRule>
  </conditionalFormatting>
  <conditionalFormatting sqref="J353">
    <cfRule type="expression" dxfId="6705" priority="547">
      <formula>OR(AND(NOT(ISNUMBER(J353)),NOT(ISBLANK(J353))), J353&lt;-9999999999.99, J353&gt;9999999999.99)</formula>
    </cfRule>
  </conditionalFormatting>
  <conditionalFormatting sqref="J352">
    <cfRule type="expression" dxfId="6704" priority="544">
      <formula>J352&lt;0</formula>
    </cfRule>
    <cfRule type="expression" dxfId="6703" priority="545">
      <formula>OR(AND(NOT(ISNUMBER(J352)),NOT(ISBLANK(J352))), J352&lt;-9999999999.99, J352&gt;9999999999.99)</formula>
    </cfRule>
  </conditionalFormatting>
  <conditionalFormatting sqref="J351">
    <cfRule type="expression" dxfId="6702" priority="542">
      <formula>J351&lt;0</formula>
    </cfRule>
    <cfRule type="expression" dxfId="6701" priority="543">
      <formula>OR(AND(NOT(ISNUMBER(J351)),NOT(ISBLANK(J351))), J351&lt;-9999999999.99, J351&gt;9999999999.99)</formula>
    </cfRule>
  </conditionalFormatting>
  <conditionalFormatting sqref="J350">
    <cfRule type="expression" dxfId="6700" priority="540">
      <formula>J350&lt;0</formula>
    </cfRule>
    <cfRule type="expression" dxfId="6699" priority="541">
      <formula>OR(AND(NOT(ISNUMBER(J350)),NOT(ISBLANK(J350))), J350&lt;-9999999999.99, J350&gt;9999999999.99)</formula>
    </cfRule>
  </conditionalFormatting>
  <conditionalFormatting sqref="J349">
    <cfRule type="expression" dxfId="6698" priority="538">
      <formula>J349&lt;0</formula>
    </cfRule>
    <cfRule type="expression" dxfId="6697" priority="539">
      <formula>OR(AND(NOT(ISNUMBER(J349)),NOT(ISBLANK(J349))), J349&lt;-9999999999.99, J349&gt;9999999999.99)</formula>
    </cfRule>
  </conditionalFormatting>
  <conditionalFormatting sqref="J348">
    <cfRule type="expression" dxfId="6696" priority="536">
      <formula>J348&lt;0</formula>
    </cfRule>
    <cfRule type="expression" dxfId="6695" priority="537">
      <formula>OR(AND(NOT(ISNUMBER(J348)),NOT(ISBLANK(J348))), J348&lt;-9999999999.99, J348&gt;9999999999.99)</formula>
    </cfRule>
  </conditionalFormatting>
  <conditionalFormatting sqref="J347">
    <cfRule type="expression" dxfId="6694" priority="534">
      <formula>J347&lt;0</formula>
    </cfRule>
    <cfRule type="expression" dxfId="6693" priority="535">
      <formula>OR(AND(NOT(ISNUMBER(J347)),NOT(ISBLANK(J347))), J347&lt;-9999999999.99, J347&gt;9999999999.99)</formula>
    </cfRule>
  </conditionalFormatting>
  <conditionalFormatting sqref="J346">
    <cfRule type="expression" dxfId="6692" priority="532">
      <formula>J346&lt;0</formula>
    </cfRule>
    <cfRule type="expression" dxfId="6691" priority="533">
      <formula>OR(AND(NOT(ISNUMBER(J346)),NOT(ISBLANK(J346))), J346&lt;-9999999999.99, J346&gt;9999999999.99)</formula>
    </cfRule>
  </conditionalFormatting>
  <conditionalFormatting sqref="J345">
    <cfRule type="expression" dxfId="6690" priority="530">
      <formula>J345&lt;0</formula>
    </cfRule>
    <cfRule type="expression" dxfId="6689" priority="531">
      <formula>OR(AND(NOT(ISNUMBER(J345)),NOT(ISBLANK(J345))), J345&lt;-9999999999.99, J345&gt;9999999999.99)</formula>
    </cfRule>
  </conditionalFormatting>
  <conditionalFormatting sqref="J344">
    <cfRule type="expression" dxfId="6688" priority="528">
      <formula>J344&lt;0</formula>
    </cfRule>
    <cfRule type="expression" dxfId="6687" priority="529">
      <formula>OR(AND(NOT(ISNUMBER(J344)),NOT(ISBLANK(J344))), J344&lt;-9999999999.99, J344&gt;9999999999.99)</formula>
    </cfRule>
  </conditionalFormatting>
  <conditionalFormatting sqref="J343">
    <cfRule type="expression" dxfId="6686" priority="526">
      <formula>J343&lt;0</formula>
    </cfRule>
    <cfRule type="expression" dxfId="6685" priority="527">
      <formula>OR(AND(NOT(ISNUMBER(J343)),NOT(ISBLANK(J343))), J343&lt;-9999999999.99, J343&gt;9999999999.99)</formula>
    </cfRule>
  </conditionalFormatting>
  <conditionalFormatting sqref="J342">
    <cfRule type="expression" dxfId="6684" priority="524">
      <formula>J342&lt;0</formula>
    </cfRule>
    <cfRule type="expression" dxfId="6683" priority="525">
      <formula>OR(AND(NOT(ISNUMBER(J342)),NOT(ISBLANK(J342))), J342&lt;-9999999999.99, J342&gt;9999999999.99)</formula>
    </cfRule>
  </conditionalFormatting>
  <conditionalFormatting sqref="K342">
    <cfRule type="expression" dxfId="6682" priority="522">
      <formula>K342&lt;0</formula>
    </cfRule>
    <cfRule type="expression" dxfId="6681" priority="523">
      <formula>OR(AND(NOT(ISNUMBER(K342)),NOT(ISBLANK(K342))), K342&lt;-9999999999.99, K342&gt;9999999999.99)</formula>
    </cfRule>
  </conditionalFormatting>
  <conditionalFormatting sqref="K343">
    <cfRule type="expression" dxfId="6680" priority="520">
      <formula>K343&lt;0</formula>
    </cfRule>
    <cfRule type="expression" dxfId="6679" priority="521">
      <formula>OR(AND(NOT(ISNUMBER(K343)),NOT(ISBLANK(K343))), K343&lt;-9999999999.99, K343&gt;9999999999.99)</formula>
    </cfRule>
  </conditionalFormatting>
  <conditionalFormatting sqref="K344">
    <cfRule type="expression" dxfId="6678" priority="518">
      <formula>K344&lt;0</formula>
    </cfRule>
    <cfRule type="expression" dxfId="6677" priority="519">
      <formula>OR(AND(NOT(ISNUMBER(K344)),NOT(ISBLANK(K344))), K344&lt;-9999999999.99, K344&gt;9999999999.99)</formula>
    </cfRule>
  </conditionalFormatting>
  <conditionalFormatting sqref="K345">
    <cfRule type="expression" dxfId="6676" priority="516">
      <formula>K345&lt;0</formula>
    </cfRule>
    <cfRule type="expression" dxfId="6675" priority="517">
      <formula>OR(AND(NOT(ISNUMBER(K345)),NOT(ISBLANK(K345))), K345&lt;-9999999999.99, K345&gt;9999999999.99)</formula>
    </cfRule>
  </conditionalFormatting>
  <conditionalFormatting sqref="K346">
    <cfRule type="expression" dxfId="6674" priority="514">
      <formula>K346&lt;0</formula>
    </cfRule>
    <cfRule type="expression" dxfId="6673" priority="515">
      <formula>OR(AND(NOT(ISNUMBER(K346)),NOT(ISBLANK(K346))), K346&lt;-9999999999.99, K346&gt;9999999999.99)</formula>
    </cfRule>
  </conditionalFormatting>
  <conditionalFormatting sqref="K347">
    <cfRule type="expression" dxfId="6672" priority="512">
      <formula>K347&lt;0</formula>
    </cfRule>
    <cfRule type="expression" dxfId="6671" priority="513">
      <formula>OR(AND(NOT(ISNUMBER(K347)),NOT(ISBLANK(K347))), K347&lt;-9999999999.99, K347&gt;9999999999.99)</formula>
    </cfRule>
  </conditionalFormatting>
  <conditionalFormatting sqref="K348">
    <cfRule type="expression" dxfId="6670" priority="510">
      <formula>K348&lt;0</formula>
    </cfRule>
    <cfRule type="expression" dxfId="6669" priority="511">
      <formula>OR(AND(NOT(ISNUMBER(K348)),NOT(ISBLANK(K348))), K348&lt;-9999999999.99, K348&gt;9999999999.99)</formula>
    </cfRule>
  </conditionalFormatting>
  <conditionalFormatting sqref="K349">
    <cfRule type="expression" dxfId="6668" priority="508">
      <formula>K349&lt;0</formula>
    </cfRule>
    <cfRule type="expression" dxfId="6667" priority="509">
      <formula>OR(AND(NOT(ISNUMBER(K349)),NOT(ISBLANK(K349))), K349&lt;-9999999999.99, K349&gt;9999999999.99)</formula>
    </cfRule>
  </conditionalFormatting>
  <conditionalFormatting sqref="K350">
    <cfRule type="expression" dxfId="6666" priority="506">
      <formula>K350&lt;0</formula>
    </cfRule>
    <cfRule type="expression" dxfId="6665" priority="507">
      <formula>OR(AND(NOT(ISNUMBER(K350)),NOT(ISBLANK(K350))), K350&lt;-9999999999.99, K350&gt;9999999999.99)</formula>
    </cfRule>
  </conditionalFormatting>
  <conditionalFormatting sqref="K351">
    <cfRule type="expression" dxfId="6664" priority="504">
      <formula>K351&lt;0</formula>
    </cfRule>
    <cfRule type="expression" dxfId="6663" priority="505">
      <formula>OR(AND(NOT(ISNUMBER(K351)),NOT(ISBLANK(K351))), K351&lt;-9999999999.99, K351&gt;9999999999.99)</formula>
    </cfRule>
  </conditionalFormatting>
  <conditionalFormatting sqref="K352">
    <cfRule type="expression" dxfId="6662" priority="502">
      <formula>K352&lt;0</formula>
    </cfRule>
    <cfRule type="expression" dxfId="6661" priority="503">
      <formula>OR(AND(NOT(ISNUMBER(K352)),NOT(ISBLANK(K352))), K352&lt;-9999999999.99, K352&gt;9999999999.99)</formula>
    </cfRule>
  </conditionalFormatting>
  <conditionalFormatting sqref="K353">
    <cfRule type="expression" dxfId="6660" priority="501">
      <formula>OR(AND(NOT(ISNUMBER(K353)),NOT(ISBLANK(K353))), K353&lt;-9999999999.99, K353&gt;9999999999.99)</formula>
    </cfRule>
  </conditionalFormatting>
  <conditionalFormatting sqref="K354">
    <cfRule type="expression" dxfId="6659" priority="498">
      <formula>K354&lt;0</formula>
    </cfRule>
    <cfRule type="expression" dxfId="6658" priority="499">
      <formula>OR(AND(NOT(ISNUMBER(K354)),NOT(ISBLANK(K354))), K354&lt;-9999999999.99, K354&gt;9999999999.99)</formula>
    </cfRule>
  </conditionalFormatting>
  <conditionalFormatting sqref="L354">
    <cfRule type="expression" dxfId="6657" priority="496">
      <formula>L354&lt;0</formula>
    </cfRule>
    <cfRule type="expression" dxfId="6656" priority="497">
      <formula>OR(AND(NOT(ISNUMBER(L354)),NOT(ISBLANK(L354))), L354&lt;-9999999999.99, L354&gt;9999999999.99)</formula>
    </cfRule>
  </conditionalFormatting>
  <conditionalFormatting sqref="L353">
    <cfRule type="expression" dxfId="6655" priority="495">
      <formula>OR(AND(NOT(ISNUMBER(L353)),NOT(ISBLANK(L353))), L353&lt;-9999999999.99, L353&gt;9999999999.99)</formula>
    </cfRule>
  </conditionalFormatting>
  <conditionalFormatting sqref="L352">
    <cfRule type="expression" dxfId="6654" priority="492">
      <formula>L352&lt;0</formula>
    </cfRule>
    <cfRule type="expression" dxfId="6653" priority="493">
      <formula>OR(AND(NOT(ISNUMBER(L352)),NOT(ISBLANK(L352))), L352&lt;-9999999999.99, L352&gt;9999999999.99)</formula>
    </cfRule>
  </conditionalFormatting>
  <conditionalFormatting sqref="L351">
    <cfRule type="expression" dxfId="6652" priority="490">
      <formula>L351&lt;0</formula>
    </cfRule>
    <cfRule type="expression" dxfId="6651" priority="491">
      <formula>OR(AND(NOT(ISNUMBER(L351)),NOT(ISBLANK(L351))), L351&lt;-9999999999.99, L351&gt;9999999999.99)</formula>
    </cfRule>
  </conditionalFormatting>
  <conditionalFormatting sqref="L350">
    <cfRule type="expression" dxfId="6650" priority="488">
      <formula>L350&lt;0</formula>
    </cfRule>
    <cfRule type="expression" dxfId="6649" priority="489">
      <formula>OR(AND(NOT(ISNUMBER(L350)),NOT(ISBLANK(L350))), L350&lt;-9999999999.99, L350&gt;9999999999.99)</formula>
    </cfRule>
  </conditionalFormatting>
  <conditionalFormatting sqref="L349">
    <cfRule type="expression" dxfId="6648" priority="486">
      <formula>L349&lt;0</formula>
    </cfRule>
    <cfRule type="expression" dxfId="6647" priority="487">
      <formula>OR(AND(NOT(ISNUMBER(L349)),NOT(ISBLANK(L349))), L349&lt;-9999999999.99, L349&gt;9999999999.99)</formula>
    </cfRule>
  </conditionalFormatting>
  <conditionalFormatting sqref="L348">
    <cfRule type="expression" dxfId="6646" priority="484">
      <formula>L348&lt;0</formula>
    </cfRule>
    <cfRule type="expression" dxfId="6645" priority="485">
      <formula>OR(AND(NOT(ISNUMBER(L348)),NOT(ISBLANK(L348))), L348&lt;-9999999999.99, L348&gt;9999999999.99)</formula>
    </cfRule>
  </conditionalFormatting>
  <conditionalFormatting sqref="L347">
    <cfRule type="expression" dxfId="6644" priority="482">
      <formula>L347&lt;0</formula>
    </cfRule>
    <cfRule type="expression" dxfId="6643" priority="483">
      <formula>OR(AND(NOT(ISNUMBER(L347)),NOT(ISBLANK(L347))), L347&lt;-9999999999.99, L347&gt;9999999999.99)</formula>
    </cfRule>
  </conditionalFormatting>
  <conditionalFormatting sqref="L346">
    <cfRule type="expression" dxfId="6642" priority="480">
      <formula>L346&lt;0</formula>
    </cfRule>
    <cfRule type="expression" dxfId="6641" priority="481">
      <formula>OR(AND(NOT(ISNUMBER(L346)),NOT(ISBLANK(L346))), L346&lt;-9999999999.99, L346&gt;9999999999.99)</formula>
    </cfRule>
  </conditionalFormatting>
  <conditionalFormatting sqref="L345">
    <cfRule type="expression" dxfId="6640" priority="478">
      <formula>L345&lt;0</formula>
    </cfRule>
    <cfRule type="expression" dxfId="6639" priority="479">
      <formula>OR(AND(NOT(ISNUMBER(L345)),NOT(ISBLANK(L345))), L345&lt;-9999999999.99, L345&gt;9999999999.99)</formula>
    </cfRule>
  </conditionalFormatting>
  <conditionalFormatting sqref="L344">
    <cfRule type="expression" dxfId="6638" priority="476">
      <formula>L344&lt;0</formula>
    </cfRule>
    <cfRule type="expression" dxfId="6637" priority="477">
      <formula>OR(AND(NOT(ISNUMBER(L344)),NOT(ISBLANK(L344))), L344&lt;-9999999999.99, L344&gt;9999999999.99)</formula>
    </cfRule>
  </conditionalFormatting>
  <conditionalFormatting sqref="L343">
    <cfRule type="expression" dxfId="6636" priority="474">
      <formula>L343&lt;0</formula>
    </cfRule>
    <cfRule type="expression" dxfId="6635" priority="475">
      <formula>OR(AND(NOT(ISNUMBER(L343)),NOT(ISBLANK(L343))), L343&lt;-9999999999.99, L343&gt;9999999999.99)</formula>
    </cfRule>
  </conditionalFormatting>
  <conditionalFormatting sqref="L342">
    <cfRule type="expression" dxfId="6634" priority="472">
      <formula>L342&lt;0</formula>
    </cfRule>
    <cfRule type="expression" dxfId="6633" priority="473">
      <formula>OR(AND(NOT(ISNUMBER(L342)),NOT(ISBLANK(L342))), L342&lt;-9999999999.99, L342&gt;9999999999.99)</formula>
    </cfRule>
  </conditionalFormatting>
  <conditionalFormatting sqref="M342">
    <cfRule type="expression" dxfId="6632" priority="470">
      <formula>M342&lt;0</formula>
    </cfRule>
    <cfRule type="expression" dxfId="6631" priority="471">
      <formula>OR(AND(NOT(ISNUMBER(M342)),NOT(ISBLANK(M342))), M342&lt;-9999999999.99, M342&gt;9999999999.99)</formula>
    </cfRule>
  </conditionalFormatting>
  <conditionalFormatting sqref="M343">
    <cfRule type="expression" dxfId="6630" priority="468">
      <formula>M343&lt;0</formula>
    </cfRule>
    <cfRule type="expression" dxfId="6629" priority="469">
      <formula>OR(AND(NOT(ISNUMBER(M343)),NOT(ISBLANK(M343))), M343&lt;-9999999999.99, M343&gt;9999999999.99)</formula>
    </cfRule>
  </conditionalFormatting>
  <conditionalFormatting sqref="M344">
    <cfRule type="expression" dxfId="6628" priority="466">
      <formula>M344&lt;0</formula>
    </cfRule>
    <cfRule type="expression" dxfId="6627" priority="467">
      <formula>OR(AND(NOT(ISNUMBER(M344)),NOT(ISBLANK(M344))), M344&lt;-9999999999.99, M344&gt;9999999999.99)</formula>
    </cfRule>
  </conditionalFormatting>
  <conditionalFormatting sqref="M345">
    <cfRule type="expression" dxfId="6626" priority="464">
      <formula>M345&lt;0</formula>
    </cfRule>
    <cfRule type="expression" dxfId="6625" priority="465">
      <formula>OR(AND(NOT(ISNUMBER(M345)),NOT(ISBLANK(M345))), M345&lt;-9999999999.99, M345&gt;9999999999.99)</formula>
    </cfRule>
  </conditionalFormatting>
  <conditionalFormatting sqref="M346">
    <cfRule type="expression" dxfId="6624" priority="462">
      <formula>M346&lt;0</formula>
    </cfRule>
    <cfRule type="expression" dxfId="6623" priority="463">
      <formula>OR(AND(NOT(ISNUMBER(M346)),NOT(ISBLANK(M346))), M346&lt;-9999999999.99, M346&gt;9999999999.99)</formula>
    </cfRule>
  </conditionalFormatting>
  <conditionalFormatting sqref="M347">
    <cfRule type="expression" dxfId="6622" priority="460">
      <formula>M347&lt;0</formula>
    </cfRule>
    <cfRule type="expression" dxfId="6621" priority="461">
      <formula>OR(AND(NOT(ISNUMBER(M347)),NOT(ISBLANK(M347))), M347&lt;-9999999999.99, M347&gt;9999999999.99)</formula>
    </cfRule>
  </conditionalFormatting>
  <conditionalFormatting sqref="M348">
    <cfRule type="expression" dxfId="6620" priority="458">
      <formula>M348&lt;0</formula>
    </cfRule>
    <cfRule type="expression" dxfId="6619" priority="459">
      <formula>OR(AND(NOT(ISNUMBER(M348)),NOT(ISBLANK(M348))), M348&lt;-9999999999.99, M348&gt;9999999999.99)</formula>
    </cfRule>
  </conditionalFormatting>
  <conditionalFormatting sqref="M349">
    <cfRule type="expression" dxfId="6618" priority="456">
      <formula>M349&lt;0</formula>
    </cfRule>
    <cfRule type="expression" dxfId="6617" priority="457">
      <formula>OR(AND(NOT(ISNUMBER(M349)),NOT(ISBLANK(M349))), M349&lt;-9999999999.99, M349&gt;9999999999.99)</formula>
    </cfRule>
  </conditionalFormatting>
  <conditionalFormatting sqref="M350">
    <cfRule type="expression" dxfId="6616" priority="454">
      <formula>M350&lt;0</formula>
    </cfRule>
    <cfRule type="expression" dxfId="6615" priority="455">
      <formula>OR(AND(NOT(ISNUMBER(M350)),NOT(ISBLANK(M350))), M350&lt;-9999999999.99, M350&gt;9999999999.99)</formula>
    </cfRule>
  </conditionalFormatting>
  <conditionalFormatting sqref="M351">
    <cfRule type="expression" dxfId="6614" priority="452">
      <formula>M351&lt;0</formula>
    </cfRule>
    <cfRule type="expression" dxfId="6613" priority="453">
      <formula>OR(AND(NOT(ISNUMBER(M351)),NOT(ISBLANK(M351))), M351&lt;-9999999999.99, M351&gt;9999999999.99)</formula>
    </cfRule>
  </conditionalFormatting>
  <conditionalFormatting sqref="M352">
    <cfRule type="expression" dxfId="6612" priority="450">
      <formula>M352&lt;0</formula>
    </cfRule>
    <cfRule type="expression" dxfId="6611" priority="451">
      <formula>OR(AND(NOT(ISNUMBER(M352)),NOT(ISBLANK(M352))), M352&lt;-9999999999.99, M352&gt;9999999999.99)</formula>
    </cfRule>
  </conditionalFormatting>
  <conditionalFormatting sqref="M353">
    <cfRule type="expression" dxfId="6610" priority="449">
      <formula>OR(AND(NOT(ISNUMBER(M353)),NOT(ISBLANK(M353))), M353&lt;-9999999999.99, M353&gt;9999999999.99)</formula>
    </cfRule>
  </conditionalFormatting>
  <conditionalFormatting sqref="M354">
    <cfRule type="expression" dxfId="6609" priority="446">
      <formula>M354&lt;0</formula>
    </cfRule>
    <cfRule type="expression" dxfId="6608" priority="447">
      <formula>OR(AND(NOT(ISNUMBER(M354)),NOT(ISBLANK(M354))), M354&lt;-9999999999.99, M354&gt;9999999999.99)</formula>
    </cfRule>
  </conditionalFormatting>
  <conditionalFormatting sqref="N354">
    <cfRule type="expression" dxfId="6607" priority="444">
      <formula>N354&lt;0</formula>
    </cfRule>
    <cfRule type="expression" dxfId="6606" priority="445">
      <formula>OR(AND(NOT(ISNUMBER(N354)),NOT(ISBLANK(N354))), N354&lt;-9999999999.99, N354&gt;9999999999.99)</formula>
    </cfRule>
  </conditionalFormatting>
  <conditionalFormatting sqref="N353">
    <cfRule type="expression" dxfId="6605" priority="443">
      <formula>OR(AND(NOT(ISNUMBER(N353)),NOT(ISBLANK(N353))), N353&lt;-9999999999.99, N353&gt;9999999999.99)</formula>
    </cfRule>
  </conditionalFormatting>
  <conditionalFormatting sqref="N352">
    <cfRule type="expression" dxfId="6604" priority="440">
      <formula>N352&lt;0</formula>
    </cfRule>
    <cfRule type="expression" dxfId="6603" priority="441">
      <formula>OR(AND(NOT(ISNUMBER(N352)),NOT(ISBLANK(N352))), N352&lt;-9999999999.99, N352&gt;9999999999.99)</formula>
    </cfRule>
  </conditionalFormatting>
  <conditionalFormatting sqref="N351">
    <cfRule type="expression" dxfId="6602" priority="438">
      <formula>N351&lt;0</formula>
    </cfRule>
    <cfRule type="expression" dxfId="6601" priority="439">
      <formula>OR(AND(NOT(ISNUMBER(N351)),NOT(ISBLANK(N351))), N351&lt;-9999999999.99, N351&gt;9999999999.99)</formula>
    </cfRule>
  </conditionalFormatting>
  <conditionalFormatting sqref="N350">
    <cfRule type="expression" dxfId="6600" priority="436">
      <formula>N350&lt;0</formula>
    </cfRule>
    <cfRule type="expression" dxfId="6599" priority="437">
      <formula>OR(AND(NOT(ISNUMBER(N350)),NOT(ISBLANK(N350))), N350&lt;-9999999999.99, N350&gt;9999999999.99)</formula>
    </cfRule>
  </conditionalFormatting>
  <conditionalFormatting sqref="N349">
    <cfRule type="expression" dxfId="6598" priority="434">
      <formula>N349&lt;0</formula>
    </cfRule>
    <cfRule type="expression" dxfId="6597" priority="435">
      <formula>OR(AND(NOT(ISNUMBER(N349)),NOT(ISBLANK(N349))), N349&lt;-9999999999.99, N349&gt;9999999999.99)</formula>
    </cfRule>
  </conditionalFormatting>
  <conditionalFormatting sqref="N348">
    <cfRule type="expression" dxfId="6596" priority="432">
      <formula>N348&lt;0</formula>
    </cfRule>
    <cfRule type="expression" dxfId="6595" priority="433">
      <formula>OR(AND(NOT(ISNUMBER(N348)),NOT(ISBLANK(N348))), N348&lt;-9999999999.99, N348&gt;9999999999.99)</formula>
    </cfRule>
  </conditionalFormatting>
  <conditionalFormatting sqref="N347">
    <cfRule type="expression" dxfId="6594" priority="430">
      <formula>N347&lt;0</formula>
    </cfRule>
    <cfRule type="expression" dxfId="6593" priority="431">
      <formula>OR(AND(NOT(ISNUMBER(N347)),NOT(ISBLANK(N347))), N347&lt;-9999999999.99, N347&gt;9999999999.99)</formula>
    </cfRule>
  </conditionalFormatting>
  <conditionalFormatting sqref="N346">
    <cfRule type="expression" dxfId="6592" priority="428">
      <formula>N346&lt;0</formula>
    </cfRule>
    <cfRule type="expression" dxfId="6591" priority="429">
      <formula>OR(AND(NOT(ISNUMBER(N346)),NOT(ISBLANK(N346))), N346&lt;-9999999999.99, N346&gt;9999999999.99)</formula>
    </cfRule>
  </conditionalFormatting>
  <conditionalFormatting sqref="N345">
    <cfRule type="expression" dxfId="6590" priority="426">
      <formula>N345&lt;0</formula>
    </cfRule>
    <cfRule type="expression" dxfId="6589" priority="427">
      <formula>OR(AND(NOT(ISNUMBER(N345)),NOT(ISBLANK(N345))), N345&lt;-9999999999.99, N345&gt;9999999999.99)</formula>
    </cfRule>
  </conditionalFormatting>
  <conditionalFormatting sqref="N344">
    <cfRule type="expression" dxfId="6588" priority="424">
      <formula>N344&lt;0</formula>
    </cfRule>
    <cfRule type="expression" dxfId="6587" priority="425">
      <formula>OR(AND(NOT(ISNUMBER(N344)),NOT(ISBLANK(N344))), N344&lt;-9999999999.99, N344&gt;9999999999.99)</formula>
    </cfRule>
  </conditionalFormatting>
  <conditionalFormatting sqref="N343">
    <cfRule type="expression" dxfId="6586" priority="422">
      <formula>N343&lt;0</formula>
    </cfRule>
    <cfRule type="expression" dxfId="6585" priority="423">
      <formula>OR(AND(NOT(ISNUMBER(N343)),NOT(ISBLANK(N343))), N343&lt;-9999999999.99, N343&gt;9999999999.99)</formula>
    </cfRule>
  </conditionalFormatting>
  <conditionalFormatting sqref="N342">
    <cfRule type="expression" dxfId="6584" priority="420">
      <formula>N342&lt;0</formula>
    </cfRule>
    <cfRule type="expression" dxfId="6583" priority="421">
      <formula>OR(AND(NOT(ISNUMBER(N342)),NOT(ISBLANK(N342))), N342&lt;-9999999999.99, N342&gt;9999999999.99)</formula>
    </cfRule>
  </conditionalFormatting>
  <conditionalFormatting sqref="E355">
    <cfRule type="expression" dxfId="6582" priority="418">
      <formula>E355&lt;0</formula>
    </cfRule>
    <cfRule type="expression" dxfId="6581" priority="419">
      <formula>OR(AND(NOT(ISNUMBER(E355)),NOT(ISBLANK(E355))), E355&lt;-9999999999.99, E355&gt;9999999999.99)</formula>
    </cfRule>
  </conditionalFormatting>
  <conditionalFormatting sqref="F355">
    <cfRule type="expression" dxfId="6580" priority="416">
      <formula>F355&lt;0</formula>
    </cfRule>
    <cfRule type="expression" dxfId="6579" priority="417">
      <formula>OR(AND(NOT(ISNUMBER(F355)),NOT(ISBLANK(F355))), F355&lt;-9999999999.99, F355&gt;9999999999.99)</formula>
    </cfRule>
  </conditionalFormatting>
  <conditionalFormatting sqref="G355">
    <cfRule type="expression" dxfId="6578" priority="414">
      <formula>G355&lt;0</formula>
    </cfRule>
    <cfRule type="expression" dxfId="6577" priority="415">
      <formula>OR(AND(NOT(ISNUMBER(G355)),NOT(ISBLANK(G355))), G355&lt;-9999999999.99, G355&gt;9999999999.99)</formula>
    </cfRule>
  </conditionalFormatting>
  <conditionalFormatting sqref="H355">
    <cfRule type="expression" dxfId="6576" priority="412">
      <formula>H355&lt;0</formula>
    </cfRule>
    <cfRule type="expression" dxfId="6575" priority="413">
      <formula>OR(AND(NOT(ISNUMBER(H355)),NOT(ISBLANK(H355))), H355&lt;-9999999999.99, H355&gt;9999999999.99)</formula>
    </cfRule>
  </conditionalFormatting>
  <conditionalFormatting sqref="I355">
    <cfRule type="expression" dxfId="6574" priority="410">
      <formula>I355&lt;0</formula>
    </cfRule>
    <cfRule type="expression" dxfId="6573" priority="411">
      <formula>OR(AND(NOT(ISNUMBER(I355)),NOT(ISBLANK(I355))), I355&lt;-9999999999.99, I355&gt;9999999999.99)</formula>
    </cfRule>
  </conditionalFormatting>
  <conditionalFormatting sqref="J355">
    <cfRule type="expression" dxfId="6572" priority="408">
      <formula>J355&lt;0</formula>
    </cfRule>
    <cfRule type="expression" dxfId="6571" priority="409">
      <formula>OR(AND(NOT(ISNUMBER(J355)),NOT(ISBLANK(J355))), J355&lt;-9999999999.99, J355&gt;9999999999.99)</formula>
    </cfRule>
  </conditionalFormatting>
  <conditionalFormatting sqref="K355">
    <cfRule type="expression" dxfId="6570" priority="406">
      <formula>K355&lt;0</formula>
    </cfRule>
    <cfRule type="expression" dxfId="6569" priority="407">
      <formula>OR(AND(NOT(ISNUMBER(K355)),NOT(ISBLANK(K355))), K355&lt;-9999999999.99, K355&gt;9999999999.99)</formula>
    </cfRule>
  </conditionalFormatting>
  <conditionalFormatting sqref="L355">
    <cfRule type="expression" dxfId="6568" priority="404">
      <formula>L355&lt;0</formula>
    </cfRule>
    <cfRule type="expression" dxfId="6567" priority="405">
      <formula>OR(AND(NOT(ISNUMBER(L355)),NOT(ISBLANK(L355))), L355&lt;-9999999999.99, L355&gt;9999999999.99)</formula>
    </cfRule>
  </conditionalFormatting>
  <conditionalFormatting sqref="M355">
    <cfRule type="expression" dxfId="6566" priority="402">
      <formula>M355&lt;0</formula>
    </cfRule>
    <cfRule type="expression" dxfId="6565" priority="403">
      <formula>OR(AND(NOT(ISNUMBER(M355)),NOT(ISBLANK(M355))), M355&lt;-9999999999.99, M355&gt;9999999999.99)</formula>
    </cfRule>
  </conditionalFormatting>
  <conditionalFormatting sqref="N355">
    <cfRule type="expression" dxfId="6564" priority="400">
      <formula>N355&lt;0</formula>
    </cfRule>
    <cfRule type="expression" dxfId="6563" priority="401">
      <formula>OR(AND(NOT(ISNUMBER(N355)),NOT(ISBLANK(N355))), N355&lt;-9999999999.99, N355&gt;9999999999.99)</formula>
    </cfRule>
  </conditionalFormatting>
  <conditionalFormatting sqref="E359">
    <cfRule type="expression" dxfId="6562" priority="398">
      <formula>E359&lt;0</formula>
    </cfRule>
    <cfRule type="expression" dxfId="6561" priority="399">
      <formula>OR(AND(NOT(ISNUMBER(E359)),NOT(ISBLANK(E359))), E359&lt;-9999999999.99, E359&gt;9999999999.99)</formula>
    </cfRule>
  </conditionalFormatting>
  <conditionalFormatting sqref="F359">
    <cfRule type="expression" dxfId="6560" priority="396">
      <formula>F359&lt;0</formula>
    </cfRule>
    <cfRule type="expression" dxfId="6559" priority="397">
      <formula>OR(AND(NOT(ISNUMBER(F359)),NOT(ISBLANK(F359))), F359&lt;-9999999999.99, F359&gt;9999999999.99)</formula>
    </cfRule>
  </conditionalFormatting>
  <conditionalFormatting sqref="G359">
    <cfRule type="expression" dxfId="6558" priority="394">
      <formula>G359&lt;0</formula>
    </cfRule>
    <cfRule type="expression" dxfId="6557" priority="395">
      <formula>OR(AND(NOT(ISNUMBER(G359)),NOT(ISBLANK(G359))), G359&lt;-9999999999.99, G359&gt;9999999999.99)</formula>
    </cfRule>
  </conditionalFormatting>
  <conditionalFormatting sqref="H359">
    <cfRule type="expression" dxfId="6556" priority="392">
      <formula>H359&lt;0</formula>
    </cfRule>
    <cfRule type="expression" dxfId="6555" priority="393">
      <formula>OR(AND(NOT(ISNUMBER(H359)),NOT(ISBLANK(H359))), H359&lt;-9999999999.99, H359&gt;9999999999.99)</formula>
    </cfRule>
  </conditionalFormatting>
  <conditionalFormatting sqref="I359">
    <cfRule type="expression" dxfId="6554" priority="390">
      <formula>I359&lt;0</formula>
    </cfRule>
    <cfRule type="expression" dxfId="6553" priority="391">
      <formula>OR(AND(NOT(ISNUMBER(I359)),NOT(ISBLANK(I359))), I359&lt;-9999999999.99, I359&gt;9999999999.99)</formula>
    </cfRule>
  </conditionalFormatting>
  <conditionalFormatting sqref="J359">
    <cfRule type="expression" dxfId="6552" priority="388">
      <formula>J359&lt;0</formula>
    </cfRule>
    <cfRule type="expression" dxfId="6551" priority="389">
      <formula>OR(AND(NOT(ISNUMBER(J359)),NOT(ISBLANK(J359))), J359&lt;-9999999999.99, J359&gt;9999999999.99)</formula>
    </cfRule>
  </conditionalFormatting>
  <conditionalFormatting sqref="K359">
    <cfRule type="expression" dxfId="6550" priority="386">
      <formula>K359&lt;0</formula>
    </cfRule>
    <cfRule type="expression" dxfId="6549" priority="387">
      <formula>OR(AND(NOT(ISNUMBER(K359)),NOT(ISBLANK(K359))), K359&lt;-9999999999.99, K359&gt;9999999999.99)</formula>
    </cfRule>
  </conditionalFormatting>
  <conditionalFormatting sqref="L359">
    <cfRule type="expression" dxfId="6548" priority="384">
      <formula>L359&lt;0</formula>
    </cfRule>
    <cfRule type="expression" dxfId="6547" priority="385">
      <formula>OR(AND(NOT(ISNUMBER(L359)),NOT(ISBLANK(L359))), L359&lt;-9999999999.99, L359&gt;9999999999.99)</formula>
    </cfRule>
  </conditionalFormatting>
  <conditionalFormatting sqref="M359">
    <cfRule type="expression" dxfId="6546" priority="382">
      <formula>M359&lt;0</formula>
    </cfRule>
    <cfRule type="expression" dxfId="6545" priority="383">
      <formula>OR(AND(NOT(ISNUMBER(M359)),NOT(ISBLANK(M359))), M359&lt;-9999999999.99, M359&gt;9999999999.99)</formula>
    </cfRule>
  </conditionalFormatting>
  <conditionalFormatting sqref="N359">
    <cfRule type="expression" dxfId="6544" priority="380">
      <formula>N359&lt;0</formula>
    </cfRule>
    <cfRule type="expression" dxfId="6543" priority="381">
      <formula>OR(AND(NOT(ISNUMBER(N359)),NOT(ISBLANK(N359))), N359&lt;-9999999999.99, N359&gt;9999999999.99)</formula>
    </cfRule>
  </conditionalFormatting>
  <conditionalFormatting sqref="E362">
    <cfRule type="expression" dxfId="6542" priority="378">
      <formula>E362&lt;0</formula>
    </cfRule>
    <cfRule type="expression" dxfId="6541" priority="379">
      <formula>OR(AND(NOT(ISNUMBER(E362)),NOT(ISBLANK(E362))), E362&lt;-9999999999.99, E362&gt;9999999999.99)</formula>
    </cfRule>
  </conditionalFormatting>
  <conditionalFormatting sqref="F362">
    <cfRule type="expression" dxfId="6540" priority="376">
      <formula>F362&lt;0</formula>
    </cfRule>
    <cfRule type="expression" dxfId="6539" priority="377">
      <formula>OR(AND(NOT(ISNUMBER(F362)),NOT(ISBLANK(F362))), F362&lt;-9999999999.99, F362&gt;9999999999.99)</formula>
    </cfRule>
  </conditionalFormatting>
  <conditionalFormatting sqref="G362">
    <cfRule type="expression" dxfId="6538" priority="374">
      <formula>G362&lt;0</formula>
    </cfRule>
    <cfRule type="expression" dxfId="6537" priority="375">
      <formula>OR(AND(NOT(ISNUMBER(G362)),NOT(ISBLANK(G362))), G362&lt;-9999999999.99, G362&gt;9999999999.99)</formula>
    </cfRule>
  </conditionalFormatting>
  <conditionalFormatting sqref="H362">
    <cfRule type="expression" dxfId="6536" priority="372">
      <formula>H362&lt;0</formula>
    </cfRule>
    <cfRule type="expression" dxfId="6535" priority="373">
      <formula>OR(AND(NOT(ISNUMBER(H362)),NOT(ISBLANK(H362))), H362&lt;-9999999999.99, H362&gt;9999999999.99)</formula>
    </cfRule>
  </conditionalFormatting>
  <conditionalFormatting sqref="I362">
    <cfRule type="expression" dxfId="6534" priority="370">
      <formula>I362&lt;0</formula>
    </cfRule>
    <cfRule type="expression" dxfId="6533" priority="371">
      <formula>OR(AND(NOT(ISNUMBER(I362)),NOT(ISBLANK(I362))), I362&lt;-9999999999.99, I362&gt;9999999999.99)</formula>
    </cfRule>
  </conditionalFormatting>
  <conditionalFormatting sqref="J362">
    <cfRule type="expression" dxfId="6532" priority="368">
      <formula>J362&lt;0</formula>
    </cfRule>
    <cfRule type="expression" dxfId="6531" priority="369">
      <formula>OR(AND(NOT(ISNUMBER(J362)),NOT(ISBLANK(J362))), J362&lt;-9999999999.99, J362&gt;9999999999.99)</formula>
    </cfRule>
  </conditionalFormatting>
  <conditionalFormatting sqref="K362">
    <cfRule type="expression" dxfId="6530" priority="366">
      <formula>K362&lt;0</formula>
    </cfRule>
    <cfRule type="expression" dxfId="6529" priority="367">
      <formula>OR(AND(NOT(ISNUMBER(K362)),NOT(ISBLANK(K362))), K362&lt;-9999999999.99, K362&gt;9999999999.99)</formula>
    </cfRule>
  </conditionalFormatting>
  <conditionalFormatting sqref="L362">
    <cfRule type="expression" dxfId="6528" priority="364">
      <formula>L362&lt;0</formula>
    </cfRule>
    <cfRule type="expression" dxfId="6527" priority="365">
      <formula>OR(AND(NOT(ISNUMBER(L362)),NOT(ISBLANK(L362))), L362&lt;-9999999999.99, L362&gt;9999999999.99)</formula>
    </cfRule>
  </conditionalFormatting>
  <conditionalFormatting sqref="M362">
    <cfRule type="expression" dxfId="6526" priority="362">
      <formula>M362&lt;0</formula>
    </cfRule>
    <cfRule type="expression" dxfId="6525" priority="363">
      <formula>OR(AND(NOT(ISNUMBER(M362)),NOT(ISBLANK(M362))), M362&lt;-9999999999.99, M362&gt;9999999999.99)</formula>
    </cfRule>
  </conditionalFormatting>
  <conditionalFormatting sqref="N362">
    <cfRule type="expression" dxfId="6524" priority="360">
      <formula>N362&lt;0</formula>
    </cfRule>
    <cfRule type="expression" dxfId="6523" priority="361">
      <formula>OR(AND(NOT(ISNUMBER(N362)),NOT(ISBLANK(N362))), N362&lt;-9999999999.99, N362&gt;9999999999.99)</formula>
    </cfRule>
  </conditionalFormatting>
  <conditionalFormatting sqref="E356">
    <cfRule type="expression" dxfId="6522" priority="358">
      <formula>E356&lt;0</formula>
    </cfRule>
    <cfRule type="expression" dxfId="6521" priority="359">
      <formula>OR(AND(NOT(ISNUMBER(E356)),NOT(ISBLANK(E356))), E356&lt;-9999999999.99, E356&gt;9999999999.99)</formula>
    </cfRule>
  </conditionalFormatting>
  <conditionalFormatting sqref="E357">
    <cfRule type="expression" dxfId="6520" priority="356">
      <formula>E357&lt;0</formula>
    </cfRule>
    <cfRule type="expression" dxfId="6519" priority="357">
      <formula>OR(AND(NOT(ISNUMBER(E357)),NOT(ISBLANK(E357))), E357&lt;-9999999999.99, E357&gt;9999999999.99)</formula>
    </cfRule>
  </conditionalFormatting>
  <conditionalFormatting sqref="E358">
    <cfRule type="expression" dxfId="6518" priority="354">
      <formula>E358&lt;0</formula>
    </cfRule>
    <cfRule type="expression" dxfId="6517" priority="355">
      <formula>OR(AND(NOT(ISNUMBER(E358)),NOT(ISBLANK(E358))), E358&lt;-9999999999.99, E358&gt;9999999999.99)</formula>
    </cfRule>
  </conditionalFormatting>
  <conditionalFormatting sqref="F356">
    <cfRule type="expression" dxfId="6516" priority="352">
      <formula>F356&lt;0</formula>
    </cfRule>
    <cfRule type="expression" dxfId="6515" priority="353">
      <formula>OR(AND(NOT(ISNUMBER(F356)),NOT(ISBLANK(F356))), F356&lt;-9999999999.99, F356&gt;9999999999.99)</formula>
    </cfRule>
  </conditionalFormatting>
  <conditionalFormatting sqref="F357">
    <cfRule type="expression" dxfId="6514" priority="350">
      <formula>F357&lt;0</formula>
    </cfRule>
    <cfRule type="expression" dxfId="6513" priority="351">
      <formula>OR(AND(NOT(ISNUMBER(F357)),NOT(ISBLANK(F357))), F357&lt;-9999999999.99, F357&gt;9999999999.99)</formula>
    </cfRule>
  </conditionalFormatting>
  <conditionalFormatting sqref="F358">
    <cfRule type="expression" dxfId="6512" priority="348">
      <formula>F358&lt;0</formula>
    </cfRule>
    <cfRule type="expression" dxfId="6511" priority="349">
      <formula>OR(AND(NOT(ISNUMBER(F358)),NOT(ISBLANK(F358))), F358&lt;-9999999999.99, F358&gt;9999999999.99)</formula>
    </cfRule>
  </conditionalFormatting>
  <conditionalFormatting sqref="G356">
    <cfRule type="expression" dxfId="6510" priority="346">
      <formula>G356&lt;0</formula>
    </cfRule>
    <cfRule type="expression" dxfId="6509" priority="347">
      <formula>OR(AND(NOT(ISNUMBER(G356)),NOT(ISBLANK(G356))), G356&lt;-9999999999.99, G356&gt;9999999999.99)</formula>
    </cfRule>
  </conditionalFormatting>
  <conditionalFormatting sqref="G357">
    <cfRule type="expression" dxfId="6508" priority="344">
      <formula>G357&lt;0</formula>
    </cfRule>
    <cfRule type="expression" dxfId="6507" priority="345">
      <formula>OR(AND(NOT(ISNUMBER(G357)),NOT(ISBLANK(G357))), G357&lt;-9999999999.99, G357&gt;9999999999.99)</formula>
    </cfRule>
  </conditionalFormatting>
  <conditionalFormatting sqref="G358">
    <cfRule type="expression" dxfId="6506" priority="342">
      <formula>G358&lt;0</formula>
    </cfRule>
    <cfRule type="expression" dxfId="6505" priority="343">
      <formula>OR(AND(NOT(ISNUMBER(G358)),NOT(ISBLANK(G358))), G358&lt;-9999999999.99, G358&gt;9999999999.99)</formula>
    </cfRule>
  </conditionalFormatting>
  <conditionalFormatting sqref="H356">
    <cfRule type="expression" dxfId="6504" priority="340">
      <formula>H356&lt;0</formula>
    </cfRule>
    <cfRule type="expression" dxfId="6503" priority="341">
      <formula>OR(AND(NOT(ISNUMBER(H356)),NOT(ISBLANK(H356))), H356&lt;-9999999999.99, H356&gt;9999999999.99)</formula>
    </cfRule>
  </conditionalFormatting>
  <conditionalFormatting sqref="H357">
    <cfRule type="expression" dxfId="6502" priority="338">
      <formula>H357&lt;0</formula>
    </cfRule>
    <cfRule type="expression" dxfId="6501" priority="339">
      <formula>OR(AND(NOT(ISNUMBER(H357)),NOT(ISBLANK(H357))), H357&lt;-9999999999.99, H357&gt;9999999999.99)</formula>
    </cfRule>
  </conditionalFormatting>
  <conditionalFormatting sqref="H358">
    <cfRule type="expression" dxfId="6500" priority="336">
      <formula>H358&lt;0</formula>
    </cfRule>
    <cfRule type="expression" dxfId="6499" priority="337">
      <formula>OR(AND(NOT(ISNUMBER(H358)),NOT(ISBLANK(H358))), H358&lt;-9999999999.99, H358&gt;9999999999.99)</formula>
    </cfRule>
  </conditionalFormatting>
  <conditionalFormatting sqref="I356">
    <cfRule type="expression" dxfId="6498" priority="334">
      <formula>I356&lt;0</formula>
    </cfRule>
    <cfRule type="expression" dxfId="6497" priority="335">
      <formula>OR(AND(NOT(ISNUMBER(I356)),NOT(ISBLANK(I356))), I356&lt;-9999999999.99, I356&gt;9999999999.99)</formula>
    </cfRule>
  </conditionalFormatting>
  <conditionalFormatting sqref="I357">
    <cfRule type="expression" dxfId="6496" priority="332">
      <formula>I357&lt;0</formula>
    </cfRule>
    <cfRule type="expression" dxfId="6495" priority="333">
      <formula>OR(AND(NOT(ISNUMBER(I357)),NOT(ISBLANK(I357))), I357&lt;-9999999999.99, I357&gt;9999999999.99)</formula>
    </cfRule>
  </conditionalFormatting>
  <conditionalFormatting sqref="I358">
    <cfRule type="expression" dxfId="6494" priority="330">
      <formula>I358&lt;0</formula>
    </cfRule>
    <cfRule type="expression" dxfId="6493" priority="331">
      <formula>OR(AND(NOT(ISNUMBER(I358)),NOT(ISBLANK(I358))), I358&lt;-9999999999.99, I358&gt;9999999999.99)</formula>
    </cfRule>
  </conditionalFormatting>
  <conditionalFormatting sqref="J356">
    <cfRule type="expression" dxfId="6492" priority="328">
      <formula>J356&lt;0</formula>
    </cfRule>
    <cfRule type="expression" dxfId="6491" priority="329">
      <formula>OR(AND(NOT(ISNUMBER(J356)),NOT(ISBLANK(J356))), J356&lt;-9999999999.99, J356&gt;9999999999.99)</formula>
    </cfRule>
  </conditionalFormatting>
  <conditionalFormatting sqref="J357">
    <cfRule type="expression" dxfId="6490" priority="326">
      <formula>J357&lt;0</formula>
    </cfRule>
    <cfRule type="expression" dxfId="6489" priority="327">
      <formula>OR(AND(NOT(ISNUMBER(J357)),NOT(ISBLANK(J357))), J357&lt;-9999999999.99, J357&gt;9999999999.99)</formula>
    </cfRule>
  </conditionalFormatting>
  <conditionalFormatting sqref="J358">
    <cfRule type="expression" dxfId="6488" priority="324">
      <formula>J358&lt;0</formula>
    </cfRule>
    <cfRule type="expression" dxfId="6487" priority="325">
      <formula>OR(AND(NOT(ISNUMBER(J358)),NOT(ISBLANK(J358))), J358&lt;-9999999999.99, J358&gt;9999999999.99)</formula>
    </cfRule>
  </conditionalFormatting>
  <conditionalFormatting sqref="K356">
    <cfRule type="expression" dxfId="6486" priority="322">
      <formula>K356&lt;0</formula>
    </cfRule>
    <cfRule type="expression" dxfId="6485" priority="323">
      <formula>OR(AND(NOT(ISNUMBER(K356)),NOT(ISBLANK(K356))), K356&lt;-9999999999.99, K356&gt;9999999999.99)</formula>
    </cfRule>
  </conditionalFormatting>
  <conditionalFormatting sqref="K357">
    <cfRule type="expression" dxfId="6484" priority="320">
      <formula>K357&lt;0</formula>
    </cfRule>
    <cfRule type="expression" dxfId="6483" priority="321">
      <formula>OR(AND(NOT(ISNUMBER(K357)),NOT(ISBLANK(K357))), K357&lt;-9999999999.99, K357&gt;9999999999.99)</formula>
    </cfRule>
  </conditionalFormatting>
  <conditionalFormatting sqref="K358">
    <cfRule type="expression" dxfId="6482" priority="318">
      <formula>K358&lt;0</formula>
    </cfRule>
    <cfRule type="expression" dxfId="6481" priority="319">
      <formula>OR(AND(NOT(ISNUMBER(K358)),NOT(ISBLANK(K358))), K358&lt;-9999999999.99, K358&gt;9999999999.99)</formula>
    </cfRule>
  </conditionalFormatting>
  <conditionalFormatting sqref="L356">
    <cfRule type="expression" dxfId="6480" priority="316">
      <formula>L356&lt;0</formula>
    </cfRule>
    <cfRule type="expression" dxfId="6479" priority="317">
      <formula>OR(AND(NOT(ISNUMBER(L356)),NOT(ISBLANK(L356))), L356&lt;-9999999999.99, L356&gt;9999999999.99)</formula>
    </cfRule>
  </conditionalFormatting>
  <conditionalFormatting sqref="L357">
    <cfRule type="expression" dxfId="6478" priority="314">
      <formula>L357&lt;0</formula>
    </cfRule>
    <cfRule type="expression" dxfId="6477" priority="315">
      <formula>OR(AND(NOT(ISNUMBER(L357)),NOT(ISBLANK(L357))), L357&lt;-9999999999.99, L357&gt;9999999999.99)</formula>
    </cfRule>
  </conditionalFormatting>
  <conditionalFormatting sqref="L358">
    <cfRule type="expression" dxfId="6476" priority="312">
      <formula>L358&lt;0</formula>
    </cfRule>
    <cfRule type="expression" dxfId="6475" priority="313">
      <formula>OR(AND(NOT(ISNUMBER(L358)),NOT(ISBLANK(L358))), L358&lt;-9999999999.99, L358&gt;9999999999.99)</formula>
    </cfRule>
  </conditionalFormatting>
  <conditionalFormatting sqref="M356">
    <cfRule type="expression" dxfId="6474" priority="310">
      <formula>M356&lt;0</formula>
    </cfRule>
    <cfRule type="expression" dxfId="6473" priority="311">
      <formula>OR(AND(NOT(ISNUMBER(M356)),NOT(ISBLANK(M356))), M356&lt;-9999999999.99, M356&gt;9999999999.99)</formula>
    </cfRule>
  </conditionalFormatting>
  <conditionalFormatting sqref="M357">
    <cfRule type="expression" dxfId="6472" priority="308">
      <formula>M357&lt;0</formula>
    </cfRule>
    <cfRule type="expression" dxfId="6471" priority="309">
      <formula>OR(AND(NOT(ISNUMBER(M357)),NOT(ISBLANK(M357))), M357&lt;-9999999999.99, M357&gt;9999999999.99)</formula>
    </cfRule>
  </conditionalFormatting>
  <conditionalFormatting sqref="M358">
    <cfRule type="expression" dxfId="6470" priority="306">
      <formula>M358&lt;0</formula>
    </cfRule>
    <cfRule type="expression" dxfId="6469" priority="307">
      <formula>OR(AND(NOT(ISNUMBER(M358)),NOT(ISBLANK(M358))), M358&lt;-9999999999.99, M358&gt;9999999999.99)</formula>
    </cfRule>
  </conditionalFormatting>
  <conditionalFormatting sqref="N356">
    <cfRule type="expression" dxfId="6468" priority="304">
      <formula>N356&lt;0</formula>
    </cfRule>
    <cfRule type="expression" dxfId="6467" priority="305">
      <formula>OR(AND(NOT(ISNUMBER(N356)),NOT(ISBLANK(N356))), N356&lt;-9999999999.99, N356&gt;9999999999.99)</formula>
    </cfRule>
  </conditionalFormatting>
  <conditionalFormatting sqref="N357">
    <cfRule type="expression" dxfId="6466" priority="302">
      <formula>N357&lt;0</formula>
    </cfRule>
    <cfRule type="expression" dxfId="6465" priority="303">
      <formula>OR(AND(NOT(ISNUMBER(N357)),NOT(ISBLANK(N357))), N357&lt;-9999999999.99, N357&gt;9999999999.99)</formula>
    </cfRule>
  </conditionalFormatting>
  <conditionalFormatting sqref="N358">
    <cfRule type="expression" dxfId="6464" priority="300">
      <formula>N358&lt;0</formula>
    </cfRule>
    <cfRule type="expression" dxfId="6463" priority="301">
      <formula>OR(AND(NOT(ISNUMBER(N358)),NOT(ISBLANK(N358))), N358&lt;-9999999999.99, N358&gt;9999999999.99)</formula>
    </cfRule>
  </conditionalFormatting>
  <conditionalFormatting sqref="E360">
    <cfRule type="expression" dxfId="6462" priority="298">
      <formula>E360&lt;0</formula>
    </cfRule>
    <cfRule type="expression" dxfId="6461" priority="299">
      <formula>OR(AND(NOT(ISNUMBER(E360)),NOT(ISBLANK(E360))), E360&lt;-9999999999.99, E360&gt;9999999999.99)</formula>
    </cfRule>
  </conditionalFormatting>
  <conditionalFormatting sqref="E361">
    <cfRule type="expression" dxfId="6460" priority="296">
      <formula>E361&lt;0</formula>
    </cfRule>
    <cfRule type="expression" dxfId="6459" priority="297">
      <formula>OR(AND(NOT(ISNUMBER(E361)),NOT(ISBLANK(E361))), E361&lt;-9999999999.99, E361&gt;9999999999.99)</formula>
    </cfRule>
  </conditionalFormatting>
  <conditionalFormatting sqref="F360">
    <cfRule type="expression" dxfId="6458" priority="294">
      <formula>F360&lt;0</formula>
    </cfRule>
    <cfRule type="expression" dxfId="6457" priority="295">
      <formula>OR(AND(NOT(ISNUMBER(F360)),NOT(ISBLANK(F360))), F360&lt;-9999999999.99, F360&gt;9999999999.99)</formula>
    </cfRule>
  </conditionalFormatting>
  <conditionalFormatting sqref="F361">
    <cfRule type="expression" dxfId="6456" priority="292">
      <formula>F361&lt;0</formula>
    </cfRule>
    <cfRule type="expression" dxfId="6455" priority="293">
      <formula>OR(AND(NOT(ISNUMBER(F361)),NOT(ISBLANK(F361))), F361&lt;-9999999999.99, F361&gt;9999999999.99)</formula>
    </cfRule>
  </conditionalFormatting>
  <conditionalFormatting sqref="G360">
    <cfRule type="expression" dxfId="6454" priority="290">
      <formula>G360&lt;0</formula>
    </cfRule>
    <cfRule type="expression" dxfId="6453" priority="291">
      <formula>OR(AND(NOT(ISNUMBER(G360)),NOT(ISBLANK(G360))), G360&lt;-9999999999.99, G360&gt;9999999999.99)</formula>
    </cfRule>
  </conditionalFormatting>
  <conditionalFormatting sqref="G361">
    <cfRule type="expression" dxfId="6452" priority="288">
      <formula>G361&lt;0</formula>
    </cfRule>
    <cfRule type="expression" dxfId="6451" priority="289">
      <formula>OR(AND(NOT(ISNUMBER(G361)),NOT(ISBLANK(G361))), G361&lt;-9999999999.99, G361&gt;9999999999.99)</formula>
    </cfRule>
  </conditionalFormatting>
  <conditionalFormatting sqref="H360">
    <cfRule type="expression" dxfId="6450" priority="286">
      <formula>H360&lt;0</formula>
    </cfRule>
    <cfRule type="expression" dxfId="6449" priority="287">
      <formula>OR(AND(NOT(ISNUMBER(H360)),NOT(ISBLANK(H360))), H360&lt;-9999999999.99, H360&gt;9999999999.99)</formula>
    </cfRule>
  </conditionalFormatting>
  <conditionalFormatting sqref="H361">
    <cfRule type="expression" dxfId="6448" priority="284">
      <formula>H361&lt;0</formula>
    </cfRule>
    <cfRule type="expression" dxfId="6447" priority="285">
      <formula>OR(AND(NOT(ISNUMBER(H361)),NOT(ISBLANK(H361))), H361&lt;-9999999999.99, H361&gt;9999999999.99)</formula>
    </cfRule>
  </conditionalFormatting>
  <conditionalFormatting sqref="I360">
    <cfRule type="expression" dxfId="6446" priority="282">
      <formula>I360&lt;0</formula>
    </cfRule>
    <cfRule type="expression" dxfId="6445" priority="283">
      <formula>OR(AND(NOT(ISNUMBER(I360)),NOT(ISBLANK(I360))), I360&lt;-9999999999.99, I360&gt;9999999999.99)</formula>
    </cfRule>
  </conditionalFormatting>
  <conditionalFormatting sqref="I361">
    <cfRule type="expression" dxfId="6444" priority="280">
      <formula>I361&lt;0</formula>
    </cfRule>
    <cfRule type="expression" dxfId="6443" priority="281">
      <formula>OR(AND(NOT(ISNUMBER(I361)),NOT(ISBLANK(I361))), I361&lt;-9999999999.99, I361&gt;9999999999.99)</formula>
    </cfRule>
  </conditionalFormatting>
  <conditionalFormatting sqref="J360">
    <cfRule type="expression" dxfId="6442" priority="278">
      <formula>J360&lt;0</formula>
    </cfRule>
    <cfRule type="expression" dxfId="6441" priority="279">
      <formula>OR(AND(NOT(ISNUMBER(J360)),NOT(ISBLANK(J360))), J360&lt;-9999999999.99, J360&gt;9999999999.99)</formula>
    </cfRule>
  </conditionalFormatting>
  <conditionalFormatting sqref="J361">
    <cfRule type="expression" dxfId="6440" priority="276">
      <formula>J361&lt;0</formula>
    </cfRule>
    <cfRule type="expression" dxfId="6439" priority="277">
      <formula>OR(AND(NOT(ISNUMBER(J361)),NOT(ISBLANK(J361))), J361&lt;-9999999999.99, J361&gt;9999999999.99)</formula>
    </cfRule>
  </conditionalFormatting>
  <conditionalFormatting sqref="K360">
    <cfRule type="expression" dxfId="6438" priority="274">
      <formula>K360&lt;0</formula>
    </cfRule>
    <cfRule type="expression" dxfId="6437" priority="275">
      <formula>OR(AND(NOT(ISNUMBER(K360)),NOT(ISBLANK(K360))), K360&lt;-9999999999.99, K360&gt;9999999999.99)</formula>
    </cfRule>
  </conditionalFormatting>
  <conditionalFormatting sqref="K361">
    <cfRule type="expression" dxfId="6436" priority="272">
      <formula>K361&lt;0</formula>
    </cfRule>
    <cfRule type="expression" dxfId="6435" priority="273">
      <formula>OR(AND(NOT(ISNUMBER(K361)),NOT(ISBLANK(K361))), K361&lt;-9999999999.99, K361&gt;9999999999.99)</formula>
    </cfRule>
  </conditionalFormatting>
  <conditionalFormatting sqref="L360">
    <cfRule type="expression" dxfId="6434" priority="270">
      <formula>L360&lt;0</formula>
    </cfRule>
    <cfRule type="expression" dxfId="6433" priority="271">
      <formula>OR(AND(NOT(ISNUMBER(L360)),NOT(ISBLANK(L360))), L360&lt;-9999999999.99, L360&gt;9999999999.99)</formula>
    </cfRule>
  </conditionalFormatting>
  <conditionalFormatting sqref="L361">
    <cfRule type="expression" dxfId="6432" priority="268">
      <formula>L361&lt;0</formula>
    </cfRule>
    <cfRule type="expression" dxfId="6431" priority="269">
      <formula>OR(AND(NOT(ISNUMBER(L361)),NOT(ISBLANK(L361))), L361&lt;-9999999999.99, L361&gt;9999999999.99)</formula>
    </cfRule>
  </conditionalFormatting>
  <conditionalFormatting sqref="M360">
    <cfRule type="expression" dxfId="6430" priority="266">
      <formula>M360&lt;0</formula>
    </cfRule>
    <cfRule type="expression" dxfId="6429" priority="267">
      <formula>OR(AND(NOT(ISNUMBER(M360)),NOT(ISBLANK(M360))), M360&lt;-9999999999.99, M360&gt;9999999999.99)</formula>
    </cfRule>
  </conditionalFormatting>
  <conditionalFormatting sqref="M361">
    <cfRule type="expression" dxfId="6428" priority="264">
      <formula>M361&lt;0</formula>
    </cfRule>
    <cfRule type="expression" dxfId="6427" priority="265">
      <formula>OR(AND(NOT(ISNUMBER(M361)),NOT(ISBLANK(M361))), M361&lt;-9999999999.99, M361&gt;9999999999.99)</formula>
    </cfRule>
  </conditionalFormatting>
  <conditionalFormatting sqref="N360">
    <cfRule type="expression" dxfId="6426" priority="262">
      <formula>N360&lt;0</formula>
    </cfRule>
    <cfRule type="expression" dxfId="6425" priority="263">
      <formula>OR(AND(NOT(ISNUMBER(N360)),NOT(ISBLANK(N360))), N360&lt;-9999999999.99, N360&gt;9999999999.99)</formula>
    </cfRule>
  </conditionalFormatting>
  <conditionalFormatting sqref="N361">
    <cfRule type="expression" dxfId="6424" priority="260">
      <formula>N361&lt;0</formula>
    </cfRule>
    <cfRule type="expression" dxfId="6423" priority="261">
      <formula>OR(AND(NOT(ISNUMBER(N361)),NOT(ISBLANK(N361))), N361&lt;-9999999999.99, N361&gt;9999999999.99)</formula>
    </cfRule>
  </conditionalFormatting>
  <conditionalFormatting sqref="E363">
    <cfRule type="expression" dxfId="6422" priority="259">
      <formula>OR(AND(NOT(ISNUMBER(E363)),NOT(ISBLANK(E363))), E363&lt;-9999999999.99, E363&gt;9999999999.99)</formula>
    </cfRule>
  </conditionalFormatting>
  <conditionalFormatting sqref="E364">
    <cfRule type="expression" dxfId="6421" priority="256">
      <formula>E364&lt;0</formula>
    </cfRule>
    <cfRule type="expression" dxfId="6420" priority="257">
      <formula>OR(AND(NOT(ISNUMBER(E364)),NOT(ISBLANK(E364))), E364&lt;-9999999999.99, E364&gt;9999999999.99)</formula>
    </cfRule>
  </conditionalFormatting>
  <conditionalFormatting sqref="E365">
    <cfRule type="expression" dxfId="6419" priority="253">
      <formula>OR(AND(NOT(ISNUMBER(E365)),NOT(ISBLANK(E365))), E365&lt;-9999999999.99, E365&gt;9999999999.99)</formula>
    </cfRule>
  </conditionalFormatting>
  <conditionalFormatting sqref="F365">
    <cfRule type="expression" dxfId="6418" priority="247">
      <formula>OR(AND(NOT(ISNUMBER(F365)),NOT(ISBLANK(F365))), F365&lt;-9999999999.99, F365&gt;9999999999.99)</formula>
    </cfRule>
  </conditionalFormatting>
  <conditionalFormatting sqref="F364">
    <cfRule type="expression" dxfId="6417" priority="242">
      <formula>F364&lt;0</formula>
    </cfRule>
    <cfRule type="expression" dxfId="6416" priority="243">
      <formula>OR(AND(NOT(ISNUMBER(F364)),NOT(ISBLANK(F364))), F364&lt;-9999999999.99, F364&gt;9999999999.99)</formula>
    </cfRule>
  </conditionalFormatting>
  <conditionalFormatting sqref="F363">
    <cfRule type="expression" dxfId="6415" priority="241">
      <formula>OR(AND(NOT(ISNUMBER(F363)),NOT(ISBLANK(F363))), F363&lt;-9999999999.99, F363&gt;9999999999.99)</formula>
    </cfRule>
  </conditionalFormatting>
  <conditionalFormatting sqref="G363">
    <cfRule type="expression" dxfId="6414" priority="239">
      <formula>OR(AND(NOT(ISNUMBER(G363)),NOT(ISBLANK(G363))), G363&lt;-9999999999.99, G363&gt;9999999999.99)</formula>
    </cfRule>
  </conditionalFormatting>
  <conditionalFormatting sqref="G364">
    <cfRule type="expression" dxfId="6413" priority="236">
      <formula>G364&lt;0</formula>
    </cfRule>
    <cfRule type="expression" dxfId="6412" priority="237">
      <formula>OR(AND(NOT(ISNUMBER(G364)),NOT(ISBLANK(G364))), G364&lt;-9999999999.99, G364&gt;9999999999.99)</formula>
    </cfRule>
  </conditionalFormatting>
  <conditionalFormatting sqref="G365">
    <cfRule type="expression" dxfId="6411" priority="233">
      <formula>OR(AND(NOT(ISNUMBER(G365)),NOT(ISBLANK(G365))), G365&lt;-9999999999.99, G365&gt;9999999999.99)</formula>
    </cfRule>
  </conditionalFormatting>
  <conditionalFormatting sqref="H365">
    <cfRule type="expression" dxfId="6410" priority="227">
      <formula>OR(AND(NOT(ISNUMBER(H365)),NOT(ISBLANK(H365))), H365&lt;-9999999999.99, H365&gt;9999999999.99)</formula>
    </cfRule>
  </conditionalFormatting>
  <conditionalFormatting sqref="H364">
    <cfRule type="expression" dxfId="6409" priority="222">
      <formula>H364&lt;0</formula>
    </cfRule>
    <cfRule type="expression" dxfId="6408" priority="223">
      <formula>OR(AND(NOT(ISNUMBER(H364)),NOT(ISBLANK(H364))), H364&lt;-9999999999.99, H364&gt;9999999999.99)</formula>
    </cfRule>
  </conditionalFormatting>
  <conditionalFormatting sqref="H363">
    <cfRule type="expression" dxfId="6407" priority="221">
      <formula>OR(AND(NOT(ISNUMBER(H363)),NOT(ISBLANK(H363))), H363&lt;-9999999999.99, H363&gt;9999999999.99)</formula>
    </cfRule>
  </conditionalFormatting>
  <conditionalFormatting sqref="I363">
    <cfRule type="expression" dxfId="6406" priority="219">
      <formula>OR(AND(NOT(ISNUMBER(I363)),NOT(ISBLANK(I363))), I363&lt;-9999999999.99, I363&gt;9999999999.99)</formula>
    </cfRule>
  </conditionalFormatting>
  <conditionalFormatting sqref="I364">
    <cfRule type="expression" dxfId="6405" priority="216">
      <formula>I364&lt;0</formula>
    </cfRule>
    <cfRule type="expression" dxfId="6404" priority="217">
      <formula>OR(AND(NOT(ISNUMBER(I364)),NOT(ISBLANK(I364))), I364&lt;-9999999999.99, I364&gt;9999999999.99)</formula>
    </cfRule>
  </conditionalFormatting>
  <conditionalFormatting sqref="I365">
    <cfRule type="expression" dxfId="6403" priority="213">
      <formula>OR(AND(NOT(ISNUMBER(I365)),NOT(ISBLANK(I365))), I365&lt;-9999999999.99, I365&gt;9999999999.99)</formula>
    </cfRule>
  </conditionalFormatting>
  <conditionalFormatting sqref="J365">
    <cfRule type="expression" dxfId="6402" priority="207">
      <formula>OR(AND(NOT(ISNUMBER(J365)),NOT(ISBLANK(J365))), J365&lt;-9999999999.99, J365&gt;9999999999.99)</formula>
    </cfRule>
  </conditionalFormatting>
  <conditionalFormatting sqref="J364">
    <cfRule type="expression" dxfId="6401" priority="202">
      <formula>J364&lt;0</formula>
    </cfRule>
    <cfRule type="expression" dxfId="6400" priority="203">
      <formula>OR(AND(NOT(ISNUMBER(J364)),NOT(ISBLANK(J364))), J364&lt;-9999999999.99, J364&gt;9999999999.99)</formula>
    </cfRule>
  </conditionalFormatting>
  <conditionalFormatting sqref="J363">
    <cfRule type="expression" dxfId="6399" priority="201">
      <formula>OR(AND(NOT(ISNUMBER(J363)),NOT(ISBLANK(J363))), J363&lt;-9999999999.99, J363&gt;9999999999.99)</formula>
    </cfRule>
  </conditionalFormatting>
  <conditionalFormatting sqref="K363">
    <cfRule type="expression" dxfId="6398" priority="199">
      <formula>OR(AND(NOT(ISNUMBER(K363)),NOT(ISBLANK(K363))), K363&lt;-9999999999.99, K363&gt;9999999999.99)</formula>
    </cfRule>
  </conditionalFormatting>
  <conditionalFormatting sqref="K364">
    <cfRule type="expression" dxfId="6397" priority="196">
      <formula>K364&lt;0</formula>
    </cfRule>
    <cfRule type="expression" dxfId="6396" priority="197">
      <formula>OR(AND(NOT(ISNUMBER(K364)),NOT(ISBLANK(K364))), K364&lt;-9999999999.99, K364&gt;9999999999.99)</formula>
    </cfRule>
  </conditionalFormatting>
  <conditionalFormatting sqref="K365">
    <cfRule type="expression" dxfId="6395" priority="193">
      <formula>OR(AND(NOT(ISNUMBER(K365)),NOT(ISBLANK(K365))), K365&lt;-9999999999.99, K365&gt;9999999999.99)</formula>
    </cfRule>
  </conditionalFormatting>
  <conditionalFormatting sqref="L365">
    <cfRule type="expression" dxfId="6394" priority="187">
      <formula>OR(AND(NOT(ISNUMBER(L365)),NOT(ISBLANK(L365))), L365&lt;-9999999999.99, L365&gt;9999999999.99)</formula>
    </cfRule>
  </conditionalFormatting>
  <conditionalFormatting sqref="L364">
    <cfRule type="expression" dxfId="6393" priority="182">
      <formula>L364&lt;0</formula>
    </cfRule>
    <cfRule type="expression" dxfId="6392" priority="183">
      <formula>OR(AND(NOT(ISNUMBER(L364)),NOT(ISBLANK(L364))), L364&lt;-9999999999.99, L364&gt;9999999999.99)</formula>
    </cfRule>
  </conditionalFormatting>
  <conditionalFormatting sqref="L363">
    <cfRule type="expression" dxfId="6391" priority="181">
      <formula>OR(AND(NOT(ISNUMBER(L363)),NOT(ISBLANK(L363))), L363&lt;-9999999999.99, L363&gt;9999999999.99)</formula>
    </cfRule>
  </conditionalFormatting>
  <conditionalFormatting sqref="M363">
    <cfRule type="expression" dxfId="6390" priority="179">
      <formula>OR(AND(NOT(ISNUMBER(M363)),NOT(ISBLANK(M363))), M363&lt;-9999999999.99, M363&gt;9999999999.99)</formula>
    </cfRule>
  </conditionalFormatting>
  <conditionalFormatting sqref="M364">
    <cfRule type="expression" dxfId="6389" priority="176">
      <formula>M364&lt;0</formula>
    </cfRule>
    <cfRule type="expression" dxfId="6388" priority="177">
      <formula>OR(AND(NOT(ISNUMBER(M364)),NOT(ISBLANK(M364))), M364&lt;-9999999999.99, M364&gt;9999999999.99)</formula>
    </cfRule>
  </conditionalFormatting>
  <conditionalFormatting sqref="M365">
    <cfRule type="expression" dxfId="6387" priority="173">
      <formula>OR(AND(NOT(ISNUMBER(M365)),NOT(ISBLANK(M365))), M365&lt;-9999999999.99, M365&gt;9999999999.99)</formula>
    </cfRule>
  </conditionalFormatting>
  <conditionalFormatting sqref="N365">
    <cfRule type="expression" dxfId="6386" priority="167">
      <formula>OR(AND(NOT(ISNUMBER(N365)),NOT(ISBLANK(N365))), N365&lt;-9999999999.99, N365&gt;9999999999.99)</formula>
    </cfRule>
  </conditionalFormatting>
  <conditionalFormatting sqref="N364">
    <cfRule type="expression" dxfId="6385" priority="162">
      <formula>N364&lt;0</formula>
    </cfRule>
    <cfRule type="expression" dxfId="6384" priority="163">
      <formula>OR(AND(NOT(ISNUMBER(N364)),NOT(ISBLANK(N364))), N364&lt;-9999999999.99, N364&gt;9999999999.99)</formula>
    </cfRule>
  </conditionalFormatting>
  <conditionalFormatting sqref="N363">
    <cfRule type="expression" dxfId="6383" priority="161">
      <formula>OR(AND(NOT(ISNUMBER(N363)),NOT(ISBLANK(N363))), N363&lt;-9999999999.99, N363&gt;9999999999.99)</formula>
    </cfRule>
  </conditionalFormatting>
  <conditionalFormatting sqref="F66">
    <cfRule type="expression" dxfId="6382" priority="110">
      <formula>OR(AND(NOT(ISNUMBER(F66)),NOT(ISBLANK(F66))), F66&lt;-9999999999.99, F66&gt;9999999999.99)</formula>
    </cfRule>
  </conditionalFormatting>
  <conditionalFormatting sqref="G66">
    <cfRule type="expression" dxfId="6381" priority="108">
      <formula>OR(AND(NOT(ISNUMBER(G66)),NOT(ISBLANK(G66))), G66&lt;-9999999999.99, G66&gt;9999999999.99)</formula>
    </cfRule>
  </conditionalFormatting>
  <conditionalFormatting sqref="H66">
    <cfRule type="expression" dxfId="6380" priority="106">
      <formula>OR(AND(NOT(ISNUMBER(H66)),NOT(ISBLANK(H66))), H66&lt;-9999999999.99, H66&gt;9999999999.99)</formula>
    </cfRule>
  </conditionalFormatting>
  <conditionalFormatting sqref="I66">
    <cfRule type="expression" dxfId="6379" priority="104">
      <formula>OR(AND(NOT(ISNUMBER(I66)),NOT(ISBLANK(I66))), I66&lt;-9999999999.99, I66&gt;9999999999.99)</formula>
    </cfRule>
  </conditionalFormatting>
  <conditionalFormatting sqref="J66">
    <cfRule type="expression" dxfId="6378" priority="102">
      <formula>OR(AND(NOT(ISNUMBER(J66)),NOT(ISBLANK(J66))), J66&lt;-9999999999.99, J66&gt;9999999999.99)</formula>
    </cfRule>
  </conditionalFormatting>
  <conditionalFormatting sqref="K66">
    <cfRule type="expression" dxfId="6377" priority="100">
      <formula>OR(AND(NOT(ISNUMBER(K66)),NOT(ISBLANK(K66))), K66&lt;-9999999999.99, K66&gt;9999999999.99)</formula>
    </cfRule>
  </conditionalFormatting>
  <conditionalFormatting sqref="L66">
    <cfRule type="expression" dxfId="6376" priority="98">
      <formula>OR(AND(NOT(ISNUMBER(L66)),NOT(ISBLANK(L66))), L66&lt;-9999999999.99, L66&gt;9999999999.99)</formula>
    </cfRule>
  </conditionalFormatting>
  <conditionalFormatting sqref="M66">
    <cfRule type="expression" dxfId="6375" priority="96">
      <formula>OR(AND(NOT(ISNUMBER(M66)),NOT(ISBLANK(M66))), M66&lt;-9999999999.99, M66&gt;9999999999.99)</formula>
    </cfRule>
  </conditionalFormatting>
  <conditionalFormatting sqref="N66">
    <cfRule type="expression" dxfId="6374" priority="94">
      <formula>OR(AND(NOT(ISNUMBER(N66)),NOT(ISBLANK(N66))), N66&lt;-9999999999.99, N66&gt;9999999999.99)</formula>
    </cfRule>
  </conditionalFormatting>
  <conditionalFormatting sqref="F87">
    <cfRule type="expression" dxfId="6373" priority="92">
      <formula>OR(AND(NOT(ISNUMBER(F87)),NOT(ISBLANK(F87))), F87&lt;-9999999999.99, F87&gt;9999999999.99)</formula>
    </cfRule>
  </conditionalFormatting>
  <conditionalFormatting sqref="G87">
    <cfRule type="expression" dxfId="6372" priority="90">
      <formula>OR(AND(NOT(ISNUMBER(G87)),NOT(ISBLANK(G87))), G87&lt;-9999999999.99, G87&gt;9999999999.99)</formula>
    </cfRule>
  </conditionalFormatting>
  <conditionalFormatting sqref="H87">
    <cfRule type="expression" dxfId="6371" priority="88">
      <formula>OR(AND(NOT(ISNUMBER(H87)),NOT(ISBLANK(H87))), H87&lt;-9999999999.99, H87&gt;9999999999.99)</formula>
    </cfRule>
  </conditionalFormatting>
  <conditionalFormatting sqref="I87">
    <cfRule type="expression" dxfId="6370" priority="86">
      <formula>OR(AND(NOT(ISNUMBER(I87)),NOT(ISBLANK(I87))), I87&lt;-9999999999.99, I87&gt;9999999999.99)</formula>
    </cfRule>
  </conditionalFormatting>
  <conditionalFormatting sqref="J87">
    <cfRule type="expression" dxfId="6369" priority="84">
      <formula>OR(AND(NOT(ISNUMBER(J87)),NOT(ISBLANK(J87))), J87&lt;-9999999999.99, J87&gt;9999999999.99)</formula>
    </cfRule>
  </conditionalFormatting>
  <conditionalFormatting sqref="K87">
    <cfRule type="expression" dxfId="6368" priority="82">
      <formula>OR(AND(NOT(ISNUMBER(K87)),NOT(ISBLANK(K87))), K87&lt;-9999999999.99, K87&gt;9999999999.99)</formula>
    </cfRule>
  </conditionalFormatting>
  <conditionalFormatting sqref="L87">
    <cfRule type="expression" dxfId="6367" priority="80">
      <formula>OR(AND(NOT(ISNUMBER(L87)),NOT(ISBLANK(L87))), L87&lt;-9999999999.99, L87&gt;9999999999.99)</formula>
    </cfRule>
  </conditionalFormatting>
  <conditionalFormatting sqref="M87">
    <cfRule type="expression" dxfId="6366" priority="78">
      <formula>OR(AND(NOT(ISNUMBER(M87)),NOT(ISBLANK(M87))), M87&lt;-9999999999.99, M87&gt;9999999999.99)</formula>
    </cfRule>
  </conditionalFormatting>
  <conditionalFormatting sqref="N87">
    <cfRule type="expression" dxfId="6365" priority="76">
      <formula>OR(AND(NOT(ISNUMBER(N87)),NOT(ISBLANK(N87))), N87&lt;-9999999999.99, N87&gt;9999999999.99)</formula>
    </cfRule>
  </conditionalFormatting>
  <conditionalFormatting sqref="F109">
    <cfRule type="expression" dxfId="6364" priority="74">
      <formula>OR(AND(NOT(ISNUMBER(F109)),NOT(ISBLANK(F109))), F109&lt;-9999999999.99, F109&gt;9999999999.99)</formula>
    </cfRule>
  </conditionalFormatting>
  <conditionalFormatting sqref="G109">
    <cfRule type="expression" dxfId="6363" priority="72">
      <formula>OR(AND(NOT(ISNUMBER(G109)),NOT(ISBLANK(G109))), G109&lt;-9999999999.99, G109&gt;9999999999.99)</formula>
    </cfRule>
  </conditionalFormatting>
  <conditionalFormatting sqref="H109">
    <cfRule type="expression" dxfId="6362" priority="70">
      <formula>OR(AND(NOT(ISNUMBER(H109)),NOT(ISBLANK(H109))), H109&lt;-9999999999.99, H109&gt;9999999999.99)</formula>
    </cfRule>
  </conditionalFormatting>
  <conditionalFormatting sqref="I109">
    <cfRule type="expression" dxfId="6361" priority="68">
      <formula>OR(AND(NOT(ISNUMBER(I109)),NOT(ISBLANK(I109))), I109&lt;-9999999999.99, I109&gt;9999999999.99)</formula>
    </cfRule>
  </conditionalFormatting>
  <conditionalFormatting sqref="J109">
    <cfRule type="expression" dxfId="6360" priority="66">
      <formula>OR(AND(NOT(ISNUMBER(J109)),NOT(ISBLANK(J109))), J109&lt;-9999999999.99, J109&gt;9999999999.99)</formula>
    </cfRule>
  </conditionalFormatting>
  <conditionalFormatting sqref="K109">
    <cfRule type="expression" dxfId="6359" priority="64">
      <formula>OR(AND(NOT(ISNUMBER(K109)),NOT(ISBLANK(K109))), K109&lt;-9999999999.99, K109&gt;9999999999.99)</formula>
    </cfRule>
  </conditionalFormatting>
  <conditionalFormatting sqref="L109">
    <cfRule type="expression" dxfId="6358" priority="62">
      <formula>OR(AND(NOT(ISNUMBER(L109)),NOT(ISBLANK(L109))), L109&lt;-9999999999.99, L109&gt;9999999999.99)</formula>
    </cfRule>
  </conditionalFormatting>
  <conditionalFormatting sqref="M109">
    <cfRule type="expression" dxfId="6357" priority="60">
      <formula>OR(AND(NOT(ISNUMBER(M109)),NOT(ISBLANK(M109))), M109&lt;-9999999999.99, M109&gt;9999999999.99)</formula>
    </cfRule>
  </conditionalFormatting>
  <conditionalFormatting sqref="N109">
    <cfRule type="expression" dxfId="6356" priority="58">
      <formula>OR(AND(NOT(ISNUMBER(N109)),NOT(ISBLANK(N109))), N109&lt;-9999999999.99, N109&gt;9999999999.99)</formula>
    </cfRule>
  </conditionalFormatting>
  <conditionalFormatting sqref="E140">
    <cfRule type="expression" dxfId="6355" priority="11682">
      <formula>E140&lt;&gt;E142+E148+E159+#REF!+E160</formula>
    </cfRule>
    <cfRule type="expression" dxfId="6354" priority="11683">
      <formula>E140&lt;0</formula>
    </cfRule>
    <cfRule type="expression" dxfId="6353" priority="11684">
      <formula>OR(AND(NOT(ISNUMBER(E140)),NOT(ISBLANK(E140))), E140&lt;-9999999999.99, E140&gt;9999999999.99)</formula>
    </cfRule>
  </conditionalFormatting>
  <conditionalFormatting sqref="E138:E139">
    <cfRule type="expression" dxfId="6352" priority="11733">
      <formula>E138&lt;&gt;E141+E147+E158+#REF!+E159</formula>
    </cfRule>
    <cfRule type="expression" dxfId="6351" priority="11734">
      <formula>E138&lt;0</formula>
    </cfRule>
    <cfRule type="expression" dxfId="6350" priority="11735">
      <formula>OR(AND(NOT(ISNUMBER(E138)),NOT(ISBLANK(E138))), E138&lt;-9999999999.99, E138&gt;9999999999.99)</formula>
    </cfRule>
  </conditionalFormatting>
  <conditionalFormatting sqref="F161">
    <cfRule type="expression" dxfId="6349" priority="21">
      <formula>F161&lt;0</formula>
    </cfRule>
    <cfRule type="expression" dxfId="6348" priority="22">
      <formula>OR(AND(NOT(ISNUMBER(F161)),NOT(ISBLANK(F161))), F161&lt;-9999999999.99, F161&gt;9999999999.99)</formula>
    </cfRule>
  </conditionalFormatting>
  <conditionalFormatting sqref="G161">
    <cfRule type="expression" dxfId="6347" priority="19">
      <formula>G161&lt;0</formula>
    </cfRule>
    <cfRule type="expression" dxfId="6346" priority="20">
      <formula>OR(AND(NOT(ISNUMBER(G161)),NOT(ISBLANK(G161))), G161&lt;-9999999999.99, G161&gt;9999999999.99)</formula>
    </cfRule>
  </conditionalFormatting>
  <conditionalFormatting sqref="H161">
    <cfRule type="expression" dxfId="6345" priority="17">
      <formula>H161&lt;0</formula>
    </cfRule>
    <cfRule type="expression" dxfId="6344" priority="18">
      <formula>OR(AND(NOT(ISNUMBER(H161)),NOT(ISBLANK(H161))), H161&lt;-9999999999.99, H161&gt;9999999999.99)</formula>
    </cfRule>
  </conditionalFormatting>
  <conditionalFormatting sqref="I161">
    <cfRule type="expression" dxfId="6343" priority="15">
      <formula>I161&lt;0</formula>
    </cfRule>
    <cfRule type="expression" dxfId="6342" priority="16">
      <formula>OR(AND(NOT(ISNUMBER(I161)),NOT(ISBLANK(I161))), I161&lt;-9999999999.99, I161&gt;9999999999.99)</formula>
    </cfRule>
  </conditionalFormatting>
  <conditionalFormatting sqref="J161">
    <cfRule type="expression" dxfId="6341" priority="13">
      <formula>J161&lt;0</formula>
    </cfRule>
    <cfRule type="expression" dxfId="6340" priority="14">
      <formula>OR(AND(NOT(ISNUMBER(J161)),NOT(ISBLANK(J161))), J161&lt;-9999999999.99, J161&gt;9999999999.99)</formula>
    </cfRule>
  </conditionalFormatting>
  <conditionalFormatting sqref="K161">
    <cfRule type="expression" dxfId="6339" priority="11">
      <formula>K161&lt;0</formula>
    </cfRule>
    <cfRule type="expression" dxfId="6338" priority="12">
      <formula>OR(AND(NOT(ISNUMBER(K161)),NOT(ISBLANK(K161))), K161&lt;-9999999999.99, K161&gt;9999999999.99)</formula>
    </cfRule>
  </conditionalFormatting>
  <conditionalFormatting sqref="L161">
    <cfRule type="expression" dxfId="6337" priority="9">
      <formula>L161&lt;0</formula>
    </cfRule>
    <cfRule type="expression" dxfId="6336" priority="10">
      <formula>OR(AND(NOT(ISNUMBER(L161)),NOT(ISBLANK(L161))), L161&lt;-9999999999.99, L161&gt;9999999999.99)</formula>
    </cfRule>
  </conditionalFormatting>
  <conditionalFormatting sqref="M161">
    <cfRule type="expression" dxfId="6335" priority="7">
      <formula>M161&lt;0</formula>
    </cfRule>
    <cfRule type="expression" dxfId="6334" priority="8">
      <formula>OR(AND(NOT(ISNUMBER(M161)),NOT(ISBLANK(M161))), M161&lt;-9999999999.99, M161&gt;9999999999.99)</formula>
    </cfRule>
  </conditionalFormatting>
  <conditionalFormatting sqref="N161">
    <cfRule type="expression" dxfId="6333" priority="5">
      <formula>N161&lt;0</formula>
    </cfRule>
    <cfRule type="expression" dxfId="6332" priority="6">
      <formula>OR(AND(NOT(ISNUMBER(N161)),NOT(ISBLANK(N161))), N161&lt;-9999999999.99, N161&gt;9999999999.99)</formula>
    </cfRule>
  </conditionalFormatting>
  <conditionalFormatting sqref="E119:E120">
    <cfRule type="expression" dxfId="6331" priority="11736">
      <formula xml:space="preserve"> E119&lt;&gt;E121 + #REF!</formula>
    </cfRule>
    <cfRule type="expression" dxfId="6330" priority="11737">
      <formula>E119&lt;0</formula>
    </cfRule>
    <cfRule type="expression" dxfId="6329" priority="11738">
      <formula>OR(AND(NOT(ISNUMBER(E119)),NOT(ISBLANK(E119))), E119&lt;-9999999999.99, E119&gt;9999999999.99)</formula>
    </cfRule>
  </conditionalFormatting>
  <conditionalFormatting sqref="E115:G115 J115 M115:N115">
    <cfRule type="expression" dxfId="6328" priority="11739">
      <formula>E115&lt;&gt; E118+E162+E165+E175+E179+E180+E184+E185</formula>
    </cfRule>
    <cfRule type="expression" dxfId="6327" priority="11740">
      <formula>E115&lt;0</formula>
    </cfRule>
    <cfRule type="expression" dxfId="6326" priority="11741">
      <formula>OR(AND(NOT(ISNUMBER(E115)),NOT(ISBLANK(E115))), E115&lt;-9999999999.99, E115&gt;9999999999.99)</formula>
    </cfRule>
  </conditionalFormatting>
  <conditionalFormatting sqref="E118:H118 J118:K118">
    <cfRule type="expression" dxfId="6325" priority="11748">
      <formula>E118&lt;&gt;E119+E138+E160</formula>
    </cfRule>
    <cfRule type="expression" dxfId="6324" priority="11749">
      <formula>E118&lt;0</formula>
    </cfRule>
    <cfRule type="expression" dxfId="6323" priority="11750">
      <formula>OR(AND(NOT(ISNUMBER(E118)),NOT(ISBLANK(E118))), E118&lt;-9999999999.99, E118&gt;9999999999.99)</formula>
    </cfRule>
  </conditionalFormatting>
  <conditionalFormatting sqref="H115:I115 K115:L115">
    <cfRule type="expression" dxfId="6322" priority="11754">
      <formula xml:space="preserve"> H115&lt;&gt; H118+H162+H165+H175+H179+H180+H184+H185</formula>
    </cfRule>
    <cfRule type="expression" dxfId="6321" priority="11755">
      <formula>H115&lt;0</formula>
    </cfRule>
    <cfRule type="expression" dxfId="6320" priority="11756">
      <formula>OR(AND(NOT(ISNUMBER(H115)),NOT(ISBLANK(H115))), H115&lt;-9999999999.99, H115&gt;9999999999.99)</formula>
    </cfRule>
  </conditionalFormatting>
  <conditionalFormatting sqref="I118 L118:N118">
    <cfRule type="expression" dxfId="6319" priority="11760">
      <formula xml:space="preserve"> I118&lt;&gt;I119+I138+I160</formula>
    </cfRule>
    <cfRule type="expression" dxfId="6318" priority="11761">
      <formula>I118&lt;0</formula>
    </cfRule>
    <cfRule type="expression" dxfId="6317" priority="11762">
      <formula>OR(AND(NOT(ISNUMBER(I118)),NOT(ISBLANK(I118))), I118&lt;-9999999999.99, I118&gt;9999999999.99)</formula>
    </cfRule>
  </conditionalFormatting>
  <conditionalFormatting sqref="N139:N140">
    <cfRule type="expression" dxfId="6316" priority="3">
      <formula>N139&lt;0</formula>
    </cfRule>
    <cfRule type="expression" dxfId="6315" priority="4">
      <formula>OR(AND(NOT(ISNUMBER(N139)),NOT(ISBLANK(N139))), N139&lt;-9999999999.99, N139&gt;9999999999.99)</formula>
    </cfRule>
  </conditionalFormatting>
  <conditionalFormatting sqref="N120">
    <cfRule type="expression" dxfId="6314" priority="1">
      <formula>N120&lt;0</formula>
    </cfRule>
    <cfRule type="expression" dxfId="6313" priority="2">
      <formula>OR(AND(NOT(ISNUMBER(N120)),NOT(ISBLANK(N120))), N120&lt;-9999999999.99, N120&gt;9999999999.99)</formula>
    </cfRule>
  </conditionalFormatting>
  <dataValidations count="2">
    <dataValidation type="decimal" allowBlank="1" showInputMessage="1" showErrorMessage="1" errorTitle="Invalid" sqref="E335:N338 F360:N361 E365 F363:N365 E327:N327">
      <formula1>-9999999999.99</formula1>
      <formula2>9999999999.99</formula2>
    </dataValidation>
    <dataValidation allowBlank="1" showInputMessage="1" showErrorMessage="1" errorTitle="Invalid" sqref="E10"/>
  </dataValidations>
  <pageMargins left="0.23622047244094491" right="0.23622047244094491" top="0.74803149606299213" bottom="0.74803149606299213" header="0.31496062992125984" footer="0.31496062992125984"/>
  <pageSetup paperSize="8" scale="55" fitToHeight="0" orientation="portrait" r:id="rId6"/>
  <headerFooter>
    <oddHeader>&amp;R&amp;"Arial,Bold"&amp;10Appendix [x]</oddHeader>
  </headerFooter>
  <ignoredErrors>
    <ignoredError sqref="B258:B315 B16:B109 B226:B256 C16:C84 C226:C285 C203:C206 B172:B191 C172:C197 B334:B340 B342:B365 C220:C223 B198:B206 C11:C14 B10:B14 B141:C160 C208:C213 B208:B223 B317:B319 B162:C168 B121:C138 C92:C119 B115:B119 C86:C90" numberStoredAsText="1"/>
  </ignoredError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372"/>
  <sheetViews>
    <sheetView showGridLines="0" topLeftCell="C1" zoomScale="70" zoomScaleNormal="70" zoomScaleSheetLayoutView="50" workbookViewId="0">
      <selection activeCell="E2" sqref="E2"/>
    </sheetView>
  </sheetViews>
  <sheetFormatPr defaultColWidth="0" defaultRowHeight="13.5" outlineLevelRow="1"/>
  <cols>
    <col min="1" max="1" width="1.73046875" style="102" customWidth="1"/>
    <col min="2" max="2" width="8.265625" style="102" customWidth="1"/>
    <col min="3" max="3" width="9.86328125" style="103" bestFit="1" customWidth="1"/>
    <col min="4" max="4" width="100.73046875" style="102" customWidth="1"/>
    <col min="5" max="14" width="14" style="225" customWidth="1"/>
    <col min="15" max="15" width="1.73046875" style="102" customWidth="1"/>
    <col min="16" max="16384" width="11.3984375" style="108" hidden="1"/>
  </cols>
  <sheetData>
    <row r="2" spans="1:15" ht="13.9">
      <c r="E2" s="306" t="s">
        <v>756</v>
      </c>
    </row>
    <row r="3" spans="1:15" ht="13.9">
      <c r="E3" s="226"/>
    </row>
    <row r="4" spans="1:15">
      <c r="H4" s="225" t="s">
        <v>757</v>
      </c>
    </row>
    <row r="6" spans="1:15" ht="14.25" thickBot="1">
      <c r="B6" s="227"/>
      <c r="D6" s="228"/>
      <c r="E6" s="104"/>
      <c r="F6" s="105"/>
      <c r="G6" s="229"/>
      <c r="H6" s="106"/>
      <c r="I6" s="229"/>
      <c r="J6" s="213"/>
      <c r="K6" s="107"/>
      <c r="L6" s="230"/>
      <c r="M6" s="230"/>
      <c r="N6" s="231"/>
    </row>
    <row r="7" spans="1:15" ht="40.9" thickBot="1">
      <c r="B7" s="109" t="s">
        <v>0</v>
      </c>
      <c r="C7" s="110"/>
      <c r="D7" s="111"/>
      <c r="E7" s="112" t="s">
        <v>438</v>
      </c>
      <c r="F7" s="112" t="s">
        <v>430</v>
      </c>
      <c r="G7" s="112" t="s">
        <v>431</v>
      </c>
      <c r="H7" s="112" t="s">
        <v>432</v>
      </c>
      <c r="I7" s="112" t="s">
        <v>433</v>
      </c>
      <c r="J7" s="112" t="s">
        <v>434</v>
      </c>
      <c r="K7" s="112" t="s">
        <v>435</v>
      </c>
      <c r="L7" s="112" t="s">
        <v>436</v>
      </c>
      <c r="M7" s="112" t="s">
        <v>437</v>
      </c>
      <c r="N7" s="113" t="s">
        <v>439</v>
      </c>
    </row>
    <row r="8" spans="1:15" s="118" customFormat="1" ht="14.25" outlineLevel="1" thickBot="1">
      <c r="A8" s="114"/>
      <c r="B8" s="115"/>
      <c r="C8" s="116"/>
      <c r="D8" s="115"/>
      <c r="E8" s="115"/>
      <c r="F8" s="117"/>
      <c r="G8" s="117"/>
      <c r="H8" s="117"/>
      <c r="I8" s="117"/>
      <c r="J8" s="117"/>
      <c r="K8" s="117"/>
      <c r="L8" s="117"/>
      <c r="M8" s="117"/>
      <c r="N8" s="117"/>
      <c r="O8" s="114"/>
    </row>
    <row r="9" spans="1:15" s="121" customFormat="1" ht="27.75" outlineLevel="1">
      <c r="A9" s="103"/>
      <c r="B9" s="119" t="s">
        <v>726</v>
      </c>
      <c r="C9" s="120" t="s">
        <v>1</v>
      </c>
      <c r="D9" s="120" t="s">
        <v>2</v>
      </c>
      <c r="E9" s="214"/>
      <c r="F9" s="215"/>
      <c r="G9" s="215"/>
      <c r="H9" s="215"/>
      <c r="I9" s="215"/>
      <c r="J9" s="215"/>
      <c r="K9" s="215"/>
      <c r="L9" s="215"/>
      <c r="M9" s="215"/>
      <c r="N9" s="216"/>
      <c r="O9" s="103"/>
    </row>
    <row r="10" spans="1:15" ht="13.9" outlineLevel="1">
      <c r="A10" s="108"/>
      <c r="B10" s="122" t="s">
        <v>3</v>
      </c>
      <c r="C10" s="123">
        <v>1</v>
      </c>
      <c r="D10" s="124" t="s">
        <v>4</v>
      </c>
      <c r="E10" s="235"/>
      <c r="F10" s="232"/>
      <c r="G10" s="232"/>
      <c r="H10" s="232"/>
      <c r="I10" s="232"/>
      <c r="J10" s="232"/>
      <c r="K10" s="232"/>
      <c r="L10" s="232"/>
      <c r="M10" s="232"/>
      <c r="N10" s="233"/>
      <c r="O10" s="108"/>
    </row>
    <row r="11" spans="1:15" ht="13.9" outlineLevel="1">
      <c r="A11" s="108"/>
      <c r="B11" s="125" t="s">
        <v>5</v>
      </c>
      <c r="C11" s="126" t="s">
        <v>6</v>
      </c>
      <c r="D11" s="127" t="s">
        <v>7</v>
      </c>
      <c r="E11" s="235"/>
      <c r="F11" s="232"/>
      <c r="G11" s="232"/>
      <c r="H11" s="232"/>
      <c r="I11" s="232"/>
      <c r="J11" s="232"/>
      <c r="K11" s="232"/>
      <c r="L11" s="232"/>
      <c r="M11" s="232"/>
      <c r="N11" s="234"/>
      <c r="O11" s="108"/>
    </row>
    <row r="12" spans="1:15" ht="13.9" outlineLevel="1">
      <c r="A12" s="108"/>
      <c r="B12" s="125" t="s">
        <v>8</v>
      </c>
      <c r="C12" s="128" t="s">
        <v>189</v>
      </c>
      <c r="D12" s="127" t="s">
        <v>729</v>
      </c>
      <c r="E12" s="235"/>
      <c r="F12" s="232"/>
      <c r="G12" s="232"/>
      <c r="H12" s="232"/>
      <c r="I12" s="232"/>
      <c r="J12" s="232"/>
      <c r="K12" s="232"/>
      <c r="L12" s="232"/>
      <c r="M12" s="232"/>
      <c r="N12" s="234"/>
      <c r="O12" s="108"/>
    </row>
    <row r="13" spans="1:15" ht="13.9" outlineLevel="1">
      <c r="A13" s="108"/>
      <c r="B13" s="125" t="s">
        <v>9</v>
      </c>
      <c r="C13" s="128" t="s">
        <v>191</v>
      </c>
      <c r="D13" s="129" t="s">
        <v>10</v>
      </c>
      <c r="E13" s="235"/>
      <c r="F13" s="232"/>
      <c r="G13" s="232"/>
      <c r="H13" s="232"/>
      <c r="I13" s="232"/>
      <c r="J13" s="232"/>
      <c r="K13" s="232"/>
      <c r="L13" s="232"/>
      <c r="M13" s="232"/>
      <c r="N13" s="234"/>
      <c r="O13" s="108"/>
    </row>
    <row r="14" spans="1:15" ht="13.9" outlineLevel="1">
      <c r="A14" s="108"/>
      <c r="B14" s="125" t="s">
        <v>11</v>
      </c>
      <c r="C14" s="130" t="s">
        <v>462</v>
      </c>
      <c r="D14" s="131" t="s">
        <v>12</v>
      </c>
      <c r="E14" s="235"/>
      <c r="F14" s="235"/>
      <c r="G14" s="235"/>
      <c r="H14" s="235"/>
      <c r="I14" s="235"/>
      <c r="J14" s="235"/>
      <c r="K14" s="235"/>
      <c r="L14" s="235"/>
      <c r="M14" s="235"/>
      <c r="N14" s="236"/>
      <c r="O14" s="108"/>
    </row>
    <row r="15" spans="1:15" ht="13.9" outlineLevel="1">
      <c r="A15" s="108"/>
      <c r="B15" s="125" t="s">
        <v>717</v>
      </c>
      <c r="C15" s="237"/>
      <c r="D15" s="131" t="s">
        <v>716</v>
      </c>
      <c r="E15" s="235"/>
      <c r="F15" s="235"/>
      <c r="G15" s="235"/>
      <c r="H15" s="235"/>
      <c r="I15" s="235"/>
      <c r="J15" s="235"/>
      <c r="K15" s="235"/>
      <c r="L15" s="235"/>
      <c r="M15" s="235"/>
      <c r="N15" s="236"/>
      <c r="O15" s="108"/>
    </row>
    <row r="16" spans="1:15" ht="13.9" outlineLevel="1">
      <c r="A16" s="108"/>
      <c r="B16" s="125" t="s">
        <v>13</v>
      </c>
      <c r="C16" s="132" t="s">
        <v>14</v>
      </c>
      <c r="D16" s="131" t="s">
        <v>15</v>
      </c>
      <c r="E16" s="235"/>
      <c r="F16" s="235"/>
      <c r="G16" s="235"/>
      <c r="H16" s="235"/>
      <c r="I16" s="235"/>
      <c r="J16" s="235"/>
      <c r="K16" s="235"/>
      <c r="L16" s="235"/>
      <c r="M16" s="235"/>
      <c r="N16" s="236"/>
      <c r="O16" s="108"/>
    </row>
    <row r="17" spans="2:14" s="108" customFormat="1" ht="13.9" outlineLevel="1">
      <c r="B17" s="125" t="s">
        <v>16</v>
      </c>
      <c r="C17" s="130" t="s">
        <v>463</v>
      </c>
      <c r="D17" s="131" t="s">
        <v>17</v>
      </c>
      <c r="E17" s="239"/>
      <c r="F17" s="235"/>
      <c r="G17" s="235"/>
      <c r="H17" s="235"/>
      <c r="I17" s="235"/>
      <c r="J17" s="235"/>
      <c r="K17" s="235"/>
      <c r="L17" s="235"/>
      <c r="M17" s="235"/>
      <c r="N17" s="236"/>
    </row>
    <row r="18" spans="2:14" s="108" customFormat="1" ht="13.9" outlineLevel="1">
      <c r="B18" s="125" t="s">
        <v>18</v>
      </c>
      <c r="C18" s="130" t="s">
        <v>464</v>
      </c>
      <c r="D18" s="131" t="s">
        <v>19</v>
      </c>
      <c r="E18" s="235"/>
      <c r="F18" s="235"/>
      <c r="G18" s="235"/>
      <c r="H18" s="235"/>
      <c r="I18" s="235"/>
      <c r="J18" s="235"/>
      <c r="K18" s="235"/>
      <c r="L18" s="235"/>
      <c r="M18" s="235"/>
      <c r="N18" s="236"/>
    </row>
    <row r="19" spans="2:14" s="108" customFormat="1" ht="13.9" outlineLevel="1">
      <c r="B19" s="125" t="s">
        <v>20</v>
      </c>
      <c r="C19" s="130" t="s">
        <v>465</v>
      </c>
      <c r="D19" s="133" t="s">
        <v>21</v>
      </c>
      <c r="E19" s="235"/>
      <c r="F19" s="235"/>
      <c r="G19" s="235"/>
      <c r="H19" s="235"/>
      <c r="I19" s="235"/>
      <c r="J19" s="235"/>
      <c r="K19" s="235"/>
      <c r="L19" s="235"/>
      <c r="M19" s="235"/>
      <c r="N19" s="236"/>
    </row>
    <row r="20" spans="2:14" s="108" customFormat="1" ht="13.9" outlineLevel="1">
      <c r="B20" s="125" t="s">
        <v>22</v>
      </c>
      <c r="C20" s="130" t="s">
        <v>466</v>
      </c>
      <c r="D20" s="133" t="s">
        <v>23</v>
      </c>
      <c r="E20" s="235"/>
      <c r="F20" s="235"/>
      <c r="G20" s="235"/>
      <c r="H20" s="235"/>
      <c r="I20" s="235"/>
      <c r="J20" s="235"/>
      <c r="K20" s="235"/>
      <c r="L20" s="235"/>
      <c r="M20" s="235"/>
      <c r="N20" s="236"/>
    </row>
    <row r="21" spans="2:14" s="108" customFormat="1" ht="13.9" outlineLevel="1">
      <c r="B21" s="134" t="s">
        <v>24</v>
      </c>
      <c r="C21" s="130" t="s">
        <v>467</v>
      </c>
      <c r="D21" s="133" t="s">
        <v>25</v>
      </c>
      <c r="E21" s="235"/>
      <c r="F21" s="235"/>
      <c r="G21" s="235"/>
      <c r="H21" s="235"/>
      <c r="I21" s="235"/>
      <c r="J21" s="235"/>
      <c r="K21" s="235"/>
      <c r="L21" s="235"/>
      <c r="M21" s="235"/>
      <c r="N21" s="236"/>
    </row>
    <row r="22" spans="2:14" s="108" customFormat="1" ht="13.9" outlineLevel="1">
      <c r="B22" s="134" t="s">
        <v>26</v>
      </c>
      <c r="C22" s="130" t="s">
        <v>468</v>
      </c>
      <c r="D22" s="131" t="s">
        <v>27</v>
      </c>
      <c r="E22" s="235"/>
      <c r="F22" s="235"/>
      <c r="G22" s="235"/>
      <c r="H22" s="235"/>
      <c r="I22" s="235"/>
      <c r="J22" s="235"/>
      <c r="K22" s="235"/>
      <c r="L22" s="235"/>
      <c r="M22" s="235"/>
      <c r="N22" s="236"/>
    </row>
    <row r="23" spans="2:14" s="108" customFormat="1" ht="13.9" outlineLevel="1">
      <c r="B23" s="125" t="s">
        <v>28</v>
      </c>
      <c r="C23" s="128" t="s">
        <v>226</v>
      </c>
      <c r="D23" s="129" t="s">
        <v>29</v>
      </c>
      <c r="E23" s="235"/>
      <c r="F23" s="232"/>
      <c r="G23" s="232"/>
      <c r="H23" s="232"/>
      <c r="I23" s="232"/>
      <c r="J23" s="232"/>
      <c r="K23" s="232"/>
      <c r="L23" s="232"/>
      <c r="M23" s="232"/>
      <c r="N23" s="234"/>
    </row>
    <row r="24" spans="2:14" s="108" customFormat="1" ht="13.9" outlineLevel="1">
      <c r="B24" s="125" t="s">
        <v>30</v>
      </c>
      <c r="C24" s="130" t="s">
        <v>469</v>
      </c>
      <c r="D24" s="131" t="s">
        <v>31</v>
      </c>
      <c r="E24" s="235"/>
      <c r="F24" s="235"/>
      <c r="G24" s="235"/>
      <c r="H24" s="235"/>
      <c r="I24" s="235"/>
      <c r="J24" s="235"/>
      <c r="K24" s="235"/>
      <c r="L24" s="235"/>
      <c r="M24" s="235"/>
      <c r="N24" s="236"/>
    </row>
    <row r="25" spans="2:14" s="108" customFormat="1" ht="13.9" outlineLevel="1">
      <c r="B25" s="125" t="s">
        <v>32</v>
      </c>
      <c r="C25" s="130" t="s">
        <v>470</v>
      </c>
      <c r="D25" s="131" t="s">
        <v>33</v>
      </c>
      <c r="E25" s="235"/>
      <c r="F25" s="235"/>
      <c r="G25" s="235"/>
      <c r="H25" s="235"/>
      <c r="I25" s="235"/>
      <c r="J25" s="235"/>
      <c r="K25" s="235"/>
      <c r="L25" s="235"/>
      <c r="M25" s="235"/>
      <c r="N25" s="236"/>
    </row>
    <row r="26" spans="2:14" s="108" customFormat="1" ht="13.9" outlineLevel="1">
      <c r="B26" s="125" t="s">
        <v>34</v>
      </c>
      <c r="C26" s="130" t="s">
        <v>471</v>
      </c>
      <c r="D26" s="133" t="s">
        <v>35</v>
      </c>
      <c r="E26" s="235"/>
      <c r="F26" s="235"/>
      <c r="G26" s="235"/>
      <c r="H26" s="235"/>
      <c r="I26" s="235"/>
      <c r="J26" s="235"/>
      <c r="K26" s="235"/>
      <c r="L26" s="235"/>
      <c r="M26" s="235"/>
      <c r="N26" s="236"/>
    </row>
    <row r="27" spans="2:14" s="108" customFormat="1" ht="13.9" outlineLevel="1">
      <c r="B27" s="125" t="s">
        <v>36</v>
      </c>
      <c r="C27" s="130" t="s">
        <v>472</v>
      </c>
      <c r="D27" s="133" t="s">
        <v>37</v>
      </c>
      <c r="E27" s="235"/>
      <c r="F27" s="232"/>
      <c r="G27" s="232"/>
      <c r="H27" s="232"/>
      <c r="I27" s="232"/>
      <c r="J27" s="232"/>
      <c r="K27" s="232"/>
      <c r="L27" s="232"/>
      <c r="M27" s="232"/>
      <c r="N27" s="234"/>
    </row>
    <row r="28" spans="2:14" s="108" customFormat="1" ht="13.9" outlineLevel="1">
      <c r="B28" s="125" t="s">
        <v>38</v>
      </c>
      <c r="C28" s="128" t="s">
        <v>473</v>
      </c>
      <c r="D28" s="129" t="s">
        <v>39</v>
      </c>
      <c r="E28" s="235"/>
      <c r="F28" s="232"/>
      <c r="G28" s="232"/>
      <c r="H28" s="232"/>
      <c r="I28" s="232"/>
      <c r="J28" s="232"/>
      <c r="K28" s="232"/>
      <c r="L28" s="232"/>
      <c r="M28" s="232"/>
      <c r="N28" s="234"/>
    </row>
    <row r="29" spans="2:14" s="108" customFormat="1" ht="13.9" outlineLevel="1">
      <c r="B29" s="125" t="s">
        <v>40</v>
      </c>
      <c r="C29" s="128" t="s">
        <v>474</v>
      </c>
      <c r="D29" s="129" t="s">
        <v>41</v>
      </c>
      <c r="E29" s="235"/>
      <c r="F29" s="232"/>
      <c r="G29" s="232"/>
      <c r="H29" s="232"/>
      <c r="I29" s="232"/>
      <c r="J29" s="232"/>
      <c r="K29" s="232"/>
      <c r="L29" s="232"/>
      <c r="M29" s="232"/>
      <c r="N29" s="234"/>
    </row>
    <row r="30" spans="2:14" s="108" customFormat="1" ht="13.9" outlineLevel="1">
      <c r="B30" s="125" t="s">
        <v>42</v>
      </c>
      <c r="C30" s="128" t="s">
        <v>475</v>
      </c>
      <c r="D30" s="129" t="s">
        <v>43</v>
      </c>
      <c r="E30" s="235"/>
      <c r="F30" s="232"/>
      <c r="G30" s="232"/>
      <c r="H30" s="232"/>
      <c r="I30" s="232"/>
      <c r="J30" s="232"/>
      <c r="K30" s="232"/>
      <c r="L30" s="232"/>
      <c r="M30" s="232"/>
      <c r="N30" s="234"/>
    </row>
    <row r="31" spans="2:14" s="108" customFormat="1" ht="13.9" outlineLevel="1">
      <c r="B31" s="125" t="s">
        <v>44</v>
      </c>
      <c r="C31" s="128" t="s">
        <v>476</v>
      </c>
      <c r="D31" s="135" t="s">
        <v>45</v>
      </c>
      <c r="E31" s="235"/>
      <c r="F31" s="232"/>
      <c r="G31" s="232"/>
      <c r="H31" s="232"/>
      <c r="I31" s="232"/>
      <c r="J31" s="232"/>
      <c r="K31" s="232"/>
      <c r="L31" s="232"/>
      <c r="M31" s="232"/>
      <c r="N31" s="234"/>
    </row>
    <row r="32" spans="2:14" s="108" customFormat="1" ht="13.9" outlineLevel="1">
      <c r="B32" s="125" t="s">
        <v>46</v>
      </c>
      <c r="C32" s="128" t="s">
        <v>477</v>
      </c>
      <c r="D32" s="135" t="s">
        <v>47</v>
      </c>
      <c r="E32" s="235"/>
      <c r="F32" s="232"/>
      <c r="G32" s="232"/>
      <c r="H32" s="232"/>
      <c r="I32" s="232"/>
      <c r="J32" s="232"/>
      <c r="K32" s="232"/>
      <c r="L32" s="232"/>
      <c r="M32" s="232"/>
      <c r="N32" s="234"/>
    </row>
    <row r="33" spans="2:14" s="108" customFormat="1" ht="13.9" outlineLevel="1">
      <c r="B33" s="125" t="s">
        <v>48</v>
      </c>
      <c r="C33" s="128" t="s">
        <v>478</v>
      </c>
      <c r="D33" s="135" t="s">
        <v>49</v>
      </c>
      <c r="E33" s="235"/>
      <c r="F33" s="232"/>
      <c r="G33" s="232"/>
      <c r="H33" s="232"/>
      <c r="I33" s="232"/>
      <c r="J33" s="232"/>
      <c r="K33" s="232"/>
      <c r="L33" s="232"/>
      <c r="M33" s="232"/>
      <c r="N33" s="234"/>
    </row>
    <row r="34" spans="2:14" s="108" customFormat="1" ht="13.9" outlineLevel="1">
      <c r="B34" s="125" t="s">
        <v>50</v>
      </c>
      <c r="C34" s="128" t="s">
        <v>479</v>
      </c>
      <c r="D34" s="135" t="s">
        <v>51</v>
      </c>
      <c r="E34" s="235"/>
      <c r="F34" s="232"/>
      <c r="G34" s="232"/>
      <c r="H34" s="232"/>
      <c r="I34" s="232"/>
      <c r="J34" s="232"/>
      <c r="K34" s="232"/>
      <c r="L34" s="232"/>
      <c r="M34" s="232"/>
      <c r="N34" s="234"/>
    </row>
    <row r="35" spans="2:14" s="108" customFormat="1" ht="13.9" outlineLevel="1">
      <c r="B35" s="125" t="s">
        <v>52</v>
      </c>
      <c r="C35" s="130" t="s">
        <v>480</v>
      </c>
      <c r="D35" s="131" t="s">
        <v>53</v>
      </c>
      <c r="E35" s="235"/>
      <c r="F35" s="232"/>
      <c r="G35" s="232"/>
      <c r="H35" s="232"/>
      <c r="I35" s="232"/>
      <c r="J35" s="232"/>
      <c r="K35" s="232"/>
      <c r="L35" s="232"/>
      <c r="M35" s="232"/>
      <c r="N35" s="234"/>
    </row>
    <row r="36" spans="2:14" s="108" customFormat="1" ht="13.9" outlineLevel="1">
      <c r="B36" s="125" t="s">
        <v>54</v>
      </c>
      <c r="C36" s="130" t="s">
        <v>481</v>
      </c>
      <c r="D36" s="131" t="s">
        <v>55</v>
      </c>
      <c r="E36" s="235"/>
      <c r="F36" s="232"/>
      <c r="G36" s="232"/>
      <c r="H36" s="232"/>
      <c r="I36" s="232"/>
      <c r="J36" s="232"/>
      <c r="K36" s="232"/>
      <c r="L36" s="232"/>
      <c r="M36" s="232"/>
      <c r="N36" s="234"/>
    </row>
    <row r="37" spans="2:14" s="108" customFormat="1" ht="13.9" outlineLevel="1">
      <c r="B37" s="125" t="s">
        <v>56</v>
      </c>
      <c r="C37" s="130" t="s">
        <v>482</v>
      </c>
      <c r="D37" s="131" t="s">
        <v>57</v>
      </c>
      <c r="E37" s="235"/>
      <c r="F37" s="232"/>
      <c r="G37" s="232"/>
      <c r="H37" s="232"/>
      <c r="I37" s="232"/>
      <c r="J37" s="232"/>
      <c r="K37" s="232"/>
      <c r="L37" s="232"/>
      <c r="M37" s="232"/>
      <c r="N37" s="234"/>
    </row>
    <row r="38" spans="2:14" s="108" customFormat="1" ht="13.9" outlineLevel="1">
      <c r="B38" s="125" t="s">
        <v>58</v>
      </c>
      <c r="C38" s="130" t="s">
        <v>483</v>
      </c>
      <c r="D38" s="131" t="s">
        <v>59</v>
      </c>
      <c r="E38" s="235"/>
      <c r="F38" s="232"/>
      <c r="G38" s="232"/>
      <c r="H38" s="232"/>
      <c r="I38" s="232"/>
      <c r="J38" s="232"/>
      <c r="K38" s="232"/>
      <c r="L38" s="232"/>
      <c r="M38" s="232"/>
      <c r="N38" s="234"/>
    </row>
    <row r="39" spans="2:14" s="108" customFormat="1" ht="13.9" outlineLevel="1">
      <c r="B39" s="125" t="s">
        <v>60</v>
      </c>
      <c r="C39" s="130" t="s">
        <v>484</v>
      </c>
      <c r="D39" s="131" t="s">
        <v>61</v>
      </c>
      <c r="E39" s="235"/>
      <c r="F39" s="232"/>
      <c r="G39" s="232"/>
      <c r="H39" s="232"/>
      <c r="I39" s="232"/>
      <c r="J39" s="232"/>
      <c r="K39" s="232"/>
      <c r="L39" s="232"/>
      <c r="M39" s="232"/>
      <c r="N39" s="234"/>
    </row>
    <row r="40" spans="2:14" s="108" customFormat="1" ht="13.9" outlineLevel="1">
      <c r="B40" s="125" t="s">
        <v>62</v>
      </c>
      <c r="C40" s="128" t="s">
        <v>485</v>
      </c>
      <c r="D40" s="129" t="s">
        <v>63</v>
      </c>
      <c r="E40" s="235"/>
      <c r="F40" s="232"/>
      <c r="G40" s="232"/>
      <c r="H40" s="232"/>
      <c r="I40" s="232"/>
      <c r="J40" s="232"/>
      <c r="K40" s="232"/>
      <c r="L40" s="232"/>
      <c r="M40" s="232"/>
      <c r="N40" s="234"/>
    </row>
    <row r="41" spans="2:14" s="108" customFormat="1" ht="13.9" outlineLevel="1">
      <c r="B41" s="125" t="s">
        <v>64</v>
      </c>
      <c r="C41" s="130" t="s">
        <v>486</v>
      </c>
      <c r="D41" s="131" t="s">
        <v>65</v>
      </c>
      <c r="E41" s="235"/>
      <c r="F41" s="235"/>
      <c r="G41" s="235"/>
      <c r="H41" s="235"/>
      <c r="I41" s="235"/>
      <c r="J41" s="235"/>
      <c r="K41" s="235"/>
      <c r="L41" s="235"/>
      <c r="M41" s="235"/>
      <c r="N41" s="236"/>
    </row>
    <row r="42" spans="2:14" s="108" customFormat="1" ht="13.9" outlineLevel="1">
      <c r="B42" s="125" t="s">
        <v>66</v>
      </c>
      <c r="C42" s="130" t="s">
        <v>487</v>
      </c>
      <c r="D42" s="131" t="s">
        <v>67</v>
      </c>
      <c r="E42" s="235"/>
      <c r="F42" s="235"/>
      <c r="G42" s="235"/>
      <c r="H42" s="235"/>
      <c r="I42" s="235"/>
      <c r="J42" s="235"/>
      <c r="K42" s="235"/>
      <c r="L42" s="235"/>
      <c r="M42" s="235"/>
      <c r="N42" s="236"/>
    </row>
    <row r="43" spans="2:14" s="108" customFormat="1" ht="13.9" outlineLevel="1">
      <c r="B43" s="125" t="s">
        <v>68</v>
      </c>
      <c r="C43" s="130" t="s">
        <v>488</v>
      </c>
      <c r="D43" s="131" t="s">
        <v>69</v>
      </c>
      <c r="E43" s="235"/>
      <c r="F43" s="235"/>
      <c r="G43" s="235"/>
      <c r="H43" s="235"/>
      <c r="I43" s="235"/>
      <c r="J43" s="235"/>
      <c r="K43" s="235"/>
      <c r="L43" s="235"/>
      <c r="M43" s="235"/>
      <c r="N43" s="236"/>
    </row>
    <row r="44" spans="2:14" s="108" customFormat="1" ht="13.9" outlineLevel="1">
      <c r="B44" s="125" t="s">
        <v>70</v>
      </c>
      <c r="C44" s="128" t="s">
        <v>489</v>
      </c>
      <c r="D44" s="129" t="s">
        <v>71</v>
      </c>
      <c r="E44" s="235"/>
      <c r="F44" s="232"/>
      <c r="G44" s="232"/>
      <c r="H44" s="232"/>
      <c r="I44" s="232"/>
      <c r="J44" s="232"/>
      <c r="K44" s="232"/>
      <c r="L44" s="232"/>
      <c r="M44" s="232"/>
      <c r="N44" s="234"/>
    </row>
    <row r="45" spans="2:14" s="108" customFormat="1" ht="13.9" outlineLevel="1">
      <c r="B45" s="125" t="s">
        <v>72</v>
      </c>
      <c r="C45" s="130" t="s">
        <v>490</v>
      </c>
      <c r="D45" s="131" t="s">
        <v>696</v>
      </c>
      <c r="E45" s="235"/>
      <c r="F45" s="235"/>
      <c r="G45" s="235"/>
      <c r="H45" s="235"/>
      <c r="I45" s="235"/>
      <c r="J45" s="235"/>
      <c r="K45" s="235"/>
      <c r="L45" s="235"/>
      <c r="M45" s="235"/>
      <c r="N45" s="236"/>
    </row>
    <row r="46" spans="2:14" s="108" customFormat="1" ht="13.9" outlineLevel="1">
      <c r="B46" s="125" t="s">
        <v>73</v>
      </c>
      <c r="C46" s="130" t="s">
        <v>491</v>
      </c>
      <c r="D46" s="131" t="s">
        <v>74</v>
      </c>
      <c r="E46" s="235"/>
      <c r="F46" s="235"/>
      <c r="G46" s="235"/>
      <c r="H46" s="235"/>
      <c r="I46" s="235"/>
      <c r="J46" s="235"/>
      <c r="K46" s="235"/>
      <c r="L46" s="235"/>
      <c r="M46" s="235"/>
      <c r="N46" s="236"/>
    </row>
    <row r="47" spans="2:14" s="108" customFormat="1" ht="27.75" outlineLevel="1">
      <c r="B47" s="125" t="s">
        <v>75</v>
      </c>
      <c r="C47" s="128" t="s">
        <v>492</v>
      </c>
      <c r="D47" s="129" t="s">
        <v>76</v>
      </c>
      <c r="E47" s="235"/>
      <c r="F47" s="232"/>
      <c r="G47" s="232"/>
      <c r="H47" s="232"/>
      <c r="I47" s="232"/>
      <c r="J47" s="232"/>
      <c r="K47" s="232"/>
      <c r="L47" s="232"/>
      <c r="M47" s="232"/>
      <c r="N47" s="234"/>
    </row>
    <row r="48" spans="2:14" s="108" customFormat="1" ht="13.9" outlineLevel="1">
      <c r="B48" s="125" t="s">
        <v>77</v>
      </c>
      <c r="C48" s="128" t="s">
        <v>493</v>
      </c>
      <c r="D48" s="129" t="s">
        <v>728</v>
      </c>
      <c r="E48" s="235"/>
      <c r="F48" s="232"/>
      <c r="G48" s="232"/>
      <c r="H48" s="232"/>
      <c r="I48" s="232"/>
      <c r="J48" s="232"/>
      <c r="K48" s="232"/>
      <c r="L48" s="232"/>
      <c r="M48" s="232"/>
      <c r="N48" s="234"/>
    </row>
    <row r="49" spans="2:14" s="108" customFormat="1" ht="13.9" outlineLevel="1">
      <c r="B49" s="125" t="s">
        <v>78</v>
      </c>
      <c r="C49" s="128" t="s">
        <v>494</v>
      </c>
      <c r="D49" s="129" t="s">
        <v>443</v>
      </c>
      <c r="E49" s="235"/>
      <c r="F49" s="232"/>
      <c r="G49" s="232"/>
      <c r="H49" s="232"/>
      <c r="I49" s="232"/>
      <c r="J49" s="232"/>
      <c r="K49" s="232"/>
      <c r="L49" s="232"/>
      <c r="M49" s="232"/>
      <c r="N49" s="234"/>
    </row>
    <row r="50" spans="2:14" s="108" customFormat="1" ht="13.9" outlineLevel="1">
      <c r="B50" s="125" t="s">
        <v>79</v>
      </c>
      <c r="C50" s="130" t="s">
        <v>495</v>
      </c>
      <c r="D50" s="131" t="s">
        <v>443</v>
      </c>
      <c r="E50" s="235"/>
      <c r="F50" s="235"/>
      <c r="G50" s="235"/>
      <c r="H50" s="235"/>
      <c r="I50" s="235"/>
      <c r="J50" s="235"/>
      <c r="K50" s="235"/>
      <c r="L50" s="235"/>
      <c r="M50" s="235"/>
      <c r="N50" s="236"/>
    </row>
    <row r="51" spans="2:14" s="108" customFormat="1" ht="13.9" outlineLevel="1">
      <c r="B51" s="125" t="s">
        <v>80</v>
      </c>
      <c r="C51" s="130" t="s">
        <v>496</v>
      </c>
      <c r="D51" s="131" t="s">
        <v>81</v>
      </c>
      <c r="E51" s="235"/>
      <c r="F51" s="235"/>
      <c r="G51" s="235"/>
      <c r="H51" s="235"/>
      <c r="I51" s="235"/>
      <c r="J51" s="235"/>
      <c r="K51" s="235"/>
      <c r="L51" s="235"/>
      <c r="M51" s="235"/>
      <c r="N51" s="236"/>
    </row>
    <row r="52" spans="2:14" s="108" customFormat="1" ht="13.9" outlineLevel="1">
      <c r="B52" s="125" t="s">
        <v>82</v>
      </c>
      <c r="C52" s="130" t="s">
        <v>497</v>
      </c>
      <c r="D52" s="131" t="s">
        <v>83</v>
      </c>
      <c r="E52" s="235"/>
      <c r="F52" s="235"/>
      <c r="G52" s="235"/>
      <c r="H52" s="235"/>
      <c r="I52" s="235"/>
      <c r="J52" s="235"/>
      <c r="K52" s="235"/>
      <c r="L52" s="235"/>
      <c r="M52" s="235"/>
      <c r="N52" s="236"/>
    </row>
    <row r="53" spans="2:14" s="108" customFormat="1" ht="13.9" outlineLevel="1">
      <c r="B53" s="125" t="s">
        <v>84</v>
      </c>
      <c r="C53" s="128" t="s">
        <v>498</v>
      </c>
      <c r="D53" s="129" t="s">
        <v>85</v>
      </c>
      <c r="E53" s="235"/>
      <c r="F53" s="232"/>
      <c r="G53" s="232"/>
      <c r="H53" s="232"/>
      <c r="I53" s="232"/>
      <c r="J53" s="232"/>
      <c r="K53" s="232"/>
      <c r="L53" s="232"/>
      <c r="M53" s="232"/>
      <c r="N53" s="234"/>
    </row>
    <row r="54" spans="2:14" s="136" customFormat="1" ht="13.9" outlineLevel="1">
      <c r="B54" s="125" t="s">
        <v>86</v>
      </c>
      <c r="C54" s="128" t="s">
        <v>499</v>
      </c>
      <c r="D54" s="129" t="s">
        <v>748</v>
      </c>
      <c r="E54" s="235"/>
      <c r="F54" s="232"/>
      <c r="G54" s="232"/>
      <c r="H54" s="232"/>
      <c r="I54" s="232"/>
      <c r="J54" s="232"/>
      <c r="K54" s="232"/>
      <c r="L54" s="232"/>
      <c r="M54" s="232"/>
      <c r="N54" s="234"/>
    </row>
    <row r="55" spans="2:14" s="108" customFormat="1" ht="27.75" outlineLevel="1">
      <c r="B55" s="125" t="s">
        <v>87</v>
      </c>
      <c r="C55" s="128" t="s">
        <v>500</v>
      </c>
      <c r="D55" s="129" t="s">
        <v>749</v>
      </c>
      <c r="E55" s="235"/>
      <c r="F55" s="232"/>
      <c r="G55" s="232"/>
      <c r="H55" s="232"/>
      <c r="I55" s="232"/>
      <c r="J55" s="232"/>
      <c r="K55" s="232"/>
      <c r="L55" s="232"/>
      <c r="M55" s="232"/>
      <c r="N55" s="234"/>
    </row>
    <row r="56" spans="2:14" s="108" customFormat="1" ht="13.9" outlineLevel="1">
      <c r="B56" s="125" t="s">
        <v>88</v>
      </c>
      <c r="C56" s="128" t="s">
        <v>501</v>
      </c>
      <c r="D56" s="129" t="s">
        <v>744</v>
      </c>
      <c r="E56" s="235"/>
      <c r="F56" s="232"/>
      <c r="G56" s="232"/>
      <c r="H56" s="232"/>
      <c r="I56" s="232"/>
      <c r="J56" s="232"/>
      <c r="K56" s="232"/>
      <c r="L56" s="232"/>
      <c r="M56" s="232"/>
      <c r="N56" s="234"/>
    </row>
    <row r="57" spans="2:14" s="108" customFormat="1" ht="13.9" outlineLevel="1">
      <c r="B57" s="125" t="s">
        <v>89</v>
      </c>
      <c r="C57" s="128" t="s">
        <v>502</v>
      </c>
      <c r="D57" s="129" t="s">
        <v>745</v>
      </c>
      <c r="E57" s="235"/>
      <c r="F57" s="232"/>
      <c r="G57" s="232"/>
      <c r="H57" s="232"/>
      <c r="I57" s="232"/>
      <c r="J57" s="232"/>
      <c r="K57" s="232"/>
      <c r="L57" s="232"/>
      <c r="M57" s="232"/>
      <c r="N57" s="234"/>
    </row>
    <row r="58" spans="2:14" s="108" customFormat="1" ht="27.75" outlineLevel="1">
      <c r="B58" s="134" t="s">
        <v>90</v>
      </c>
      <c r="C58" s="128" t="s">
        <v>503</v>
      </c>
      <c r="D58" s="129" t="s">
        <v>746</v>
      </c>
      <c r="E58" s="235"/>
      <c r="F58" s="232"/>
      <c r="G58" s="232"/>
      <c r="H58" s="232"/>
      <c r="I58" s="232"/>
      <c r="J58" s="232"/>
      <c r="K58" s="232"/>
      <c r="L58" s="232"/>
      <c r="M58" s="232"/>
      <c r="N58" s="234"/>
    </row>
    <row r="59" spans="2:14" s="108" customFormat="1" ht="27.75" outlineLevel="1">
      <c r="B59" s="134" t="s">
        <v>91</v>
      </c>
      <c r="C59" s="128" t="s">
        <v>504</v>
      </c>
      <c r="D59" s="129" t="s">
        <v>747</v>
      </c>
      <c r="E59" s="235"/>
      <c r="F59" s="232"/>
      <c r="G59" s="232"/>
      <c r="H59" s="232"/>
      <c r="I59" s="232"/>
      <c r="J59" s="232"/>
      <c r="K59" s="232"/>
      <c r="L59" s="232"/>
      <c r="M59" s="232"/>
      <c r="N59" s="234"/>
    </row>
    <row r="60" spans="2:14" s="108" customFormat="1" ht="27.75" outlineLevel="1">
      <c r="B60" s="125" t="s">
        <v>92</v>
      </c>
      <c r="C60" s="128" t="s">
        <v>505</v>
      </c>
      <c r="D60" s="129" t="s">
        <v>599</v>
      </c>
      <c r="E60" s="235"/>
      <c r="F60" s="232"/>
      <c r="G60" s="232"/>
      <c r="H60" s="232"/>
      <c r="I60" s="232"/>
      <c r="J60" s="232"/>
      <c r="K60" s="232"/>
      <c r="L60" s="232"/>
      <c r="M60" s="232"/>
      <c r="N60" s="234"/>
    </row>
    <row r="61" spans="2:14" s="108" customFormat="1" ht="13.9" outlineLevel="1">
      <c r="B61" s="125" t="s">
        <v>93</v>
      </c>
      <c r="C61" s="128" t="s">
        <v>506</v>
      </c>
      <c r="D61" s="129" t="s">
        <v>94</v>
      </c>
      <c r="E61" s="235"/>
      <c r="F61" s="232"/>
      <c r="G61" s="232"/>
      <c r="H61" s="232"/>
      <c r="I61" s="232"/>
      <c r="J61" s="232"/>
      <c r="K61" s="232"/>
      <c r="L61" s="232"/>
      <c r="M61" s="232"/>
      <c r="N61" s="234"/>
    </row>
    <row r="62" spans="2:14" s="108" customFormat="1" ht="13.9" outlineLevel="1">
      <c r="B62" s="125" t="s">
        <v>95</v>
      </c>
      <c r="C62" s="128" t="s">
        <v>507</v>
      </c>
      <c r="D62" s="129" t="s">
        <v>96</v>
      </c>
      <c r="E62" s="235"/>
      <c r="F62" s="232"/>
      <c r="G62" s="232"/>
      <c r="H62" s="232"/>
      <c r="I62" s="232"/>
      <c r="J62" s="232"/>
      <c r="K62" s="232"/>
      <c r="L62" s="232"/>
      <c r="M62" s="232"/>
      <c r="N62" s="234"/>
    </row>
    <row r="63" spans="2:14" s="108" customFormat="1" ht="13.9" outlineLevel="1">
      <c r="B63" s="125" t="s">
        <v>97</v>
      </c>
      <c r="C63" s="128" t="s">
        <v>508</v>
      </c>
      <c r="D63" s="135" t="s">
        <v>598</v>
      </c>
      <c r="E63" s="235"/>
      <c r="F63" s="232"/>
      <c r="G63" s="232"/>
      <c r="H63" s="232"/>
      <c r="I63" s="232"/>
      <c r="J63" s="232"/>
      <c r="K63" s="232"/>
      <c r="L63" s="232"/>
      <c r="M63" s="232"/>
      <c r="N63" s="234"/>
    </row>
    <row r="64" spans="2:14" s="108" customFormat="1" ht="13.9" outlineLevel="1">
      <c r="B64" s="125" t="s">
        <v>98</v>
      </c>
      <c r="C64" s="128" t="s">
        <v>509</v>
      </c>
      <c r="D64" s="135" t="s">
        <v>99</v>
      </c>
      <c r="E64" s="235"/>
      <c r="F64" s="232"/>
      <c r="G64" s="232"/>
      <c r="H64" s="232"/>
      <c r="I64" s="232"/>
      <c r="J64" s="232"/>
      <c r="K64" s="232"/>
      <c r="L64" s="232"/>
      <c r="M64" s="232"/>
      <c r="N64" s="234"/>
    </row>
    <row r="65" spans="2:14" s="108" customFormat="1" ht="13.9" outlineLevel="1">
      <c r="B65" s="125" t="s">
        <v>100</v>
      </c>
      <c r="C65" s="128" t="s">
        <v>510</v>
      </c>
      <c r="D65" s="135" t="s">
        <v>101</v>
      </c>
      <c r="E65" s="235"/>
      <c r="F65" s="232"/>
      <c r="G65" s="232"/>
      <c r="H65" s="232"/>
      <c r="I65" s="232"/>
      <c r="J65" s="232"/>
      <c r="K65" s="232"/>
      <c r="L65" s="232"/>
      <c r="M65" s="232"/>
      <c r="N65" s="234"/>
    </row>
    <row r="66" spans="2:14" s="108" customFormat="1" ht="13.9" outlineLevel="1">
      <c r="B66" s="125" t="s">
        <v>102</v>
      </c>
      <c r="C66" s="128" t="s">
        <v>511</v>
      </c>
      <c r="D66" s="135" t="s">
        <v>103</v>
      </c>
      <c r="E66" s="235"/>
      <c r="F66" s="232"/>
      <c r="G66" s="232"/>
      <c r="H66" s="232"/>
      <c r="I66" s="232"/>
      <c r="J66" s="232"/>
      <c r="K66" s="232"/>
      <c r="L66" s="232"/>
      <c r="M66" s="232"/>
      <c r="N66" s="234"/>
    </row>
    <row r="67" spans="2:14" s="108" customFormat="1" ht="13.9" outlineLevel="1">
      <c r="B67" s="125" t="s">
        <v>104</v>
      </c>
      <c r="C67" s="128" t="s">
        <v>227</v>
      </c>
      <c r="D67" s="127" t="s">
        <v>727</v>
      </c>
      <c r="E67" s="235"/>
      <c r="F67" s="232"/>
      <c r="G67" s="232"/>
      <c r="H67" s="232"/>
      <c r="I67" s="232"/>
      <c r="J67" s="232"/>
      <c r="K67" s="232"/>
      <c r="L67" s="232"/>
      <c r="M67" s="232"/>
      <c r="N67" s="234"/>
    </row>
    <row r="68" spans="2:14" s="108" customFormat="1" ht="13.9" outlineLevel="1">
      <c r="B68" s="125" t="s">
        <v>105</v>
      </c>
      <c r="C68" s="128" t="s">
        <v>228</v>
      </c>
      <c r="D68" s="129" t="s">
        <v>106</v>
      </c>
      <c r="E68" s="235"/>
      <c r="F68" s="232"/>
      <c r="G68" s="232"/>
      <c r="H68" s="232"/>
      <c r="I68" s="232"/>
      <c r="J68" s="232"/>
      <c r="K68" s="232"/>
      <c r="L68" s="232"/>
      <c r="M68" s="232"/>
      <c r="N68" s="234"/>
    </row>
    <row r="69" spans="2:14" s="108" customFormat="1" ht="13.9" outlineLevel="1">
      <c r="B69" s="125" t="s">
        <v>107</v>
      </c>
      <c r="C69" s="130" t="s">
        <v>512</v>
      </c>
      <c r="D69" s="131" t="s">
        <v>108</v>
      </c>
      <c r="E69" s="235"/>
      <c r="F69" s="235"/>
      <c r="G69" s="235"/>
      <c r="H69" s="235"/>
      <c r="I69" s="235"/>
      <c r="J69" s="235"/>
      <c r="K69" s="235"/>
      <c r="L69" s="235"/>
      <c r="M69" s="235"/>
      <c r="N69" s="236"/>
    </row>
    <row r="70" spans="2:14" s="108" customFormat="1" ht="13.9" outlineLevel="1">
      <c r="B70" s="125" t="s">
        <v>109</v>
      </c>
      <c r="C70" s="132" t="s">
        <v>449</v>
      </c>
      <c r="D70" s="131" t="s">
        <v>15</v>
      </c>
      <c r="E70" s="235"/>
      <c r="F70" s="235"/>
      <c r="G70" s="235"/>
      <c r="H70" s="235"/>
      <c r="I70" s="235"/>
      <c r="J70" s="235"/>
      <c r="K70" s="235"/>
      <c r="L70" s="235"/>
      <c r="M70" s="235"/>
      <c r="N70" s="236"/>
    </row>
    <row r="71" spans="2:14" s="108" customFormat="1" ht="13.9" outlineLevel="1">
      <c r="B71" s="125" t="s">
        <v>111</v>
      </c>
      <c r="C71" s="130" t="s">
        <v>513</v>
      </c>
      <c r="D71" s="131" t="s">
        <v>17</v>
      </c>
      <c r="E71" s="235"/>
      <c r="F71" s="235"/>
      <c r="G71" s="235"/>
      <c r="H71" s="235"/>
      <c r="I71" s="235"/>
      <c r="J71" s="235"/>
      <c r="K71" s="235"/>
      <c r="L71" s="235"/>
      <c r="M71" s="235"/>
      <c r="N71" s="236"/>
    </row>
    <row r="72" spans="2:14" s="108" customFormat="1" ht="13.9" outlineLevel="1">
      <c r="B72" s="125" t="s">
        <v>112</v>
      </c>
      <c r="C72" s="130" t="s">
        <v>514</v>
      </c>
      <c r="D72" s="131" t="s">
        <v>113</v>
      </c>
      <c r="E72" s="235"/>
      <c r="F72" s="235"/>
      <c r="G72" s="235"/>
      <c r="H72" s="235"/>
      <c r="I72" s="235"/>
      <c r="J72" s="235"/>
      <c r="K72" s="235"/>
      <c r="L72" s="235"/>
      <c r="M72" s="235"/>
      <c r="N72" s="236"/>
    </row>
    <row r="73" spans="2:14" s="108" customFormat="1" ht="13.9" outlineLevel="1">
      <c r="B73" s="125" t="s">
        <v>114</v>
      </c>
      <c r="C73" s="130" t="s">
        <v>515</v>
      </c>
      <c r="D73" s="133" t="s">
        <v>115</v>
      </c>
      <c r="E73" s="235"/>
      <c r="F73" s="235"/>
      <c r="G73" s="235"/>
      <c r="H73" s="235"/>
      <c r="I73" s="235"/>
      <c r="J73" s="235"/>
      <c r="K73" s="235"/>
      <c r="L73" s="235"/>
      <c r="M73" s="235"/>
      <c r="N73" s="236"/>
    </row>
    <row r="74" spans="2:14" s="108" customFormat="1" ht="13.9" outlineLevel="1">
      <c r="B74" s="125" t="s">
        <v>116</v>
      </c>
      <c r="C74" s="130" t="s">
        <v>516</v>
      </c>
      <c r="D74" s="133" t="s">
        <v>117</v>
      </c>
      <c r="E74" s="235"/>
      <c r="F74" s="235"/>
      <c r="G74" s="235"/>
      <c r="H74" s="235"/>
      <c r="I74" s="235"/>
      <c r="J74" s="235"/>
      <c r="K74" s="235"/>
      <c r="L74" s="235"/>
      <c r="M74" s="235"/>
      <c r="N74" s="236"/>
    </row>
    <row r="75" spans="2:14" s="108" customFormat="1" ht="13.9" outlineLevel="1">
      <c r="B75" s="134" t="s">
        <v>118</v>
      </c>
      <c r="C75" s="130" t="s">
        <v>517</v>
      </c>
      <c r="D75" s="133" t="s">
        <v>119</v>
      </c>
      <c r="E75" s="235"/>
      <c r="F75" s="235"/>
      <c r="G75" s="235"/>
      <c r="H75" s="235"/>
      <c r="I75" s="235"/>
      <c r="J75" s="235"/>
      <c r="K75" s="235"/>
      <c r="L75" s="235"/>
      <c r="M75" s="235"/>
      <c r="N75" s="236"/>
    </row>
    <row r="76" spans="2:14" s="108" customFormat="1" ht="13.9" outlineLevel="1">
      <c r="B76" s="134" t="s">
        <v>120</v>
      </c>
      <c r="C76" s="130" t="s">
        <v>518</v>
      </c>
      <c r="D76" s="131" t="s">
        <v>121</v>
      </c>
      <c r="E76" s="235"/>
      <c r="F76" s="235"/>
      <c r="G76" s="235"/>
      <c r="H76" s="235"/>
      <c r="I76" s="235"/>
      <c r="J76" s="235"/>
      <c r="K76" s="235"/>
      <c r="L76" s="235"/>
      <c r="M76" s="235"/>
      <c r="N76" s="236"/>
    </row>
    <row r="77" spans="2:14" s="108" customFormat="1" ht="13.9" outlineLevel="1">
      <c r="B77" s="125" t="s">
        <v>122</v>
      </c>
      <c r="C77" s="128" t="s">
        <v>239</v>
      </c>
      <c r="D77" s="135" t="s">
        <v>123</v>
      </c>
      <c r="E77" s="235"/>
      <c r="F77" s="232"/>
      <c r="G77" s="232"/>
      <c r="H77" s="232"/>
      <c r="I77" s="232"/>
      <c r="J77" s="232"/>
      <c r="K77" s="232"/>
      <c r="L77" s="232"/>
      <c r="M77" s="232"/>
      <c r="N77" s="234"/>
    </row>
    <row r="78" spans="2:14" s="108" customFormat="1" ht="13.9" outlineLevel="1">
      <c r="B78" s="125" t="s">
        <v>124</v>
      </c>
      <c r="C78" s="128" t="s">
        <v>256</v>
      </c>
      <c r="D78" s="129" t="s">
        <v>125</v>
      </c>
      <c r="E78" s="235"/>
      <c r="F78" s="232"/>
      <c r="G78" s="232"/>
      <c r="H78" s="232"/>
      <c r="I78" s="232"/>
      <c r="J78" s="232"/>
      <c r="K78" s="232"/>
      <c r="L78" s="232"/>
      <c r="M78" s="232"/>
      <c r="N78" s="234"/>
    </row>
    <row r="79" spans="2:14" s="108" customFormat="1" ht="27.75" outlineLevel="1">
      <c r="B79" s="125" t="s">
        <v>126</v>
      </c>
      <c r="C79" s="128" t="s">
        <v>258</v>
      </c>
      <c r="D79" s="137" t="s">
        <v>127</v>
      </c>
      <c r="E79" s="235"/>
      <c r="F79" s="232"/>
      <c r="G79" s="232"/>
      <c r="H79" s="232"/>
      <c r="I79" s="232"/>
      <c r="J79" s="232"/>
      <c r="K79" s="232"/>
      <c r="L79" s="232"/>
      <c r="M79" s="232"/>
      <c r="N79" s="234"/>
    </row>
    <row r="80" spans="2:14" s="108" customFormat="1" ht="13.9" outlineLevel="1">
      <c r="B80" s="125" t="s">
        <v>128</v>
      </c>
      <c r="C80" s="128" t="s">
        <v>259</v>
      </c>
      <c r="D80" s="129" t="s">
        <v>129</v>
      </c>
      <c r="E80" s="235"/>
      <c r="F80" s="232"/>
      <c r="G80" s="232"/>
      <c r="H80" s="232"/>
      <c r="I80" s="232"/>
      <c r="J80" s="232"/>
      <c r="K80" s="232"/>
      <c r="L80" s="232"/>
      <c r="M80" s="232"/>
      <c r="N80" s="234"/>
    </row>
    <row r="81" spans="2:14" s="108" customFormat="1" ht="13.9" outlineLevel="1">
      <c r="B81" s="125" t="s">
        <v>130</v>
      </c>
      <c r="C81" s="128" t="s">
        <v>519</v>
      </c>
      <c r="D81" s="205" t="s">
        <v>131</v>
      </c>
      <c r="E81" s="239"/>
      <c r="F81" s="232"/>
      <c r="G81" s="232"/>
      <c r="H81" s="232"/>
      <c r="I81" s="232"/>
      <c r="J81" s="232"/>
      <c r="K81" s="232"/>
      <c r="L81" s="232"/>
      <c r="M81" s="232"/>
      <c r="N81" s="234"/>
    </row>
    <row r="82" spans="2:14" s="108" customFormat="1" ht="13.9" outlineLevel="1">
      <c r="B82" s="125" t="s">
        <v>132</v>
      </c>
      <c r="C82" s="128" t="s">
        <v>520</v>
      </c>
      <c r="D82" s="205" t="s">
        <v>133</v>
      </c>
      <c r="E82" s="239"/>
      <c r="F82" s="232"/>
      <c r="G82" s="232"/>
      <c r="H82" s="232"/>
      <c r="I82" s="232"/>
      <c r="J82" s="232"/>
      <c r="K82" s="232"/>
      <c r="L82" s="232"/>
      <c r="M82" s="232"/>
      <c r="N82" s="234"/>
    </row>
    <row r="83" spans="2:14" s="108" customFormat="1" ht="13.9" outlineLevel="1">
      <c r="B83" s="125" t="s">
        <v>134</v>
      </c>
      <c r="C83" s="128" t="s">
        <v>521</v>
      </c>
      <c r="D83" s="205" t="s">
        <v>750</v>
      </c>
      <c r="E83" s="239"/>
      <c r="F83" s="232"/>
      <c r="G83" s="232"/>
      <c r="H83" s="232"/>
      <c r="I83" s="232"/>
      <c r="J83" s="232"/>
      <c r="K83" s="232"/>
      <c r="L83" s="232"/>
      <c r="M83" s="232"/>
      <c r="N83" s="234"/>
    </row>
    <row r="84" spans="2:14" s="108" customFormat="1" ht="13.9" outlineLevel="1">
      <c r="B84" s="125" t="s">
        <v>135</v>
      </c>
      <c r="C84" s="128" t="s">
        <v>522</v>
      </c>
      <c r="D84" s="138" t="s">
        <v>136</v>
      </c>
      <c r="E84" s="239"/>
      <c r="F84" s="232"/>
      <c r="G84" s="232"/>
      <c r="H84" s="232"/>
      <c r="I84" s="232"/>
      <c r="J84" s="232"/>
      <c r="K84" s="232"/>
      <c r="L84" s="232"/>
      <c r="M84" s="232"/>
      <c r="N84" s="234"/>
    </row>
    <row r="85" spans="2:14" s="108" customFormat="1" ht="13.9" outlineLevel="1">
      <c r="B85" s="125" t="s">
        <v>137</v>
      </c>
      <c r="C85" s="128" t="s">
        <v>523</v>
      </c>
      <c r="D85" s="205" t="s">
        <v>138</v>
      </c>
      <c r="E85" s="239"/>
      <c r="F85" s="232"/>
      <c r="G85" s="232"/>
      <c r="H85" s="232"/>
      <c r="I85" s="232"/>
      <c r="J85" s="232"/>
      <c r="K85" s="232"/>
      <c r="L85" s="232"/>
      <c r="M85" s="232"/>
      <c r="N85" s="234"/>
    </row>
    <row r="86" spans="2:14" s="108" customFormat="1" ht="13.9" outlineLevel="1">
      <c r="B86" s="125" t="s">
        <v>139</v>
      </c>
      <c r="C86" s="128" t="s">
        <v>524</v>
      </c>
      <c r="D86" s="138" t="s">
        <v>140</v>
      </c>
      <c r="E86" s="239"/>
      <c r="F86" s="232"/>
      <c r="G86" s="232"/>
      <c r="H86" s="232"/>
      <c r="I86" s="232"/>
      <c r="J86" s="232"/>
      <c r="K86" s="232"/>
      <c r="L86" s="232"/>
      <c r="M86" s="232"/>
      <c r="N86" s="234"/>
    </row>
    <row r="87" spans="2:14" s="108" customFormat="1" ht="13.9" outlineLevel="1">
      <c r="B87" s="125" t="s">
        <v>141</v>
      </c>
      <c r="C87" s="128" t="s">
        <v>525</v>
      </c>
      <c r="D87" s="138" t="s">
        <v>142</v>
      </c>
      <c r="E87" s="239"/>
      <c r="F87" s="232"/>
      <c r="G87" s="232"/>
      <c r="H87" s="232"/>
      <c r="I87" s="232"/>
      <c r="J87" s="232"/>
      <c r="K87" s="232"/>
      <c r="L87" s="232"/>
      <c r="M87" s="232"/>
      <c r="N87" s="234"/>
    </row>
    <row r="88" spans="2:14" s="108" customFormat="1" ht="13.9" outlineLevel="1">
      <c r="B88" s="125" t="s">
        <v>143</v>
      </c>
      <c r="C88" s="128" t="s">
        <v>263</v>
      </c>
      <c r="D88" s="139" t="s">
        <v>731</v>
      </c>
      <c r="E88" s="239"/>
      <c r="F88" s="232"/>
      <c r="G88" s="232"/>
      <c r="H88" s="232"/>
      <c r="I88" s="232"/>
      <c r="J88" s="232"/>
      <c r="K88" s="232"/>
      <c r="L88" s="232"/>
      <c r="M88" s="232"/>
      <c r="N88" s="234"/>
    </row>
    <row r="89" spans="2:14" s="108" customFormat="1" ht="13.9" outlineLevel="1">
      <c r="B89" s="125" t="s">
        <v>144</v>
      </c>
      <c r="C89" s="128" t="s">
        <v>264</v>
      </c>
      <c r="D89" s="205" t="s">
        <v>145</v>
      </c>
      <c r="E89" s="239"/>
      <c r="F89" s="232"/>
      <c r="G89" s="232"/>
      <c r="H89" s="232"/>
      <c r="I89" s="232"/>
      <c r="J89" s="232"/>
      <c r="K89" s="232"/>
      <c r="L89" s="232"/>
      <c r="M89" s="232"/>
      <c r="N89" s="234"/>
    </row>
    <row r="90" spans="2:14" s="108" customFormat="1" ht="13.9" outlineLevel="1">
      <c r="B90" s="125" t="s">
        <v>146</v>
      </c>
      <c r="C90" s="130" t="s">
        <v>526</v>
      </c>
      <c r="D90" s="223" t="s">
        <v>697</v>
      </c>
      <c r="E90" s="239"/>
      <c r="F90" s="235"/>
      <c r="G90" s="235"/>
      <c r="H90" s="235"/>
      <c r="I90" s="235"/>
      <c r="J90" s="235"/>
      <c r="K90" s="235"/>
      <c r="L90" s="235"/>
      <c r="M90" s="235"/>
      <c r="N90" s="236"/>
    </row>
    <row r="91" spans="2:14" s="108" customFormat="1" ht="13.9" outlineLevel="1">
      <c r="B91" s="125" t="s">
        <v>147</v>
      </c>
      <c r="C91" s="130" t="s">
        <v>110</v>
      </c>
      <c r="D91" s="140" t="s">
        <v>148</v>
      </c>
      <c r="E91" s="239"/>
      <c r="F91" s="235"/>
      <c r="G91" s="235"/>
      <c r="H91" s="235"/>
      <c r="I91" s="235"/>
      <c r="J91" s="235"/>
      <c r="K91" s="235"/>
      <c r="L91" s="235"/>
      <c r="M91" s="235"/>
      <c r="N91" s="236"/>
    </row>
    <row r="92" spans="2:14" s="108" customFormat="1" ht="13.9" outlineLevel="1">
      <c r="B92" s="125" t="s">
        <v>149</v>
      </c>
      <c r="C92" s="130" t="s">
        <v>527</v>
      </c>
      <c r="D92" s="140" t="s">
        <v>17</v>
      </c>
      <c r="E92" s="239"/>
      <c r="F92" s="235"/>
      <c r="G92" s="235"/>
      <c r="H92" s="235"/>
      <c r="I92" s="235"/>
      <c r="J92" s="235"/>
      <c r="K92" s="235"/>
      <c r="L92" s="235"/>
      <c r="M92" s="235"/>
      <c r="N92" s="236"/>
    </row>
    <row r="93" spans="2:14" s="108" customFormat="1" ht="13.9" outlineLevel="1">
      <c r="B93" s="125" t="s">
        <v>150</v>
      </c>
      <c r="C93" s="130" t="s">
        <v>528</v>
      </c>
      <c r="D93" s="140" t="s">
        <v>151</v>
      </c>
      <c r="E93" s="239"/>
      <c r="F93" s="235"/>
      <c r="G93" s="235"/>
      <c r="H93" s="235"/>
      <c r="I93" s="235"/>
      <c r="J93" s="235"/>
      <c r="K93" s="235"/>
      <c r="L93" s="235"/>
      <c r="M93" s="235"/>
      <c r="N93" s="236"/>
    </row>
    <row r="94" spans="2:14" s="108" customFormat="1" ht="13.9" outlineLevel="1">
      <c r="B94" s="125" t="s">
        <v>152</v>
      </c>
      <c r="C94" s="130" t="s">
        <v>529</v>
      </c>
      <c r="D94" s="141" t="s">
        <v>153</v>
      </c>
      <c r="E94" s="239"/>
      <c r="F94" s="235"/>
      <c r="G94" s="235"/>
      <c r="H94" s="235"/>
      <c r="I94" s="235"/>
      <c r="J94" s="235"/>
      <c r="K94" s="235"/>
      <c r="L94" s="235"/>
      <c r="M94" s="235"/>
      <c r="N94" s="236"/>
    </row>
    <row r="95" spans="2:14" s="108" customFormat="1" ht="13.9" outlineLevel="1">
      <c r="B95" s="125" t="s">
        <v>154</v>
      </c>
      <c r="C95" s="130" t="s">
        <v>530</v>
      </c>
      <c r="D95" s="141" t="s">
        <v>155</v>
      </c>
      <c r="E95" s="239"/>
      <c r="F95" s="235"/>
      <c r="G95" s="235"/>
      <c r="H95" s="235"/>
      <c r="I95" s="235"/>
      <c r="J95" s="235"/>
      <c r="K95" s="235"/>
      <c r="L95" s="235"/>
      <c r="M95" s="235"/>
      <c r="N95" s="236"/>
    </row>
    <row r="96" spans="2:14" s="108" customFormat="1" ht="13.9" outlineLevel="1">
      <c r="B96" s="134" t="s">
        <v>156</v>
      </c>
      <c r="C96" s="130" t="s">
        <v>531</v>
      </c>
      <c r="D96" s="141" t="s">
        <v>157</v>
      </c>
      <c r="E96" s="239"/>
      <c r="F96" s="235"/>
      <c r="G96" s="235"/>
      <c r="H96" s="235"/>
      <c r="I96" s="235"/>
      <c r="J96" s="235"/>
      <c r="K96" s="235"/>
      <c r="L96" s="235"/>
      <c r="M96" s="235"/>
      <c r="N96" s="236"/>
    </row>
    <row r="97" spans="1:15" ht="13.9" outlineLevel="1">
      <c r="A97" s="108"/>
      <c r="B97" s="134" t="s">
        <v>158</v>
      </c>
      <c r="C97" s="130" t="s">
        <v>532</v>
      </c>
      <c r="D97" s="140" t="s">
        <v>159</v>
      </c>
      <c r="E97" s="239"/>
      <c r="F97" s="235"/>
      <c r="G97" s="235"/>
      <c r="H97" s="235"/>
      <c r="I97" s="235"/>
      <c r="J97" s="235"/>
      <c r="K97" s="235"/>
      <c r="L97" s="235"/>
      <c r="M97" s="235"/>
      <c r="N97" s="236"/>
      <c r="O97" s="108"/>
    </row>
    <row r="98" spans="1:15" ht="13.9" outlineLevel="1">
      <c r="A98" s="108"/>
      <c r="B98" s="125" t="s">
        <v>160</v>
      </c>
      <c r="C98" s="128" t="s">
        <v>266</v>
      </c>
      <c r="D98" s="205" t="s">
        <v>698</v>
      </c>
      <c r="E98" s="239"/>
      <c r="F98" s="232"/>
      <c r="G98" s="232"/>
      <c r="H98" s="232"/>
      <c r="I98" s="232"/>
      <c r="J98" s="232"/>
      <c r="K98" s="232"/>
      <c r="L98" s="232"/>
      <c r="M98" s="232"/>
      <c r="N98" s="234"/>
      <c r="O98" s="108"/>
    </row>
    <row r="99" spans="1:15" ht="13.9" outlineLevel="1">
      <c r="A99" s="108"/>
      <c r="B99" s="125" t="s">
        <v>161</v>
      </c>
      <c r="C99" s="128" t="s">
        <v>533</v>
      </c>
      <c r="D99" s="205" t="s">
        <v>162</v>
      </c>
      <c r="E99" s="239"/>
      <c r="F99" s="232"/>
      <c r="G99" s="232"/>
      <c r="H99" s="232"/>
      <c r="I99" s="232"/>
      <c r="J99" s="232"/>
      <c r="K99" s="232"/>
      <c r="L99" s="232"/>
      <c r="M99" s="232"/>
      <c r="N99" s="234"/>
      <c r="O99" s="108"/>
    </row>
    <row r="100" spans="1:15" ht="13.9" outlineLevel="1">
      <c r="A100" s="108"/>
      <c r="B100" s="125" t="s">
        <v>163</v>
      </c>
      <c r="C100" s="128" t="s">
        <v>534</v>
      </c>
      <c r="D100" s="142" t="s">
        <v>164</v>
      </c>
      <c r="E100" s="239"/>
      <c r="F100" s="232"/>
      <c r="G100" s="232"/>
      <c r="H100" s="232"/>
      <c r="I100" s="232"/>
      <c r="J100" s="232"/>
      <c r="K100" s="232"/>
      <c r="L100" s="232"/>
      <c r="M100" s="232"/>
      <c r="N100" s="234"/>
      <c r="O100" s="108"/>
    </row>
    <row r="101" spans="1:15" ht="13.9" outlineLevel="1">
      <c r="A101" s="108"/>
      <c r="B101" s="125" t="s">
        <v>165</v>
      </c>
      <c r="C101" s="128" t="s">
        <v>535</v>
      </c>
      <c r="D101" s="205" t="s">
        <v>166</v>
      </c>
      <c r="E101" s="239"/>
      <c r="F101" s="232"/>
      <c r="G101" s="232"/>
      <c r="H101" s="232"/>
      <c r="I101" s="232"/>
      <c r="J101" s="232"/>
      <c r="K101" s="232"/>
      <c r="L101" s="232"/>
      <c r="M101" s="232"/>
      <c r="N101" s="234"/>
      <c r="O101" s="108"/>
    </row>
    <row r="102" spans="1:15" ht="13.9" outlineLevel="1">
      <c r="A102" s="108"/>
      <c r="B102" s="125" t="s">
        <v>167</v>
      </c>
      <c r="C102" s="128" t="s">
        <v>536</v>
      </c>
      <c r="D102" s="205" t="s">
        <v>168</v>
      </c>
      <c r="E102" s="239"/>
      <c r="F102" s="232"/>
      <c r="G102" s="232"/>
      <c r="H102" s="232"/>
      <c r="I102" s="232"/>
      <c r="J102" s="232"/>
      <c r="K102" s="232"/>
      <c r="L102" s="232"/>
      <c r="M102" s="232"/>
      <c r="N102" s="234"/>
      <c r="O102" s="108"/>
    </row>
    <row r="103" spans="1:15" ht="13.9" outlineLevel="1">
      <c r="A103" s="108"/>
      <c r="B103" s="125" t="s">
        <v>169</v>
      </c>
      <c r="C103" s="128" t="s">
        <v>537</v>
      </c>
      <c r="D103" s="205" t="s">
        <v>170</v>
      </c>
      <c r="E103" s="239"/>
      <c r="F103" s="232"/>
      <c r="G103" s="232"/>
      <c r="H103" s="232"/>
      <c r="I103" s="232"/>
      <c r="J103" s="232"/>
      <c r="K103" s="232"/>
      <c r="L103" s="232"/>
      <c r="M103" s="232"/>
      <c r="N103" s="234"/>
      <c r="O103" s="108"/>
    </row>
    <row r="104" spans="1:15" ht="13.9" outlineLevel="1">
      <c r="A104" s="108"/>
      <c r="B104" s="125" t="s">
        <v>171</v>
      </c>
      <c r="C104" s="128" t="s">
        <v>538</v>
      </c>
      <c r="D104" s="205" t="s">
        <v>172</v>
      </c>
      <c r="E104" s="239"/>
      <c r="F104" s="232"/>
      <c r="G104" s="232"/>
      <c r="H104" s="232"/>
      <c r="I104" s="232"/>
      <c r="J104" s="232"/>
      <c r="K104" s="232"/>
      <c r="L104" s="232"/>
      <c r="M104" s="232"/>
      <c r="N104" s="234"/>
      <c r="O104" s="108"/>
    </row>
    <row r="105" spans="1:15" ht="13.9" outlineLevel="1">
      <c r="A105" s="108"/>
      <c r="B105" s="125" t="s">
        <v>173</v>
      </c>
      <c r="C105" s="128" t="s">
        <v>539</v>
      </c>
      <c r="D105" s="205" t="s">
        <v>174</v>
      </c>
      <c r="E105" s="239"/>
      <c r="F105" s="232"/>
      <c r="G105" s="232"/>
      <c r="H105" s="232"/>
      <c r="I105" s="232"/>
      <c r="J105" s="232"/>
      <c r="K105" s="232"/>
      <c r="L105" s="232"/>
      <c r="M105" s="232"/>
      <c r="N105" s="234"/>
      <c r="O105" s="108"/>
    </row>
    <row r="106" spans="1:15" ht="13.9" outlineLevel="1">
      <c r="A106" s="108"/>
      <c r="B106" s="125" t="s">
        <v>175</v>
      </c>
      <c r="C106" s="128" t="s">
        <v>540</v>
      </c>
      <c r="D106" s="138" t="s">
        <v>176</v>
      </c>
      <c r="E106" s="239"/>
      <c r="F106" s="232"/>
      <c r="G106" s="232"/>
      <c r="H106" s="232"/>
      <c r="I106" s="232"/>
      <c r="J106" s="232"/>
      <c r="K106" s="232"/>
      <c r="L106" s="232"/>
      <c r="M106" s="232"/>
      <c r="N106" s="234"/>
      <c r="O106" s="108"/>
    </row>
    <row r="107" spans="1:15" ht="13.9" outlineLevel="1">
      <c r="A107" s="108"/>
      <c r="B107" s="125" t="s">
        <v>177</v>
      </c>
      <c r="C107" s="128" t="s">
        <v>541</v>
      </c>
      <c r="D107" s="205" t="s">
        <v>178</v>
      </c>
      <c r="E107" s="239"/>
      <c r="F107" s="232"/>
      <c r="G107" s="232"/>
      <c r="H107" s="232"/>
      <c r="I107" s="232"/>
      <c r="J107" s="232"/>
      <c r="K107" s="232"/>
      <c r="L107" s="232"/>
      <c r="M107" s="232"/>
      <c r="N107" s="234"/>
      <c r="O107" s="108"/>
    </row>
    <row r="108" spans="1:15" ht="13.9" outlineLevel="1">
      <c r="A108" s="108"/>
      <c r="B108" s="125" t="s">
        <v>179</v>
      </c>
      <c r="C108" s="128" t="s">
        <v>542</v>
      </c>
      <c r="D108" s="138" t="s">
        <v>180</v>
      </c>
      <c r="E108" s="239"/>
      <c r="F108" s="232"/>
      <c r="G108" s="232"/>
      <c r="H108" s="232"/>
      <c r="I108" s="232"/>
      <c r="J108" s="232"/>
      <c r="K108" s="232"/>
      <c r="L108" s="232"/>
      <c r="M108" s="232"/>
      <c r="N108" s="234"/>
      <c r="O108" s="108"/>
    </row>
    <row r="109" spans="1:15" ht="14.25" outlineLevel="1" thickBot="1">
      <c r="A109" s="108"/>
      <c r="B109" s="143" t="s">
        <v>181</v>
      </c>
      <c r="C109" s="144" t="s">
        <v>543</v>
      </c>
      <c r="D109" s="145" t="s">
        <v>182</v>
      </c>
      <c r="E109" s="302"/>
      <c r="F109" s="241"/>
      <c r="G109" s="241"/>
      <c r="H109" s="241"/>
      <c r="I109" s="241"/>
      <c r="J109" s="241"/>
      <c r="K109" s="241"/>
      <c r="L109" s="241"/>
      <c r="M109" s="242"/>
      <c r="N109" s="243"/>
      <c r="O109" s="108"/>
    </row>
    <row r="110" spans="1:15" s="249" customFormat="1" ht="13.9" outlineLevel="1">
      <c r="A110" s="244"/>
      <c r="B110" s="244"/>
      <c r="C110" s="245"/>
      <c r="D110" s="246"/>
      <c r="E110" s="247"/>
      <c r="F110" s="248"/>
      <c r="G110" s="248"/>
      <c r="H110" s="248"/>
      <c r="I110" s="248"/>
      <c r="J110" s="248"/>
      <c r="K110" s="248"/>
      <c r="L110" s="248"/>
      <c r="M110" s="248"/>
      <c r="N110" s="248"/>
      <c r="O110" s="244"/>
    </row>
    <row r="111" spans="1:15" s="249" customFormat="1" ht="14.25" thickBot="1">
      <c r="A111" s="244"/>
      <c r="B111" s="244"/>
      <c r="C111" s="245"/>
      <c r="D111" s="246"/>
      <c r="E111" s="247"/>
      <c r="F111" s="248"/>
      <c r="G111" s="248"/>
      <c r="H111" s="248"/>
      <c r="I111" s="248"/>
      <c r="J111" s="248"/>
      <c r="K111" s="248"/>
      <c r="L111" s="248"/>
      <c r="M111" s="248"/>
      <c r="N111" s="248"/>
      <c r="O111" s="244"/>
    </row>
    <row r="112" spans="1:15" ht="40.9" thickBot="1">
      <c r="B112" s="109" t="s">
        <v>183</v>
      </c>
      <c r="C112" s="110"/>
      <c r="D112" s="111"/>
      <c r="E112" s="112" t="str">
        <f>E$7</f>
        <v>Current reporting month</v>
      </c>
      <c r="F112" s="112" t="str">
        <f t="shared" ref="F112:N112" si="0">F$7</f>
        <v>Q1</v>
      </c>
      <c r="G112" s="112" t="str">
        <f t="shared" si="0"/>
        <v>Q2</v>
      </c>
      <c r="H112" s="112" t="str">
        <f t="shared" si="0"/>
        <v>Q3</v>
      </c>
      <c r="I112" s="112" t="str">
        <f t="shared" si="0"/>
        <v>Q4</v>
      </c>
      <c r="J112" s="112" t="str">
        <f t="shared" si="0"/>
        <v>Q5</v>
      </c>
      <c r="K112" s="112" t="str">
        <f t="shared" si="0"/>
        <v>Q6</v>
      </c>
      <c r="L112" s="112" t="str">
        <f t="shared" si="0"/>
        <v>Q7</v>
      </c>
      <c r="M112" s="112" t="str">
        <f t="shared" si="0"/>
        <v>Q8</v>
      </c>
      <c r="N112" s="113" t="str">
        <f t="shared" si="0"/>
        <v>Year-end following Q8</v>
      </c>
    </row>
    <row r="113" spans="1:15" s="118" customFormat="1" ht="14.25" outlineLevel="1" thickBot="1">
      <c r="A113" s="114"/>
      <c r="B113" s="116"/>
      <c r="C113" s="116"/>
      <c r="D113" s="116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4"/>
    </row>
    <row r="114" spans="1:15" ht="27.75" outlineLevel="1">
      <c r="B114" s="119" t="s">
        <v>726</v>
      </c>
      <c r="C114" s="120" t="s">
        <v>2</v>
      </c>
      <c r="D114" s="120" t="s">
        <v>184</v>
      </c>
      <c r="E114" s="217"/>
      <c r="F114" s="218"/>
      <c r="G114" s="218"/>
      <c r="H114" s="218"/>
      <c r="I114" s="218"/>
      <c r="J114" s="218"/>
      <c r="K114" s="218"/>
      <c r="L114" s="218"/>
      <c r="M114" s="218"/>
      <c r="N114" s="219"/>
    </row>
    <row r="115" spans="1:15" ht="13.9" outlineLevel="1">
      <c r="B115" s="146" t="s">
        <v>3</v>
      </c>
      <c r="C115" s="147" t="s">
        <v>185</v>
      </c>
      <c r="D115" s="148" t="s">
        <v>444</v>
      </c>
      <c r="E115" s="235"/>
      <c r="F115" s="232"/>
      <c r="G115" s="232"/>
      <c r="H115" s="232"/>
      <c r="I115" s="232"/>
      <c r="J115" s="232"/>
      <c r="K115" s="232"/>
      <c r="L115" s="232"/>
      <c r="M115" s="232"/>
      <c r="N115" s="233"/>
    </row>
    <row r="116" spans="1:15" ht="13.9" outlineLevel="1">
      <c r="B116" s="149" t="s">
        <v>8</v>
      </c>
      <c r="C116" s="150" t="s">
        <v>186</v>
      </c>
      <c r="D116" s="206" t="s">
        <v>699</v>
      </c>
      <c r="E116" s="235"/>
      <c r="F116" s="250"/>
      <c r="G116" s="250"/>
      <c r="H116" s="250"/>
      <c r="I116" s="250"/>
      <c r="J116" s="250"/>
      <c r="K116" s="250"/>
      <c r="L116" s="250"/>
      <c r="M116" s="250"/>
      <c r="N116" s="251"/>
    </row>
    <row r="117" spans="1:15" ht="13.9" outlineLevel="1">
      <c r="B117" s="149" t="s">
        <v>9</v>
      </c>
      <c r="C117" s="150" t="s">
        <v>187</v>
      </c>
      <c r="D117" s="206" t="s">
        <v>700</v>
      </c>
      <c r="E117" s="235"/>
      <c r="F117" s="250"/>
      <c r="G117" s="250"/>
      <c r="H117" s="250"/>
      <c r="I117" s="250"/>
      <c r="J117" s="250"/>
      <c r="K117" s="250"/>
      <c r="L117" s="250"/>
      <c r="M117" s="250"/>
      <c r="N117" s="251"/>
    </row>
    <row r="118" spans="1:15" ht="27.75" outlineLevel="1">
      <c r="B118" s="149" t="s">
        <v>11</v>
      </c>
      <c r="C118" s="151" t="s">
        <v>6</v>
      </c>
      <c r="D118" s="129" t="s">
        <v>188</v>
      </c>
      <c r="E118" s="235"/>
      <c r="F118" s="232"/>
      <c r="G118" s="232"/>
      <c r="H118" s="232"/>
      <c r="I118" s="232"/>
      <c r="J118" s="232"/>
      <c r="K118" s="232"/>
      <c r="L118" s="232"/>
      <c r="M118" s="232"/>
      <c r="N118" s="234"/>
    </row>
    <row r="119" spans="1:15" ht="13.9" outlineLevel="1">
      <c r="B119" s="149" t="s">
        <v>13</v>
      </c>
      <c r="C119" s="151" t="s">
        <v>189</v>
      </c>
      <c r="D119" s="152" t="s">
        <v>190</v>
      </c>
      <c r="E119" s="235"/>
      <c r="F119" s="232"/>
      <c r="G119" s="232"/>
      <c r="H119" s="232"/>
      <c r="I119" s="232"/>
      <c r="J119" s="232"/>
      <c r="K119" s="232"/>
      <c r="L119" s="232"/>
      <c r="M119" s="232"/>
      <c r="N119" s="234"/>
    </row>
    <row r="120" spans="1:15" ht="13.9" outlineLevel="1">
      <c r="B120" s="149" t="s">
        <v>732</v>
      </c>
      <c r="C120" s="221" t="s">
        <v>733</v>
      </c>
      <c r="D120" s="222" t="s">
        <v>742</v>
      </c>
      <c r="E120" s="235"/>
      <c r="F120" s="235"/>
      <c r="G120" s="235"/>
      <c r="H120" s="235"/>
      <c r="I120" s="235"/>
      <c r="J120" s="235"/>
      <c r="K120" s="235"/>
      <c r="L120" s="235"/>
      <c r="M120" s="235"/>
      <c r="N120" s="236"/>
    </row>
    <row r="121" spans="1:15" ht="13.9" outlineLevel="1">
      <c r="B121" s="149" t="s">
        <v>16</v>
      </c>
      <c r="C121" s="150" t="s">
        <v>191</v>
      </c>
      <c r="D121" s="133" t="s">
        <v>192</v>
      </c>
      <c r="E121" s="235"/>
      <c r="F121" s="235"/>
      <c r="G121" s="235"/>
      <c r="H121" s="235"/>
      <c r="I121" s="235"/>
      <c r="J121" s="235"/>
      <c r="K121" s="235"/>
      <c r="L121" s="235"/>
      <c r="M121" s="235"/>
      <c r="N121" s="236"/>
    </row>
    <row r="122" spans="1:15" ht="13.9" outlineLevel="1">
      <c r="B122" s="149" t="s">
        <v>18</v>
      </c>
      <c r="C122" s="150" t="s">
        <v>193</v>
      </c>
      <c r="D122" s="207" t="s">
        <v>194</v>
      </c>
      <c r="E122" s="235"/>
      <c r="F122" s="235"/>
      <c r="G122" s="235"/>
      <c r="H122" s="235"/>
      <c r="I122" s="235"/>
      <c r="J122" s="235"/>
      <c r="K122" s="235"/>
      <c r="L122" s="235"/>
      <c r="M122" s="235"/>
      <c r="N122" s="236"/>
    </row>
    <row r="123" spans="1:15" ht="13.9" outlineLevel="1">
      <c r="B123" s="149" t="s">
        <v>20</v>
      </c>
      <c r="C123" s="150" t="s">
        <v>195</v>
      </c>
      <c r="D123" s="207" t="s">
        <v>196</v>
      </c>
      <c r="E123" s="235"/>
      <c r="F123" s="235"/>
      <c r="G123" s="235"/>
      <c r="H123" s="235"/>
      <c r="I123" s="235"/>
      <c r="J123" s="235"/>
      <c r="K123" s="235"/>
      <c r="L123" s="235"/>
      <c r="M123" s="235"/>
      <c r="N123" s="236"/>
    </row>
    <row r="124" spans="1:15" ht="13.9" outlineLevel="1">
      <c r="B124" s="149" t="s">
        <v>22</v>
      </c>
      <c r="C124" s="150" t="s">
        <v>197</v>
      </c>
      <c r="D124" s="207" t="s">
        <v>701</v>
      </c>
      <c r="E124" s="235"/>
      <c r="F124" s="235"/>
      <c r="G124" s="235"/>
      <c r="H124" s="235"/>
      <c r="I124" s="235"/>
      <c r="J124" s="235"/>
      <c r="K124" s="235"/>
      <c r="L124" s="235"/>
      <c r="M124" s="235"/>
      <c r="N124" s="236"/>
    </row>
    <row r="125" spans="1:15" ht="13.9" outlineLevel="1">
      <c r="B125" s="149" t="s">
        <v>198</v>
      </c>
      <c r="C125" s="150" t="s">
        <v>199</v>
      </c>
      <c r="D125" s="207" t="s">
        <v>200</v>
      </c>
      <c r="E125" s="235"/>
      <c r="F125" s="235"/>
      <c r="G125" s="235"/>
      <c r="H125" s="235"/>
      <c r="I125" s="235"/>
      <c r="J125" s="235"/>
      <c r="K125" s="235"/>
      <c r="L125" s="235"/>
      <c r="M125" s="235"/>
      <c r="N125" s="236"/>
    </row>
    <row r="126" spans="1:15" ht="13.9" outlineLevel="1">
      <c r="B126" s="149" t="s">
        <v>201</v>
      </c>
      <c r="C126" s="150" t="s">
        <v>202</v>
      </c>
      <c r="D126" s="207" t="s">
        <v>203</v>
      </c>
      <c r="E126" s="235"/>
      <c r="F126" s="235"/>
      <c r="G126" s="235"/>
      <c r="H126" s="235"/>
      <c r="I126" s="235"/>
      <c r="J126" s="235"/>
      <c r="K126" s="235"/>
      <c r="L126" s="235"/>
      <c r="M126" s="235"/>
      <c r="N126" s="236"/>
    </row>
    <row r="127" spans="1:15" ht="13.9" outlineLevel="1">
      <c r="B127" s="149" t="s">
        <v>204</v>
      </c>
      <c r="C127" s="150" t="s">
        <v>205</v>
      </c>
      <c r="D127" s="207" t="s">
        <v>206</v>
      </c>
      <c r="E127" s="235"/>
      <c r="F127" s="235"/>
      <c r="G127" s="235"/>
      <c r="H127" s="235"/>
      <c r="I127" s="235"/>
      <c r="J127" s="235"/>
      <c r="K127" s="235"/>
      <c r="L127" s="235"/>
      <c r="M127" s="235"/>
      <c r="N127" s="236"/>
    </row>
    <row r="128" spans="1:15" ht="13.9" outlineLevel="1">
      <c r="B128" s="149" t="s">
        <v>28</v>
      </c>
      <c r="C128" s="150" t="s">
        <v>207</v>
      </c>
      <c r="D128" s="207" t="s">
        <v>208</v>
      </c>
      <c r="E128" s="235"/>
      <c r="F128" s="235"/>
      <c r="G128" s="235"/>
      <c r="H128" s="235"/>
      <c r="I128" s="235"/>
      <c r="J128" s="235"/>
      <c r="K128" s="235"/>
      <c r="L128" s="235"/>
      <c r="M128" s="235"/>
      <c r="N128" s="236"/>
    </row>
    <row r="129" spans="2:14" ht="13.9" outlineLevel="1">
      <c r="B129" s="149" t="s">
        <v>30</v>
      </c>
      <c r="C129" s="150" t="s">
        <v>209</v>
      </c>
      <c r="D129" s="207" t="s">
        <v>210</v>
      </c>
      <c r="E129" s="235"/>
      <c r="F129" s="235"/>
      <c r="G129" s="235"/>
      <c r="H129" s="235"/>
      <c r="I129" s="235"/>
      <c r="J129" s="235"/>
      <c r="K129" s="235"/>
      <c r="L129" s="235"/>
      <c r="M129" s="235"/>
      <c r="N129" s="236"/>
    </row>
    <row r="130" spans="2:14" ht="13.9" outlineLevel="1">
      <c r="B130" s="149" t="s">
        <v>32</v>
      </c>
      <c r="C130" s="150" t="s">
        <v>211</v>
      </c>
      <c r="D130" s="207" t="s">
        <v>702</v>
      </c>
      <c r="E130" s="235"/>
      <c r="F130" s="235"/>
      <c r="G130" s="235"/>
      <c r="H130" s="235"/>
      <c r="I130" s="235"/>
      <c r="J130" s="235"/>
      <c r="K130" s="235"/>
      <c r="L130" s="235"/>
      <c r="M130" s="235"/>
      <c r="N130" s="236"/>
    </row>
    <row r="131" spans="2:14" ht="13.9" outlineLevel="1">
      <c r="B131" s="149" t="s">
        <v>34</v>
      </c>
      <c r="C131" s="150" t="s">
        <v>212</v>
      </c>
      <c r="D131" s="207" t="s">
        <v>703</v>
      </c>
      <c r="E131" s="235"/>
      <c r="F131" s="235"/>
      <c r="G131" s="235"/>
      <c r="H131" s="235"/>
      <c r="I131" s="235"/>
      <c r="J131" s="235"/>
      <c r="K131" s="235"/>
      <c r="L131" s="235"/>
      <c r="M131" s="235"/>
      <c r="N131" s="236"/>
    </row>
    <row r="132" spans="2:14" ht="13.9" outlineLevel="1">
      <c r="B132" s="149" t="s">
        <v>36</v>
      </c>
      <c r="C132" s="150" t="s">
        <v>213</v>
      </c>
      <c r="D132" s="207" t="s">
        <v>214</v>
      </c>
      <c r="E132" s="235"/>
      <c r="F132" s="235"/>
      <c r="G132" s="235"/>
      <c r="H132" s="235"/>
      <c r="I132" s="235"/>
      <c r="J132" s="235"/>
      <c r="K132" s="235"/>
      <c r="L132" s="235"/>
      <c r="M132" s="235"/>
      <c r="N132" s="236"/>
    </row>
    <row r="133" spans="2:14" ht="13.9" outlineLevel="1">
      <c r="B133" s="149" t="s">
        <v>38</v>
      </c>
      <c r="C133" s="150" t="s">
        <v>215</v>
      </c>
      <c r="D133" s="207" t="s">
        <v>216</v>
      </c>
      <c r="E133" s="235"/>
      <c r="F133" s="235"/>
      <c r="G133" s="235"/>
      <c r="H133" s="235"/>
      <c r="I133" s="235"/>
      <c r="J133" s="235"/>
      <c r="K133" s="235"/>
      <c r="L133" s="235"/>
      <c r="M133" s="235"/>
      <c r="N133" s="236"/>
    </row>
    <row r="134" spans="2:14" ht="13.9" outlineLevel="1">
      <c r="B134" s="149" t="s">
        <v>217</v>
      </c>
      <c r="C134" s="150" t="s">
        <v>218</v>
      </c>
      <c r="D134" s="207" t="s">
        <v>704</v>
      </c>
      <c r="E134" s="235"/>
      <c r="F134" s="235"/>
      <c r="G134" s="235"/>
      <c r="H134" s="235"/>
      <c r="I134" s="235"/>
      <c r="J134" s="235"/>
      <c r="K134" s="235"/>
      <c r="L134" s="235"/>
      <c r="M134" s="235"/>
      <c r="N134" s="236"/>
    </row>
    <row r="135" spans="2:14" ht="13.9" outlineLevel="1">
      <c r="B135" s="149" t="s">
        <v>40</v>
      </c>
      <c r="C135" s="150" t="s">
        <v>219</v>
      </c>
      <c r="D135" s="207" t="s">
        <v>220</v>
      </c>
      <c r="E135" s="235"/>
      <c r="F135" s="235"/>
      <c r="G135" s="235"/>
      <c r="H135" s="235"/>
      <c r="I135" s="235"/>
      <c r="J135" s="235"/>
      <c r="K135" s="235"/>
      <c r="L135" s="235"/>
      <c r="M135" s="235"/>
      <c r="N135" s="236"/>
    </row>
    <row r="136" spans="2:14" ht="13.9" outlineLevel="1">
      <c r="B136" s="149" t="s">
        <v>42</v>
      </c>
      <c r="C136" s="150" t="s">
        <v>221</v>
      </c>
      <c r="D136" s="207" t="s">
        <v>222</v>
      </c>
      <c r="E136" s="235"/>
      <c r="F136" s="235"/>
      <c r="G136" s="235"/>
      <c r="H136" s="235"/>
      <c r="I136" s="235"/>
      <c r="J136" s="235"/>
      <c r="K136" s="235"/>
      <c r="L136" s="235"/>
      <c r="M136" s="235"/>
      <c r="N136" s="236"/>
    </row>
    <row r="137" spans="2:14" ht="13.9" outlineLevel="1">
      <c r="B137" s="153" t="s">
        <v>223</v>
      </c>
      <c r="C137" s="150" t="s">
        <v>224</v>
      </c>
      <c r="D137" s="207" t="s">
        <v>225</v>
      </c>
      <c r="E137" s="235"/>
      <c r="F137" s="235"/>
      <c r="G137" s="235"/>
      <c r="H137" s="235"/>
      <c r="I137" s="235"/>
      <c r="J137" s="235"/>
      <c r="K137" s="235"/>
      <c r="L137" s="235"/>
      <c r="M137" s="235"/>
      <c r="N137" s="236"/>
    </row>
    <row r="138" spans="2:14" ht="13.9" outlineLevel="1">
      <c r="B138" s="149" t="s">
        <v>48</v>
      </c>
      <c r="C138" s="151" t="s">
        <v>227</v>
      </c>
      <c r="D138" s="152" t="s">
        <v>755</v>
      </c>
      <c r="E138" s="235"/>
      <c r="F138" s="232"/>
      <c r="G138" s="232"/>
      <c r="H138" s="232"/>
      <c r="I138" s="232"/>
      <c r="J138" s="232"/>
      <c r="K138" s="232"/>
      <c r="L138" s="232"/>
      <c r="M138" s="232"/>
      <c r="N138" s="234"/>
    </row>
    <row r="139" spans="2:14" ht="13.9" outlineLevel="1">
      <c r="B139" s="149" t="s">
        <v>734</v>
      </c>
      <c r="C139" s="221" t="s">
        <v>735</v>
      </c>
      <c r="D139" s="222" t="s">
        <v>751</v>
      </c>
      <c r="E139" s="235"/>
      <c r="F139" s="235"/>
      <c r="G139" s="235"/>
      <c r="H139" s="235"/>
      <c r="I139" s="235"/>
      <c r="J139" s="235"/>
      <c r="K139" s="235"/>
      <c r="L139" s="235"/>
      <c r="M139" s="235"/>
      <c r="N139" s="236"/>
    </row>
    <row r="140" spans="2:14" ht="13.9" outlineLevel="1">
      <c r="B140" s="149" t="s">
        <v>736</v>
      </c>
      <c r="C140" s="221" t="s">
        <v>737</v>
      </c>
      <c r="D140" s="222" t="s">
        <v>752</v>
      </c>
      <c r="E140" s="235"/>
      <c r="F140" s="235"/>
      <c r="G140" s="235"/>
      <c r="H140" s="235"/>
      <c r="I140" s="235"/>
      <c r="J140" s="235"/>
      <c r="K140" s="235"/>
      <c r="L140" s="235"/>
      <c r="M140" s="235"/>
      <c r="N140" s="236"/>
    </row>
    <row r="141" spans="2:14" ht="13.9" outlineLevel="1">
      <c r="B141" s="149" t="s">
        <v>50</v>
      </c>
      <c r="C141" s="150" t="s">
        <v>228</v>
      </c>
      <c r="D141" s="154" t="s">
        <v>229</v>
      </c>
      <c r="E141" s="235"/>
      <c r="F141" s="235"/>
      <c r="G141" s="235"/>
      <c r="H141" s="235"/>
      <c r="I141" s="235"/>
      <c r="J141" s="235"/>
      <c r="K141" s="235"/>
      <c r="L141" s="235"/>
      <c r="M141" s="235"/>
      <c r="N141" s="236"/>
    </row>
    <row r="142" spans="2:14" ht="13.9" outlineLevel="1">
      <c r="B142" s="149" t="s">
        <v>52</v>
      </c>
      <c r="C142" s="150" t="s">
        <v>230</v>
      </c>
      <c r="D142" s="207" t="s">
        <v>231</v>
      </c>
      <c r="E142" s="235"/>
      <c r="F142" s="235"/>
      <c r="G142" s="235"/>
      <c r="H142" s="235"/>
      <c r="I142" s="235"/>
      <c r="J142" s="235"/>
      <c r="K142" s="235"/>
      <c r="L142" s="235"/>
      <c r="M142" s="235"/>
      <c r="N142" s="236"/>
    </row>
    <row r="143" spans="2:14" ht="13.9" outlineLevel="1">
      <c r="B143" s="149" t="s">
        <v>54</v>
      </c>
      <c r="C143" s="150" t="s">
        <v>232</v>
      </c>
      <c r="D143" s="207" t="s">
        <v>206</v>
      </c>
      <c r="E143" s="235"/>
      <c r="F143" s="235"/>
      <c r="G143" s="235"/>
      <c r="H143" s="235"/>
      <c r="I143" s="235"/>
      <c r="J143" s="235"/>
      <c r="K143" s="235"/>
      <c r="L143" s="235"/>
      <c r="M143" s="235"/>
      <c r="N143" s="236"/>
    </row>
    <row r="144" spans="2:14" ht="13.9" outlineLevel="1">
      <c r="B144" s="149" t="s">
        <v>56</v>
      </c>
      <c r="C144" s="150" t="s">
        <v>233</v>
      </c>
      <c r="D144" s="207" t="s">
        <v>234</v>
      </c>
      <c r="E144" s="235"/>
      <c r="F144" s="235"/>
      <c r="G144" s="235"/>
      <c r="H144" s="235"/>
      <c r="I144" s="235"/>
      <c r="J144" s="235"/>
      <c r="K144" s="235"/>
      <c r="L144" s="235"/>
      <c r="M144" s="235"/>
      <c r="N144" s="236"/>
    </row>
    <row r="145" spans="2:14" ht="13.9" outlineLevel="1">
      <c r="B145" s="149" t="s">
        <v>60</v>
      </c>
      <c r="C145" s="150" t="s">
        <v>235</v>
      </c>
      <c r="D145" s="207" t="s">
        <v>236</v>
      </c>
      <c r="E145" s="235"/>
      <c r="F145" s="235"/>
      <c r="G145" s="235"/>
      <c r="H145" s="235"/>
      <c r="I145" s="235"/>
      <c r="J145" s="235"/>
      <c r="K145" s="235"/>
      <c r="L145" s="235"/>
      <c r="M145" s="235"/>
      <c r="N145" s="236"/>
    </row>
    <row r="146" spans="2:14" ht="13.9" outlineLevel="1">
      <c r="B146" s="149" t="s">
        <v>62</v>
      </c>
      <c r="C146" s="150" t="s">
        <v>237</v>
      </c>
      <c r="D146" s="207" t="s">
        <v>238</v>
      </c>
      <c r="E146" s="235"/>
      <c r="F146" s="235"/>
      <c r="G146" s="235"/>
      <c r="H146" s="235"/>
      <c r="I146" s="235"/>
      <c r="J146" s="235"/>
      <c r="K146" s="235"/>
      <c r="L146" s="235"/>
      <c r="M146" s="235"/>
      <c r="N146" s="236"/>
    </row>
    <row r="147" spans="2:14" ht="13.9" outlineLevel="1">
      <c r="B147" s="149" t="s">
        <v>64</v>
      </c>
      <c r="C147" s="150" t="s">
        <v>239</v>
      </c>
      <c r="D147" s="154" t="s">
        <v>240</v>
      </c>
      <c r="E147" s="235"/>
      <c r="F147" s="235"/>
      <c r="G147" s="235"/>
      <c r="H147" s="235"/>
      <c r="I147" s="235"/>
      <c r="J147" s="235"/>
      <c r="K147" s="235"/>
      <c r="L147" s="235"/>
      <c r="M147" s="235"/>
      <c r="N147" s="236"/>
    </row>
    <row r="148" spans="2:14" ht="13.9" outlineLevel="1">
      <c r="B148" s="149" t="s">
        <v>66</v>
      </c>
      <c r="C148" s="150" t="s">
        <v>241</v>
      </c>
      <c r="D148" s="207" t="s">
        <v>231</v>
      </c>
      <c r="E148" s="235"/>
      <c r="F148" s="235"/>
      <c r="G148" s="235"/>
      <c r="H148" s="235"/>
      <c r="I148" s="235"/>
      <c r="J148" s="235"/>
      <c r="K148" s="235"/>
      <c r="L148" s="235"/>
      <c r="M148" s="235"/>
      <c r="N148" s="236"/>
    </row>
    <row r="149" spans="2:14" ht="13.9" outlineLevel="1">
      <c r="B149" s="149" t="s">
        <v>68</v>
      </c>
      <c r="C149" s="150" t="s">
        <v>242</v>
      </c>
      <c r="D149" s="207" t="s">
        <v>206</v>
      </c>
      <c r="E149" s="235"/>
      <c r="F149" s="235"/>
      <c r="G149" s="235"/>
      <c r="H149" s="235"/>
      <c r="I149" s="235"/>
      <c r="J149" s="235"/>
      <c r="K149" s="235"/>
      <c r="L149" s="235"/>
      <c r="M149" s="235"/>
      <c r="N149" s="236"/>
    </row>
    <row r="150" spans="2:14" ht="13.9" outlineLevel="1">
      <c r="B150" s="149" t="s">
        <v>70</v>
      </c>
      <c r="C150" s="150" t="s">
        <v>243</v>
      </c>
      <c r="D150" s="207" t="s">
        <v>234</v>
      </c>
      <c r="E150" s="235"/>
      <c r="F150" s="235"/>
      <c r="G150" s="235"/>
      <c r="H150" s="235"/>
      <c r="I150" s="235"/>
      <c r="J150" s="235"/>
      <c r="K150" s="235"/>
      <c r="L150" s="235"/>
      <c r="M150" s="235"/>
      <c r="N150" s="236"/>
    </row>
    <row r="151" spans="2:14" ht="13.9" outlineLevel="1">
      <c r="B151" s="149" t="s">
        <v>72</v>
      </c>
      <c r="C151" s="150" t="s">
        <v>244</v>
      </c>
      <c r="D151" s="207" t="s">
        <v>236</v>
      </c>
      <c r="E151" s="235"/>
      <c r="F151" s="235"/>
      <c r="G151" s="235"/>
      <c r="H151" s="235"/>
      <c r="I151" s="235"/>
      <c r="J151" s="235"/>
      <c r="K151" s="235"/>
      <c r="L151" s="235"/>
      <c r="M151" s="235"/>
      <c r="N151" s="236"/>
    </row>
    <row r="152" spans="2:14" ht="13.9" outlineLevel="1">
      <c r="B152" s="149" t="s">
        <v>73</v>
      </c>
      <c r="C152" s="150" t="s">
        <v>245</v>
      </c>
      <c r="D152" s="207" t="s">
        <v>238</v>
      </c>
      <c r="E152" s="235"/>
      <c r="F152" s="235"/>
      <c r="G152" s="235"/>
      <c r="H152" s="235"/>
      <c r="I152" s="235"/>
      <c r="J152" s="235"/>
      <c r="K152" s="235"/>
      <c r="L152" s="235"/>
      <c r="M152" s="235"/>
      <c r="N152" s="236"/>
    </row>
    <row r="153" spans="2:14" ht="13.9" outlineLevel="1">
      <c r="B153" s="149" t="s">
        <v>75</v>
      </c>
      <c r="C153" s="150" t="s">
        <v>246</v>
      </c>
      <c r="D153" s="207" t="s">
        <v>247</v>
      </c>
      <c r="E153" s="235"/>
      <c r="F153" s="235"/>
      <c r="G153" s="235"/>
      <c r="H153" s="235"/>
      <c r="I153" s="235"/>
      <c r="J153" s="235"/>
      <c r="K153" s="235"/>
      <c r="L153" s="235"/>
      <c r="M153" s="235"/>
      <c r="N153" s="236"/>
    </row>
    <row r="154" spans="2:14" ht="13.9" outlineLevel="1">
      <c r="B154" s="149" t="s">
        <v>77</v>
      </c>
      <c r="C154" s="150" t="s">
        <v>248</v>
      </c>
      <c r="D154" s="207" t="s">
        <v>249</v>
      </c>
      <c r="E154" s="235"/>
      <c r="F154" s="235"/>
      <c r="G154" s="235"/>
      <c r="H154" s="235"/>
      <c r="I154" s="235"/>
      <c r="J154" s="235"/>
      <c r="K154" s="235"/>
      <c r="L154" s="235"/>
      <c r="M154" s="235"/>
      <c r="N154" s="236"/>
    </row>
    <row r="155" spans="2:14" ht="13.9" outlineLevel="1">
      <c r="B155" s="149" t="s">
        <v>78</v>
      </c>
      <c r="C155" s="150" t="s">
        <v>250</v>
      </c>
      <c r="D155" s="207" t="s">
        <v>251</v>
      </c>
      <c r="E155" s="235"/>
      <c r="F155" s="235"/>
      <c r="G155" s="235"/>
      <c r="H155" s="235"/>
      <c r="I155" s="235"/>
      <c r="J155" s="235"/>
      <c r="K155" s="235"/>
      <c r="L155" s="235"/>
      <c r="M155" s="235"/>
      <c r="N155" s="236"/>
    </row>
    <row r="156" spans="2:14" ht="13.9" outlineLevel="1">
      <c r="B156" s="149" t="s">
        <v>79</v>
      </c>
      <c r="C156" s="150" t="s">
        <v>252</v>
      </c>
      <c r="D156" s="207" t="s">
        <v>253</v>
      </c>
      <c r="E156" s="235"/>
      <c r="F156" s="235"/>
      <c r="G156" s="235"/>
      <c r="H156" s="235"/>
      <c r="I156" s="235"/>
      <c r="J156" s="235"/>
      <c r="K156" s="235"/>
      <c r="L156" s="235"/>
      <c r="M156" s="235"/>
      <c r="N156" s="236"/>
    </row>
    <row r="157" spans="2:14" ht="13.9" outlineLevel="1">
      <c r="B157" s="149" t="s">
        <v>80</v>
      </c>
      <c r="C157" s="150" t="s">
        <v>254</v>
      </c>
      <c r="D157" s="207" t="s">
        <v>255</v>
      </c>
      <c r="E157" s="235"/>
      <c r="F157" s="235"/>
      <c r="G157" s="235"/>
      <c r="H157" s="235"/>
      <c r="I157" s="235"/>
      <c r="J157" s="235"/>
      <c r="K157" s="235"/>
      <c r="L157" s="235"/>
      <c r="M157" s="235"/>
      <c r="N157" s="236"/>
    </row>
    <row r="158" spans="2:14" ht="13.9" outlineLevel="1">
      <c r="B158" s="149" t="s">
        <v>82</v>
      </c>
      <c r="C158" s="150" t="s">
        <v>256</v>
      </c>
      <c r="D158" s="154" t="s">
        <v>257</v>
      </c>
      <c r="E158" s="235"/>
      <c r="F158" s="235"/>
      <c r="G158" s="235"/>
      <c r="H158" s="235"/>
      <c r="I158" s="235"/>
      <c r="J158" s="235"/>
      <c r="K158" s="235"/>
      <c r="L158" s="235"/>
      <c r="M158" s="235"/>
      <c r="N158" s="236"/>
    </row>
    <row r="159" spans="2:14" ht="13.9" outlineLevel="1">
      <c r="B159" s="149" t="s">
        <v>87</v>
      </c>
      <c r="C159" s="150" t="s">
        <v>259</v>
      </c>
      <c r="D159" s="154" t="s">
        <v>260</v>
      </c>
      <c r="E159" s="235"/>
      <c r="F159" s="235"/>
      <c r="G159" s="235"/>
      <c r="H159" s="235"/>
      <c r="I159" s="235"/>
      <c r="J159" s="235"/>
      <c r="K159" s="235"/>
      <c r="L159" s="235"/>
      <c r="M159" s="235"/>
      <c r="N159" s="236"/>
    </row>
    <row r="160" spans="2:14" ht="13.9" outlineLevel="1">
      <c r="B160" s="149" t="s">
        <v>88</v>
      </c>
      <c r="C160" s="151" t="s">
        <v>261</v>
      </c>
      <c r="D160" s="155" t="s">
        <v>262</v>
      </c>
      <c r="E160" s="235"/>
      <c r="F160" s="232"/>
      <c r="G160" s="232"/>
      <c r="H160" s="232"/>
      <c r="I160" s="232"/>
      <c r="J160" s="232"/>
      <c r="K160" s="232"/>
      <c r="L160" s="232"/>
      <c r="M160" s="232"/>
      <c r="N160" s="234"/>
    </row>
    <row r="161" spans="2:14" ht="13.9" outlineLevel="1">
      <c r="B161" s="149" t="s">
        <v>89</v>
      </c>
      <c r="C161" s="224" t="s">
        <v>753</v>
      </c>
      <c r="D161" s="220" t="s">
        <v>738</v>
      </c>
      <c r="E161" s="282"/>
      <c r="F161" s="232"/>
      <c r="G161" s="232"/>
      <c r="H161" s="232"/>
      <c r="I161" s="232"/>
      <c r="J161" s="232"/>
      <c r="K161" s="232"/>
      <c r="L161" s="232"/>
      <c r="M161" s="232"/>
      <c r="N161" s="232"/>
    </row>
    <row r="162" spans="2:14" ht="13.9" outlineLevel="1">
      <c r="B162" s="149" t="s">
        <v>93</v>
      </c>
      <c r="C162" s="151" t="s">
        <v>263</v>
      </c>
      <c r="D162" s="152" t="s">
        <v>450</v>
      </c>
      <c r="E162" s="235"/>
      <c r="F162" s="232"/>
      <c r="G162" s="232"/>
      <c r="H162" s="232"/>
      <c r="I162" s="232"/>
      <c r="J162" s="232"/>
      <c r="K162" s="232"/>
      <c r="L162" s="232"/>
      <c r="M162" s="232"/>
      <c r="N162" s="234"/>
    </row>
    <row r="163" spans="2:14" ht="13.9" outlineLevel="1">
      <c r="B163" s="149" t="s">
        <v>95</v>
      </c>
      <c r="C163" s="151" t="s">
        <v>264</v>
      </c>
      <c r="D163" s="155" t="s">
        <v>265</v>
      </c>
      <c r="E163" s="235"/>
      <c r="F163" s="235"/>
      <c r="G163" s="235"/>
      <c r="H163" s="235"/>
      <c r="I163" s="235"/>
      <c r="J163" s="235"/>
      <c r="K163" s="235"/>
      <c r="L163" s="235"/>
      <c r="M163" s="235"/>
      <c r="N163" s="236"/>
    </row>
    <row r="164" spans="2:14" ht="13.9" outlineLevel="1">
      <c r="B164" s="149" t="s">
        <v>97</v>
      </c>
      <c r="C164" s="151" t="s">
        <v>266</v>
      </c>
      <c r="D164" s="155" t="s">
        <v>267</v>
      </c>
      <c r="E164" s="235"/>
      <c r="F164" s="235"/>
      <c r="G164" s="235"/>
      <c r="H164" s="235"/>
      <c r="I164" s="235"/>
      <c r="J164" s="235"/>
      <c r="K164" s="235"/>
      <c r="L164" s="235"/>
      <c r="M164" s="235"/>
      <c r="N164" s="236"/>
    </row>
    <row r="165" spans="2:14" ht="13.9" outlineLevel="1">
      <c r="B165" s="149" t="s">
        <v>98</v>
      </c>
      <c r="C165" s="151" t="s">
        <v>268</v>
      </c>
      <c r="D165" s="152" t="s">
        <v>269</v>
      </c>
      <c r="E165" s="235"/>
      <c r="F165" s="232"/>
      <c r="G165" s="232"/>
      <c r="H165" s="232"/>
      <c r="I165" s="232"/>
      <c r="J165" s="232"/>
      <c r="K165" s="232"/>
      <c r="L165" s="232"/>
      <c r="M165" s="232"/>
      <c r="N165" s="234"/>
    </row>
    <row r="166" spans="2:14" ht="27.75" outlineLevel="1">
      <c r="B166" s="149" t="s">
        <v>104</v>
      </c>
      <c r="C166" s="151" t="s">
        <v>270</v>
      </c>
      <c r="D166" s="155" t="s">
        <v>271</v>
      </c>
      <c r="E166" s="235"/>
      <c r="F166" s="232"/>
      <c r="G166" s="232"/>
      <c r="H166" s="232"/>
      <c r="I166" s="232"/>
      <c r="J166" s="232"/>
      <c r="K166" s="232"/>
      <c r="L166" s="232"/>
      <c r="M166" s="232"/>
      <c r="N166" s="234"/>
    </row>
    <row r="167" spans="2:14" ht="13.9" outlineLevel="1">
      <c r="B167" s="149" t="s">
        <v>105</v>
      </c>
      <c r="C167" s="150" t="s">
        <v>272</v>
      </c>
      <c r="D167" s="154" t="s">
        <v>273</v>
      </c>
      <c r="E167" s="235"/>
      <c r="F167" s="235"/>
      <c r="G167" s="235"/>
      <c r="H167" s="235"/>
      <c r="I167" s="235"/>
      <c r="J167" s="235"/>
      <c r="K167" s="235"/>
      <c r="L167" s="235"/>
      <c r="M167" s="235"/>
      <c r="N167" s="236"/>
    </row>
    <row r="168" spans="2:14" ht="13.9" outlineLevel="1">
      <c r="B168" s="149" t="s">
        <v>107</v>
      </c>
      <c r="C168" s="150" t="s">
        <v>274</v>
      </c>
      <c r="D168" s="154" t="s">
        <v>222</v>
      </c>
      <c r="E168" s="235"/>
      <c r="F168" s="235"/>
      <c r="G168" s="235"/>
      <c r="H168" s="235"/>
      <c r="I168" s="235"/>
      <c r="J168" s="235"/>
      <c r="K168" s="235"/>
      <c r="L168" s="235"/>
      <c r="M168" s="235"/>
      <c r="N168" s="236"/>
    </row>
    <row r="169" spans="2:14" ht="13.9" outlineLevel="1">
      <c r="B169" s="149" t="s">
        <v>721</v>
      </c>
      <c r="C169" s="150"/>
      <c r="D169" s="154" t="s">
        <v>718</v>
      </c>
      <c r="E169" s="235"/>
      <c r="F169" s="235"/>
      <c r="G169" s="235"/>
      <c r="H169" s="235"/>
      <c r="I169" s="235"/>
      <c r="J169" s="235"/>
      <c r="K169" s="235"/>
      <c r="L169" s="235"/>
      <c r="M169" s="235"/>
      <c r="N169" s="236"/>
    </row>
    <row r="170" spans="2:14" ht="13.9" outlineLevel="1">
      <c r="B170" s="149" t="s">
        <v>722</v>
      </c>
      <c r="C170" s="150"/>
      <c r="D170" s="154" t="s">
        <v>719</v>
      </c>
      <c r="E170" s="235"/>
      <c r="F170" s="235"/>
      <c r="G170" s="235"/>
      <c r="H170" s="235"/>
      <c r="I170" s="235"/>
      <c r="J170" s="235"/>
      <c r="K170" s="235"/>
      <c r="L170" s="235"/>
      <c r="M170" s="235"/>
      <c r="N170" s="236"/>
    </row>
    <row r="171" spans="2:14" ht="13.9" outlineLevel="1">
      <c r="B171" s="149" t="s">
        <v>723</v>
      </c>
      <c r="C171" s="150"/>
      <c r="D171" s="154" t="s">
        <v>720</v>
      </c>
      <c r="E171" s="235"/>
      <c r="F171" s="235"/>
      <c r="G171" s="235"/>
      <c r="H171" s="235"/>
      <c r="I171" s="235"/>
      <c r="J171" s="235"/>
      <c r="K171" s="235"/>
      <c r="L171" s="235"/>
      <c r="M171" s="235"/>
      <c r="N171" s="236"/>
    </row>
    <row r="172" spans="2:14" ht="13.9" outlineLevel="1">
      <c r="B172" s="149" t="s">
        <v>109</v>
      </c>
      <c r="C172" s="150" t="s">
        <v>275</v>
      </c>
      <c r="D172" s="154" t="s">
        <v>276</v>
      </c>
      <c r="E172" s="235"/>
      <c r="F172" s="235"/>
      <c r="G172" s="235"/>
      <c r="H172" s="235"/>
      <c r="I172" s="235"/>
      <c r="J172" s="235"/>
      <c r="K172" s="235"/>
      <c r="L172" s="235"/>
      <c r="M172" s="235"/>
      <c r="N172" s="236"/>
    </row>
    <row r="173" spans="2:14" ht="13.9" outlineLevel="1">
      <c r="B173" s="149" t="s">
        <v>111</v>
      </c>
      <c r="C173" s="150" t="s">
        <v>277</v>
      </c>
      <c r="D173" s="154" t="s">
        <v>278</v>
      </c>
      <c r="E173" s="235"/>
      <c r="F173" s="235"/>
      <c r="G173" s="235"/>
      <c r="H173" s="235"/>
      <c r="I173" s="235"/>
      <c r="J173" s="235"/>
      <c r="K173" s="235"/>
      <c r="L173" s="235"/>
      <c r="M173" s="235"/>
      <c r="N173" s="236"/>
    </row>
    <row r="174" spans="2:14" ht="13.9" outlineLevel="1">
      <c r="B174" s="149" t="s">
        <v>112</v>
      </c>
      <c r="C174" s="151" t="s">
        <v>279</v>
      </c>
      <c r="D174" s="155" t="s">
        <v>280</v>
      </c>
      <c r="E174" s="235"/>
      <c r="F174" s="232"/>
      <c r="G174" s="232"/>
      <c r="H174" s="232"/>
      <c r="I174" s="232"/>
      <c r="J174" s="232"/>
      <c r="K174" s="232"/>
      <c r="L174" s="232"/>
      <c r="M174" s="232"/>
      <c r="N174" s="234"/>
    </row>
    <row r="175" spans="2:14" ht="13.9" outlineLevel="1">
      <c r="B175" s="149" t="s">
        <v>114</v>
      </c>
      <c r="C175" s="151" t="s">
        <v>281</v>
      </c>
      <c r="D175" s="152" t="s">
        <v>282</v>
      </c>
      <c r="E175" s="235"/>
      <c r="F175" s="232"/>
      <c r="G175" s="232"/>
      <c r="H175" s="232"/>
      <c r="I175" s="232"/>
      <c r="J175" s="232"/>
      <c r="K175" s="232"/>
      <c r="L175" s="232"/>
      <c r="M175" s="232"/>
      <c r="N175" s="234"/>
    </row>
    <row r="176" spans="2:14" ht="13.9" outlineLevel="1">
      <c r="B176" s="149" t="s">
        <v>283</v>
      </c>
      <c r="C176" s="151" t="s">
        <v>284</v>
      </c>
      <c r="D176" s="155" t="s">
        <v>285</v>
      </c>
      <c r="E176" s="235"/>
      <c r="F176" s="235"/>
      <c r="G176" s="235"/>
      <c r="H176" s="235"/>
      <c r="I176" s="235"/>
      <c r="J176" s="235"/>
      <c r="K176" s="235"/>
      <c r="L176" s="235"/>
      <c r="M176" s="235"/>
      <c r="N176" s="236"/>
    </row>
    <row r="177" spans="1:15" ht="13.9" outlineLevel="1">
      <c r="B177" s="149" t="s">
        <v>286</v>
      </c>
      <c r="C177" s="151" t="s">
        <v>287</v>
      </c>
      <c r="D177" s="155" t="s">
        <v>288</v>
      </c>
      <c r="E177" s="235"/>
      <c r="F177" s="235"/>
      <c r="G177" s="235"/>
      <c r="H177" s="235"/>
      <c r="I177" s="235"/>
      <c r="J177" s="235"/>
      <c r="K177" s="235"/>
      <c r="L177" s="235"/>
      <c r="M177" s="235"/>
      <c r="N177" s="236"/>
    </row>
    <row r="178" spans="1:15" ht="13.9" outlineLevel="1">
      <c r="B178" s="149" t="s">
        <v>116</v>
      </c>
      <c r="C178" s="151" t="s">
        <v>289</v>
      </c>
      <c r="D178" s="155" t="s">
        <v>290</v>
      </c>
      <c r="E178" s="235"/>
      <c r="F178" s="235"/>
      <c r="G178" s="235"/>
      <c r="H178" s="235"/>
      <c r="I178" s="235"/>
      <c r="J178" s="235"/>
      <c r="K178" s="235"/>
      <c r="L178" s="235"/>
      <c r="M178" s="235"/>
      <c r="N178" s="236"/>
    </row>
    <row r="179" spans="1:15" ht="13.9" outlineLevel="1">
      <c r="B179" s="149" t="s">
        <v>291</v>
      </c>
      <c r="C179" s="156" t="s">
        <v>292</v>
      </c>
      <c r="D179" s="152" t="s">
        <v>293</v>
      </c>
      <c r="E179" s="235"/>
      <c r="F179" s="232"/>
      <c r="G179" s="232"/>
      <c r="H179" s="232"/>
      <c r="I179" s="232"/>
      <c r="J179" s="232"/>
      <c r="K179" s="232"/>
      <c r="L179" s="232"/>
      <c r="M179" s="232"/>
      <c r="N179" s="234"/>
    </row>
    <row r="180" spans="1:15" ht="13.9" outlineLevel="1">
      <c r="B180" s="149" t="s">
        <v>294</v>
      </c>
      <c r="C180" s="151" t="s">
        <v>295</v>
      </c>
      <c r="D180" s="152" t="s">
        <v>296</v>
      </c>
      <c r="E180" s="235"/>
      <c r="F180" s="232"/>
      <c r="G180" s="232"/>
      <c r="H180" s="232"/>
      <c r="I180" s="232"/>
      <c r="J180" s="232"/>
      <c r="K180" s="232"/>
      <c r="L180" s="232"/>
      <c r="M180" s="232"/>
      <c r="N180" s="234"/>
    </row>
    <row r="181" spans="1:15" ht="13.9" outlineLevel="1">
      <c r="B181" s="149" t="s">
        <v>297</v>
      </c>
      <c r="C181" s="151" t="s">
        <v>298</v>
      </c>
      <c r="D181" s="155" t="s">
        <v>299</v>
      </c>
      <c r="E181" s="235"/>
      <c r="F181" s="235"/>
      <c r="G181" s="235"/>
      <c r="H181" s="235"/>
      <c r="I181" s="235"/>
      <c r="J181" s="235"/>
      <c r="K181" s="235"/>
      <c r="L181" s="235"/>
      <c r="M181" s="235"/>
      <c r="N181" s="236"/>
    </row>
    <row r="182" spans="1:15" ht="13.9" outlineLevel="1">
      <c r="B182" s="149" t="s">
        <v>122</v>
      </c>
      <c r="C182" s="151" t="s">
        <v>300</v>
      </c>
      <c r="D182" s="155" t="s">
        <v>301</v>
      </c>
      <c r="E182" s="235"/>
      <c r="F182" s="235"/>
      <c r="G182" s="235"/>
      <c r="H182" s="235"/>
      <c r="I182" s="235"/>
      <c r="J182" s="235"/>
      <c r="K182" s="235"/>
      <c r="L182" s="235"/>
      <c r="M182" s="235"/>
      <c r="N182" s="236"/>
    </row>
    <row r="183" spans="1:15" ht="13.9" outlineLevel="1">
      <c r="B183" s="149" t="s">
        <v>124</v>
      </c>
      <c r="C183" s="151" t="s">
        <v>302</v>
      </c>
      <c r="D183" s="155" t="s">
        <v>303</v>
      </c>
      <c r="E183" s="235"/>
      <c r="F183" s="235"/>
      <c r="G183" s="235"/>
      <c r="H183" s="235"/>
      <c r="I183" s="235"/>
      <c r="J183" s="235"/>
      <c r="K183" s="235"/>
      <c r="L183" s="235"/>
      <c r="M183" s="235"/>
      <c r="N183" s="236"/>
    </row>
    <row r="184" spans="1:15" ht="13.9" outlineLevel="1">
      <c r="B184" s="149" t="s">
        <v>126</v>
      </c>
      <c r="C184" s="126" t="s">
        <v>304</v>
      </c>
      <c r="D184" s="152" t="s">
        <v>305</v>
      </c>
      <c r="E184" s="235"/>
      <c r="F184" s="232"/>
      <c r="G184" s="232"/>
      <c r="H184" s="232"/>
      <c r="I184" s="232"/>
      <c r="J184" s="232"/>
      <c r="K184" s="232"/>
      <c r="L184" s="232"/>
      <c r="M184" s="232"/>
      <c r="N184" s="234"/>
    </row>
    <row r="185" spans="1:15" ht="13.9" outlineLevel="1">
      <c r="B185" s="149" t="s">
        <v>128</v>
      </c>
      <c r="C185" s="126" t="s">
        <v>306</v>
      </c>
      <c r="D185" s="152" t="s">
        <v>307</v>
      </c>
      <c r="E185" s="235"/>
      <c r="F185" s="232"/>
      <c r="G185" s="232"/>
      <c r="H185" s="232"/>
      <c r="I185" s="232"/>
      <c r="J185" s="232"/>
      <c r="K185" s="232"/>
      <c r="L185" s="232"/>
      <c r="M185" s="232"/>
      <c r="N185" s="234"/>
    </row>
    <row r="186" spans="1:15" ht="13.9" outlineLevel="1">
      <c r="A186" s="108"/>
      <c r="B186" s="149" t="s">
        <v>132</v>
      </c>
      <c r="C186" s="126" t="s">
        <v>308</v>
      </c>
      <c r="D186" s="155" t="s">
        <v>309</v>
      </c>
      <c r="E186" s="235"/>
      <c r="F186" s="232"/>
      <c r="G186" s="232"/>
      <c r="H186" s="232"/>
      <c r="I186" s="232"/>
      <c r="J186" s="232"/>
      <c r="K186" s="232"/>
      <c r="L186" s="232"/>
      <c r="M186" s="232"/>
      <c r="N186" s="234"/>
      <c r="O186" s="108"/>
    </row>
    <row r="187" spans="1:15" ht="13.9" outlineLevel="1">
      <c r="B187" s="149" t="s">
        <v>134</v>
      </c>
      <c r="C187" s="157" t="s">
        <v>310</v>
      </c>
      <c r="D187" s="154" t="s">
        <v>311</v>
      </c>
      <c r="E187" s="235"/>
      <c r="F187" s="232"/>
      <c r="G187" s="232"/>
      <c r="H187" s="232"/>
      <c r="I187" s="232"/>
      <c r="J187" s="232"/>
      <c r="K187" s="232"/>
      <c r="L187" s="232"/>
      <c r="M187" s="232"/>
      <c r="N187" s="234"/>
    </row>
    <row r="188" spans="1:15" ht="13.9" outlineLevel="1">
      <c r="B188" s="149" t="s">
        <v>135</v>
      </c>
      <c r="C188" s="157" t="s">
        <v>312</v>
      </c>
      <c r="D188" s="154" t="s">
        <v>313</v>
      </c>
      <c r="E188" s="235"/>
      <c r="F188" s="232"/>
      <c r="G188" s="232"/>
      <c r="H188" s="232"/>
      <c r="I188" s="232"/>
      <c r="J188" s="232"/>
      <c r="K188" s="232"/>
      <c r="L188" s="232"/>
      <c r="M188" s="232"/>
      <c r="N188" s="234"/>
    </row>
    <row r="189" spans="1:15" ht="13.9" outlineLevel="1">
      <c r="B189" s="149" t="s">
        <v>137</v>
      </c>
      <c r="C189" s="157" t="s">
        <v>314</v>
      </c>
      <c r="D189" s="154" t="s">
        <v>315</v>
      </c>
      <c r="E189" s="235"/>
      <c r="F189" s="232"/>
      <c r="G189" s="232"/>
      <c r="H189" s="232"/>
      <c r="I189" s="232"/>
      <c r="J189" s="232"/>
      <c r="K189" s="232"/>
      <c r="L189" s="232"/>
      <c r="M189" s="232"/>
      <c r="N189" s="234"/>
    </row>
    <row r="190" spans="1:15" ht="13.9" outlineLevel="1">
      <c r="A190" s="108"/>
      <c r="B190" s="149" t="s">
        <v>143</v>
      </c>
      <c r="C190" s="126" t="s">
        <v>316</v>
      </c>
      <c r="D190" s="155" t="s">
        <v>317</v>
      </c>
      <c r="E190" s="235"/>
      <c r="F190" s="232"/>
      <c r="G190" s="232"/>
      <c r="H190" s="232"/>
      <c r="I190" s="232"/>
      <c r="J190" s="232"/>
      <c r="K190" s="232"/>
      <c r="L190" s="232"/>
      <c r="M190" s="232"/>
      <c r="N190" s="234"/>
      <c r="O190" s="108"/>
    </row>
    <row r="191" spans="1:15" ht="14.25" outlineLevel="1" thickBot="1">
      <c r="A191" s="108"/>
      <c r="B191" s="158" t="s">
        <v>144</v>
      </c>
      <c r="C191" s="159" t="s">
        <v>318</v>
      </c>
      <c r="D191" s="211" t="s">
        <v>319</v>
      </c>
      <c r="E191" s="302"/>
      <c r="F191" s="241"/>
      <c r="G191" s="241"/>
      <c r="H191" s="241"/>
      <c r="I191" s="241"/>
      <c r="J191" s="241"/>
      <c r="K191" s="241"/>
      <c r="L191" s="241"/>
      <c r="M191" s="241"/>
      <c r="N191" s="252"/>
      <c r="O191" s="108"/>
    </row>
    <row r="192" spans="1:15" outlineLevel="1">
      <c r="E192" s="253"/>
      <c r="F192" s="253"/>
      <c r="G192" s="253"/>
      <c r="H192" s="253"/>
      <c r="I192" s="253"/>
      <c r="J192" s="253"/>
      <c r="K192" s="253"/>
      <c r="L192" s="253"/>
      <c r="M192" s="253"/>
      <c r="N192" s="253"/>
      <c r="O192" s="254"/>
    </row>
    <row r="193" spans="1:15" ht="13.9" thickBot="1">
      <c r="E193" s="253"/>
      <c r="F193" s="253"/>
      <c r="G193" s="253"/>
      <c r="H193" s="253"/>
      <c r="I193" s="253"/>
      <c r="J193" s="253"/>
      <c r="K193" s="253"/>
      <c r="L193" s="253"/>
      <c r="M193" s="253"/>
      <c r="N193" s="253"/>
      <c r="O193" s="254"/>
    </row>
    <row r="194" spans="1:15" ht="40.9" thickBot="1">
      <c r="B194" s="109" t="s">
        <v>320</v>
      </c>
      <c r="C194" s="110"/>
      <c r="D194" s="111"/>
      <c r="E194" s="112" t="str">
        <f>E$7</f>
        <v>Current reporting month</v>
      </c>
      <c r="F194" s="112" t="str">
        <f t="shared" ref="F194:N194" si="1">F$7</f>
        <v>Q1</v>
      </c>
      <c r="G194" s="112" t="str">
        <f t="shared" si="1"/>
        <v>Q2</v>
      </c>
      <c r="H194" s="112" t="str">
        <f t="shared" si="1"/>
        <v>Q3</v>
      </c>
      <c r="I194" s="112" t="str">
        <f t="shared" si="1"/>
        <v>Q4</v>
      </c>
      <c r="J194" s="112" t="str">
        <f t="shared" si="1"/>
        <v>Q5</v>
      </c>
      <c r="K194" s="112" t="str">
        <f t="shared" si="1"/>
        <v>Q6</v>
      </c>
      <c r="L194" s="112" t="str">
        <f t="shared" si="1"/>
        <v>Q7</v>
      </c>
      <c r="M194" s="112" t="str">
        <f t="shared" si="1"/>
        <v>Q8</v>
      </c>
      <c r="N194" s="113" t="str">
        <f t="shared" si="1"/>
        <v>Year-end following Q8</v>
      </c>
    </row>
    <row r="195" spans="1:15" s="118" customFormat="1" ht="14.25" outlineLevel="1" thickBot="1">
      <c r="A195" s="114"/>
      <c r="B195" s="255"/>
      <c r="C195" s="255"/>
      <c r="D195" s="255"/>
      <c r="E195" s="256"/>
      <c r="F195" s="256"/>
      <c r="G195" s="256"/>
      <c r="H195" s="256"/>
      <c r="I195" s="256"/>
      <c r="J195" s="256"/>
      <c r="K195" s="256"/>
      <c r="L195" s="256"/>
      <c r="M195" s="256"/>
      <c r="N195" s="256"/>
      <c r="O195" s="114"/>
    </row>
    <row r="196" spans="1:15" ht="27.75" outlineLevel="1">
      <c r="B196" s="119" t="s">
        <v>726</v>
      </c>
      <c r="C196" s="120" t="s">
        <v>1</v>
      </c>
      <c r="D196" s="160" t="s">
        <v>2</v>
      </c>
      <c r="E196" s="217"/>
      <c r="F196" s="218"/>
      <c r="G196" s="218"/>
      <c r="H196" s="218"/>
      <c r="I196" s="218"/>
      <c r="J196" s="218"/>
      <c r="K196" s="218"/>
      <c r="L196" s="218"/>
      <c r="M196" s="218"/>
      <c r="N196" s="219"/>
    </row>
    <row r="197" spans="1:15" ht="13.9" outlineLevel="1">
      <c r="B197" s="161" t="s">
        <v>620</v>
      </c>
      <c r="C197" s="162"/>
      <c r="D197" s="163"/>
      <c r="E197" s="257"/>
      <c r="F197" s="258"/>
      <c r="G197" s="258"/>
      <c r="H197" s="258"/>
      <c r="I197" s="258"/>
      <c r="J197" s="258"/>
      <c r="K197" s="258"/>
      <c r="L197" s="258"/>
      <c r="M197" s="258"/>
      <c r="N197" s="259"/>
    </row>
    <row r="198" spans="1:15" ht="13.9" outlineLevel="1">
      <c r="B198" s="260" t="s">
        <v>3</v>
      </c>
      <c r="C198" s="168">
        <v>1</v>
      </c>
      <c r="D198" s="261" t="s">
        <v>321</v>
      </c>
      <c r="E198" s="263"/>
      <c r="F198" s="263"/>
      <c r="G198" s="263"/>
      <c r="H198" s="263"/>
      <c r="I198" s="263"/>
      <c r="J198" s="263"/>
      <c r="K198" s="263"/>
      <c r="L198" s="263"/>
      <c r="M198" s="263"/>
      <c r="N198" s="264"/>
    </row>
    <row r="199" spans="1:15" outlineLevel="1">
      <c r="B199" s="200" t="s">
        <v>8</v>
      </c>
      <c r="C199" s="130">
        <v>1.1000000000000001</v>
      </c>
      <c r="D199" s="131" t="s">
        <v>322</v>
      </c>
      <c r="E199" s="235"/>
      <c r="F199" s="235"/>
      <c r="G199" s="235"/>
      <c r="H199" s="235"/>
      <c r="I199" s="235"/>
      <c r="J199" s="235"/>
      <c r="K199" s="235"/>
      <c r="L199" s="235"/>
      <c r="M199" s="235"/>
      <c r="N199" s="236"/>
    </row>
    <row r="200" spans="1:15" outlineLevel="1">
      <c r="B200" s="200" t="s">
        <v>9</v>
      </c>
      <c r="C200" s="130">
        <v>1.2</v>
      </c>
      <c r="D200" s="131" t="s">
        <v>323</v>
      </c>
      <c r="E200" s="235"/>
      <c r="F200" s="235"/>
      <c r="G200" s="235"/>
      <c r="H200" s="235"/>
      <c r="I200" s="235"/>
      <c r="J200" s="235"/>
      <c r="K200" s="235"/>
      <c r="L200" s="235"/>
      <c r="M200" s="235"/>
      <c r="N200" s="236"/>
    </row>
    <row r="201" spans="1:15" outlineLevel="1">
      <c r="B201" s="200" t="s">
        <v>11</v>
      </c>
      <c r="C201" s="130">
        <v>1.3</v>
      </c>
      <c r="D201" s="131" t="s">
        <v>324</v>
      </c>
      <c r="E201" s="235"/>
      <c r="F201" s="232"/>
      <c r="G201" s="232"/>
      <c r="H201" s="232"/>
      <c r="I201" s="232"/>
      <c r="J201" s="232"/>
      <c r="K201" s="232"/>
      <c r="L201" s="232"/>
      <c r="M201" s="232"/>
      <c r="N201" s="234"/>
    </row>
    <row r="202" spans="1:15" ht="13.9" outlineLevel="1">
      <c r="B202" s="200" t="s">
        <v>13</v>
      </c>
      <c r="C202" s="130">
        <v>2</v>
      </c>
      <c r="D202" s="129" t="s">
        <v>325</v>
      </c>
      <c r="E202" s="235"/>
      <c r="F202" s="235"/>
      <c r="G202" s="235"/>
      <c r="H202" s="235"/>
      <c r="I202" s="235"/>
      <c r="J202" s="235"/>
      <c r="K202" s="235"/>
      <c r="L202" s="235"/>
      <c r="M202" s="235"/>
      <c r="N202" s="236"/>
    </row>
    <row r="203" spans="1:15" outlineLevel="1">
      <c r="B203" s="200" t="s">
        <v>16</v>
      </c>
      <c r="C203" s="130" t="s">
        <v>451</v>
      </c>
      <c r="D203" s="131" t="s">
        <v>326</v>
      </c>
      <c r="E203" s="235"/>
      <c r="F203" s="235"/>
      <c r="G203" s="235"/>
      <c r="H203" s="235"/>
      <c r="I203" s="235"/>
      <c r="J203" s="235"/>
      <c r="K203" s="235"/>
      <c r="L203" s="235"/>
      <c r="M203" s="235"/>
      <c r="N203" s="236"/>
    </row>
    <row r="204" spans="1:15" outlineLevel="1">
      <c r="B204" s="200" t="s">
        <v>18</v>
      </c>
      <c r="C204" s="130" t="s">
        <v>452</v>
      </c>
      <c r="D204" s="131" t="s">
        <v>327</v>
      </c>
      <c r="E204" s="235"/>
      <c r="F204" s="235"/>
      <c r="G204" s="235"/>
      <c r="H204" s="235"/>
      <c r="I204" s="235"/>
      <c r="J204" s="235"/>
      <c r="K204" s="235"/>
      <c r="L204" s="235"/>
      <c r="M204" s="235"/>
      <c r="N204" s="236"/>
    </row>
    <row r="205" spans="1:15" ht="27" outlineLevel="1">
      <c r="B205" s="200" t="s">
        <v>20</v>
      </c>
      <c r="C205" s="130" t="s">
        <v>453</v>
      </c>
      <c r="D205" s="133" t="s">
        <v>328</v>
      </c>
      <c r="E205" s="235"/>
      <c r="F205" s="235"/>
      <c r="G205" s="235"/>
      <c r="H205" s="235"/>
      <c r="I205" s="235"/>
      <c r="J205" s="235"/>
      <c r="K205" s="235"/>
      <c r="L205" s="235"/>
      <c r="M205" s="235"/>
      <c r="N205" s="236"/>
    </row>
    <row r="206" spans="1:15" ht="27" outlineLevel="1">
      <c r="B206" s="265" t="s">
        <v>22</v>
      </c>
      <c r="C206" s="164" t="s">
        <v>454</v>
      </c>
      <c r="D206" s="266" t="s">
        <v>329</v>
      </c>
      <c r="E206" s="271"/>
      <c r="F206" s="267"/>
      <c r="G206" s="267"/>
      <c r="H206" s="267"/>
      <c r="I206" s="267"/>
      <c r="J206" s="267"/>
      <c r="K206" s="267"/>
      <c r="L206" s="267"/>
      <c r="M206" s="267"/>
      <c r="N206" s="268"/>
    </row>
    <row r="207" spans="1:15" ht="13.9" outlineLevel="1">
      <c r="B207" s="165" t="s">
        <v>724</v>
      </c>
      <c r="C207" s="166"/>
      <c r="D207" s="167"/>
      <c r="E207" s="257"/>
      <c r="F207" s="258"/>
      <c r="G207" s="258"/>
      <c r="H207" s="258"/>
      <c r="I207" s="258"/>
      <c r="J207" s="258"/>
      <c r="K207" s="258"/>
      <c r="L207" s="258"/>
      <c r="M207" s="258"/>
      <c r="N207" s="259"/>
    </row>
    <row r="208" spans="1:15" ht="27.75" outlineLevel="1">
      <c r="B208" s="260" t="s">
        <v>198</v>
      </c>
      <c r="C208" s="168">
        <v>3</v>
      </c>
      <c r="D208" s="169" t="s">
        <v>330</v>
      </c>
      <c r="E208" s="271"/>
      <c r="F208" s="262"/>
      <c r="G208" s="262"/>
      <c r="H208" s="262"/>
      <c r="I208" s="262"/>
      <c r="J208" s="262"/>
      <c r="K208" s="262"/>
      <c r="L208" s="262"/>
      <c r="M208" s="262"/>
      <c r="N208" s="269"/>
    </row>
    <row r="209" spans="2:14" ht="27" outlineLevel="1">
      <c r="B209" s="200" t="s">
        <v>201</v>
      </c>
      <c r="C209" s="130" t="s">
        <v>455</v>
      </c>
      <c r="D209" s="208" t="s">
        <v>331</v>
      </c>
      <c r="E209" s="235"/>
      <c r="F209" s="235"/>
      <c r="G209" s="235"/>
      <c r="H209" s="235"/>
      <c r="I209" s="235"/>
      <c r="J209" s="235"/>
      <c r="K209" s="235"/>
      <c r="L209" s="235"/>
      <c r="M209" s="235"/>
      <c r="N209" s="236"/>
    </row>
    <row r="210" spans="2:14" outlineLevel="1">
      <c r="B210" s="200" t="s">
        <v>204</v>
      </c>
      <c r="C210" s="130" t="s">
        <v>456</v>
      </c>
      <c r="D210" s="170" t="s">
        <v>332</v>
      </c>
      <c r="E210" s="235"/>
      <c r="F210" s="235"/>
      <c r="G210" s="235"/>
      <c r="H210" s="235"/>
      <c r="I210" s="235"/>
      <c r="J210" s="235"/>
      <c r="K210" s="235"/>
      <c r="L210" s="235"/>
      <c r="M210" s="235"/>
      <c r="N210" s="236"/>
    </row>
    <row r="211" spans="2:14" outlineLevel="1">
      <c r="B211" s="200" t="s">
        <v>28</v>
      </c>
      <c r="C211" s="130" t="s">
        <v>457</v>
      </c>
      <c r="D211" s="170" t="s">
        <v>333</v>
      </c>
      <c r="E211" s="235"/>
      <c r="F211" s="235"/>
      <c r="G211" s="235"/>
      <c r="H211" s="235"/>
      <c r="I211" s="235"/>
      <c r="J211" s="235"/>
      <c r="K211" s="235"/>
      <c r="L211" s="235"/>
      <c r="M211" s="235"/>
      <c r="N211" s="236"/>
    </row>
    <row r="212" spans="2:14" outlineLevel="1">
      <c r="B212" s="270" t="s">
        <v>334</v>
      </c>
      <c r="C212" s="130" t="s">
        <v>458</v>
      </c>
      <c r="D212" s="170" t="s">
        <v>335</v>
      </c>
      <c r="E212" s="235"/>
      <c r="F212" s="235"/>
      <c r="G212" s="235"/>
      <c r="H212" s="235"/>
      <c r="I212" s="235"/>
      <c r="J212" s="235"/>
      <c r="K212" s="235"/>
      <c r="L212" s="235"/>
      <c r="M212" s="235"/>
      <c r="N212" s="236"/>
    </row>
    <row r="213" spans="2:14" outlineLevel="1">
      <c r="B213" s="200" t="s">
        <v>30</v>
      </c>
      <c r="C213" s="130" t="s">
        <v>459</v>
      </c>
      <c r="D213" s="208" t="s">
        <v>706</v>
      </c>
      <c r="E213" s="235"/>
      <c r="F213" s="235"/>
      <c r="G213" s="235"/>
      <c r="H213" s="235"/>
      <c r="I213" s="235"/>
      <c r="J213" s="235"/>
      <c r="K213" s="235"/>
      <c r="L213" s="235"/>
      <c r="M213" s="235"/>
      <c r="N213" s="236"/>
    </row>
    <row r="214" spans="2:14" ht="27.75" outlineLevel="1">
      <c r="B214" s="200" t="s">
        <v>336</v>
      </c>
      <c r="C214" s="171">
        <v>4</v>
      </c>
      <c r="D214" s="172" t="s">
        <v>337</v>
      </c>
      <c r="E214" s="235"/>
      <c r="F214" s="232"/>
      <c r="G214" s="232"/>
      <c r="H214" s="232"/>
      <c r="I214" s="232"/>
      <c r="J214" s="232"/>
      <c r="K214" s="232"/>
      <c r="L214" s="232"/>
      <c r="M214" s="232"/>
      <c r="N214" s="234"/>
    </row>
    <row r="215" spans="2:14" outlineLevel="1">
      <c r="B215" s="200" t="s">
        <v>32</v>
      </c>
      <c r="C215" s="171">
        <v>4.0999999999999996</v>
      </c>
      <c r="D215" s="173" t="s">
        <v>600</v>
      </c>
      <c r="E215" s="235"/>
      <c r="F215" s="235"/>
      <c r="G215" s="235"/>
      <c r="H215" s="235"/>
      <c r="I215" s="235"/>
      <c r="J215" s="235"/>
      <c r="K215" s="235"/>
      <c r="L215" s="235"/>
      <c r="M215" s="235"/>
      <c r="N215" s="236"/>
    </row>
    <row r="216" spans="2:14" outlineLevel="1">
      <c r="B216" s="200" t="s">
        <v>338</v>
      </c>
      <c r="C216" s="171">
        <v>4.2</v>
      </c>
      <c r="D216" s="208" t="s">
        <v>707</v>
      </c>
      <c r="E216" s="235"/>
      <c r="F216" s="235"/>
      <c r="G216" s="235"/>
      <c r="H216" s="235"/>
      <c r="I216" s="235"/>
      <c r="J216" s="235"/>
      <c r="K216" s="235"/>
      <c r="L216" s="235"/>
      <c r="M216" s="235"/>
      <c r="N216" s="236"/>
    </row>
    <row r="217" spans="2:14" ht="13.9" outlineLevel="1">
      <c r="B217" s="200" t="s">
        <v>34</v>
      </c>
      <c r="C217" s="130">
        <v>5</v>
      </c>
      <c r="D217" s="210" t="s">
        <v>339</v>
      </c>
      <c r="E217" s="235"/>
      <c r="F217" s="235"/>
      <c r="G217" s="235"/>
      <c r="H217" s="235"/>
      <c r="I217" s="235"/>
      <c r="J217" s="235"/>
      <c r="K217" s="235"/>
      <c r="L217" s="235"/>
      <c r="M217" s="235"/>
      <c r="N217" s="236"/>
    </row>
    <row r="218" spans="2:14" ht="13.9" outlineLevel="1">
      <c r="B218" s="200" t="s">
        <v>36</v>
      </c>
      <c r="C218" s="130">
        <v>6</v>
      </c>
      <c r="D218" s="174" t="s">
        <v>340</v>
      </c>
      <c r="E218" s="235"/>
      <c r="F218" s="235"/>
      <c r="G218" s="235"/>
      <c r="H218" s="235"/>
      <c r="I218" s="235"/>
      <c r="J218" s="235"/>
      <c r="K218" s="235"/>
      <c r="L218" s="235"/>
      <c r="M218" s="235"/>
      <c r="N218" s="236"/>
    </row>
    <row r="219" spans="2:14" ht="13.9" outlineLevel="1">
      <c r="B219" s="265" t="s">
        <v>38</v>
      </c>
      <c r="C219" s="164">
        <v>7</v>
      </c>
      <c r="D219" s="175" t="s">
        <v>341</v>
      </c>
      <c r="E219" s="271"/>
      <c r="F219" s="271"/>
      <c r="G219" s="271"/>
      <c r="H219" s="271"/>
      <c r="I219" s="271"/>
      <c r="J219" s="271"/>
      <c r="K219" s="271"/>
      <c r="L219" s="271"/>
      <c r="M219" s="271"/>
      <c r="N219" s="272"/>
    </row>
    <row r="220" spans="2:14" ht="13.9" outlineLevel="1">
      <c r="B220" s="165" t="s">
        <v>342</v>
      </c>
      <c r="C220" s="166"/>
      <c r="D220" s="167"/>
      <c r="E220" s="257"/>
      <c r="F220" s="258"/>
      <c r="G220" s="258"/>
      <c r="H220" s="258"/>
      <c r="I220" s="258"/>
      <c r="J220" s="258"/>
      <c r="K220" s="258"/>
      <c r="L220" s="258"/>
      <c r="M220" s="258"/>
      <c r="N220" s="259"/>
    </row>
    <row r="221" spans="2:14" ht="27.75" outlineLevel="1">
      <c r="B221" s="176">
        <v>190</v>
      </c>
      <c r="C221" s="168">
        <v>8</v>
      </c>
      <c r="D221" s="209" t="s">
        <v>343</v>
      </c>
      <c r="E221" s="235"/>
      <c r="F221" s="232"/>
      <c r="G221" s="232"/>
      <c r="H221" s="232"/>
      <c r="I221" s="232"/>
      <c r="J221" s="232"/>
      <c r="K221" s="232"/>
      <c r="L221" s="232"/>
      <c r="M221" s="232"/>
      <c r="N221" s="233"/>
    </row>
    <row r="222" spans="2:14" ht="13.9" outlineLevel="1">
      <c r="B222" s="179">
        <v>200</v>
      </c>
      <c r="C222" s="130">
        <v>9</v>
      </c>
      <c r="D222" s="210" t="s">
        <v>460</v>
      </c>
      <c r="E222" s="235"/>
      <c r="F222" s="232"/>
      <c r="G222" s="232"/>
      <c r="H222" s="232"/>
      <c r="I222" s="232"/>
      <c r="J222" s="232"/>
      <c r="K222" s="232"/>
      <c r="L222" s="232"/>
      <c r="M222" s="232"/>
      <c r="N222" s="234"/>
    </row>
    <row r="223" spans="2:14" ht="13.9" outlineLevel="1">
      <c r="B223" s="179">
        <v>210</v>
      </c>
      <c r="C223" s="130">
        <v>10</v>
      </c>
      <c r="D223" s="210" t="s">
        <v>461</v>
      </c>
      <c r="E223" s="235"/>
      <c r="F223" s="232"/>
      <c r="G223" s="232"/>
      <c r="H223" s="232"/>
      <c r="I223" s="232"/>
      <c r="J223" s="232"/>
      <c r="K223" s="232"/>
      <c r="L223" s="232"/>
      <c r="M223" s="232"/>
      <c r="N223" s="234"/>
    </row>
    <row r="224" spans="2:14" ht="13.9" outlineLevel="1">
      <c r="B224" s="181">
        <v>225</v>
      </c>
      <c r="C224" s="273">
        <v>11.1</v>
      </c>
      <c r="D224" s="210" t="s">
        <v>708</v>
      </c>
      <c r="E224" s="303"/>
      <c r="F224" s="275"/>
      <c r="G224" s="275"/>
      <c r="H224" s="275"/>
      <c r="I224" s="275"/>
      <c r="J224" s="275"/>
      <c r="K224" s="275"/>
      <c r="L224" s="275"/>
      <c r="M224" s="275"/>
      <c r="N224" s="276"/>
    </row>
    <row r="225" spans="2:14" ht="13.9" outlineLevel="1">
      <c r="B225" s="181">
        <v>226</v>
      </c>
      <c r="C225" s="273">
        <v>11.2</v>
      </c>
      <c r="D225" s="210" t="s">
        <v>709</v>
      </c>
      <c r="E225" s="303"/>
      <c r="F225" s="275"/>
      <c r="G225" s="275"/>
      <c r="H225" s="275"/>
      <c r="I225" s="275"/>
      <c r="J225" s="275"/>
      <c r="K225" s="275"/>
      <c r="L225" s="275"/>
      <c r="M225" s="275"/>
      <c r="N225" s="276"/>
    </row>
    <row r="226" spans="2:14" ht="13.9" outlineLevel="1">
      <c r="B226" s="165" t="s">
        <v>344</v>
      </c>
      <c r="C226" s="166"/>
      <c r="D226" s="167"/>
      <c r="E226" s="257"/>
      <c r="F226" s="258"/>
      <c r="G226" s="258"/>
      <c r="H226" s="258"/>
      <c r="I226" s="258"/>
      <c r="J226" s="258"/>
      <c r="K226" s="258"/>
      <c r="L226" s="258"/>
      <c r="M226" s="258"/>
      <c r="N226" s="259"/>
    </row>
    <row r="227" spans="2:14" ht="27.75" outlineLevel="1">
      <c r="B227" s="176">
        <v>230</v>
      </c>
      <c r="C227" s="168">
        <v>12</v>
      </c>
      <c r="D227" s="209" t="s">
        <v>345</v>
      </c>
      <c r="E227" s="235"/>
      <c r="F227" s="232"/>
      <c r="G227" s="232"/>
      <c r="H227" s="232"/>
      <c r="I227" s="232"/>
      <c r="J227" s="232"/>
      <c r="K227" s="232"/>
      <c r="L227" s="232"/>
      <c r="M227" s="232"/>
      <c r="N227" s="233"/>
    </row>
    <row r="228" spans="2:14" ht="27" outlineLevel="1">
      <c r="B228" s="179">
        <v>240</v>
      </c>
      <c r="C228" s="130" t="s">
        <v>544</v>
      </c>
      <c r="D228" s="177" t="s">
        <v>346</v>
      </c>
      <c r="E228" s="235"/>
      <c r="F228" s="235"/>
      <c r="G228" s="235"/>
      <c r="H228" s="235"/>
      <c r="I228" s="235"/>
      <c r="J228" s="235"/>
      <c r="K228" s="235"/>
      <c r="L228" s="235"/>
      <c r="M228" s="235"/>
      <c r="N228" s="236"/>
    </row>
    <row r="229" spans="2:14" ht="27" outlineLevel="1">
      <c r="B229" s="179">
        <v>250</v>
      </c>
      <c r="C229" s="130" t="s">
        <v>545</v>
      </c>
      <c r="D229" s="208" t="s">
        <v>347</v>
      </c>
      <c r="E229" s="235"/>
      <c r="F229" s="235"/>
      <c r="G229" s="235"/>
      <c r="H229" s="235"/>
      <c r="I229" s="235"/>
      <c r="J229" s="235"/>
      <c r="K229" s="235"/>
      <c r="L229" s="235"/>
      <c r="M229" s="235"/>
      <c r="N229" s="236"/>
    </row>
    <row r="230" spans="2:14" outlineLevel="1">
      <c r="B230" s="179">
        <v>260</v>
      </c>
      <c r="C230" s="130" t="s">
        <v>546</v>
      </c>
      <c r="D230" s="208" t="s">
        <v>348</v>
      </c>
      <c r="E230" s="235"/>
      <c r="F230" s="235"/>
      <c r="G230" s="235"/>
      <c r="H230" s="235"/>
      <c r="I230" s="235"/>
      <c r="J230" s="235"/>
      <c r="K230" s="235"/>
      <c r="L230" s="235"/>
      <c r="M230" s="235"/>
      <c r="N230" s="236"/>
    </row>
    <row r="231" spans="2:14" ht="27" outlineLevel="1">
      <c r="B231" s="179">
        <v>270</v>
      </c>
      <c r="C231" s="130" t="s">
        <v>547</v>
      </c>
      <c r="D231" s="177" t="s">
        <v>349</v>
      </c>
      <c r="E231" s="235"/>
      <c r="F231" s="235"/>
      <c r="G231" s="235"/>
      <c r="H231" s="235"/>
      <c r="I231" s="235"/>
      <c r="J231" s="235"/>
      <c r="K231" s="235"/>
      <c r="L231" s="235"/>
      <c r="M231" s="235"/>
      <c r="N231" s="236"/>
    </row>
    <row r="232" spans="2:14" ht="27" outlineLevel="1">
      <c r="B232" s="179">
        <v>280</v>
      </c>
      <c r="C232" s="130" t="s">
        <v>548</v>
      </c>
      <c r="D232" s="208" t="s">
        <v>350</v>
      </c>
      <c r="E232" s="235"/>
      <c r="F232" s="235"/>
      <c r="G232" s="235"/>
      <c r="H232" s="235"/>
      <c r="I232" s="235"/>
      <c r="J232" s="235"/>
      <c r="K232" s="235"/>
      <c r="L232" s="235"/>
      <c r="M232" s="235"/>
      <c r="N232" s="236"/>
    </row>
    <row r="233" spans="2:14" outlineLevel="1">
      <c r="B233" s="179">
        <v>290</v>
      </c>
      <c r="C233" s="130" t="s">
        <v>549</v>
      </c>
      <c r="D233" s="208" t="s">
        <v>351</v>
      </c>
      <c r="E233" s="235"/>
      <c r="F233" s="235"/>
      <c r="G233" s="235"/>
      <c r="H233" s="235"/>
      <c r="I233" s="235"/>
      <c r="J233" s="235"/>
      <c r="K233" s="235"/>
      <c r="L233" s="235"/>
      <c r="M233" s="235"/>
      <c r="N233" s="236"/>
    </row>
    <row r="234" spans="2:14" ht="27" outlineLevel="1">
      <c r="B234" s="180" t="s">
        <v>352</v>
      </c>
      <c r="C234" s="130" t="s">
        <v>550</v>
      </c>
      <c r="D234" s="177" t="s">
        <v>353</v>
      </c>
      <c r="E234" s="235"/>
      <c r="F234" s="235"/>
      <c r="G234" s="235"/>
      <c r="H234" s="235"/>
      <c r="I234" s="235"/>
      <c r="J234" s="235"/>
      <c r="K234" s="235"/>
      <c r="L234" s="235"/>
      <c r="M234" s="235"/>
      <c r="N234" s="236"/>
    </row>
    <row r="235" spans="2:14" ht="27" outlineLevel="1">
      <c r="B235" s="180" t="s">
        <v>354</v>
      </c>
      <c r="C235" s="130" t="s">
        <v>551</v>
      </c>
      <c r="D235" s="208" t="s">
        <v>355</v>
      </c>
      <c r="E235" s="235"/>
      <c r="F235" s="235"/>
      <c r="G235" s="235"/>
      <c r="H235" s="235"/>
      <c r="I235" s="235"/>
      <c r="J235" s="235"/>
      <c r="K235" s="235"/>
      <c r="L235" s="235"/>
      <c r="M235" s="235"/>
      <c r="N235" s="236"/>
    </row>
    <row r="236" spans="2:14" outlineLevel="1">
      <c r="B236" s="180" t="s">
        <v>356</v>
      </c>
      <c r="C236" s="130" t="s">
        <v>552</v>
      </c>
      <c r="D236" s="208" t="s">
        <v>357</v>
      </c>
      <c r="E236" s="235"/>
      <c r="F236" s="235"/>
      <c r="G236" s="235"/>
      <c r="H236" s="235"/>
      <c r="I236" s="235"/>
      <c r="J236" s="235"/>
      <c r="K236" s="235"/>
      <c r="L236" s="235"/>
      <c r="M236" s="235"/>
      <c r="N236" s="236"/>
    </row>
    <row r="237" spans="2:14" ht="27.75" outlineLevel="1">
      <c r="B237" s="179">
        <v>300</v>
      </c>
      <c r="C237" s="130">
        <v>13</v>
      </c>
      <c r="D237" s="209" t="s">
        <v>710</v>
      </c>
      <c r="E237" s="235"/>
      <c r="F237" s="232"/>
      <c r="G237" s="232"/>
      <c r="H237" s="232"/>
      <c r="I237" s="232"/>
      <c r="J237" s="232"/>
      <c r="K237" s="232"/>
      <c r="L237" s="232"/>
      <c r="M237" s="232"/>
      <c r="N237" s="234"/>
    </row>
    <row r="238" spans="2:14" ht="27" outlineLevel="1">
      <c r="B238" s="179">
        <v>310</v>
      </c>
      <c r="C238" s="130" t="s">
        <v>553</v>
      </c>
      <c r="D238" s="177" t="s">
        <v>358</v>
      </c>
      <c r="E238" s="235"/>
      <c r="F238" s="235"/>
      <c r="G238" s="235"/>
      <c r="H238" s="235"/>
      <c r="I238" s="235"/>
      <c r="J238" s="235"/>
      <c r="K238" s="235"/>
      <c r="L238" s="235"/>
      <c r="M238" s="235"/>
      <c r="N238" s="236"/>
    </row>
    <row r="239" spans="2:14" ht="27" outlineLevel="1">
      <c r="B239" s="179">
        <v>320</v>
      </c>
      <c r="C239" s="130" t="s">
        <v>554</v>
      </c>
      <c r="D239" s="208" t="s">
        <v>359</v>
      </c>
      <c r="E239" s="235"/>
      <c r="F239" s="235"/>
      <c r="G239" s="235"/>
      <c r="H239" s="235"/>
      <c r="I239" s="235"/>
      <c r="J239" s="235"/>
      <c r="K239" s="235"/>
      <c r="L239" s="235"/>
      <c r="M239" s="235"/>
      <c r="N239" s="236"/>
    </row>
    <row r="240" spans="2:14" outlineLevel="1">
      <c r="B240" s="179">
        <v>330</v>
      </c>
      <c r="C240" s="130" t="s">
        <v>555</v>
      </c>
      <c r="D240" s="208" t="s">
        <v>348</v>
      </c>
      <c r="E240" s="235"/>
      <c r="F240" s="235"/>
      <c r="G240" s="235"/>
      <c r="H240" s="235"/>
      <c r="I240" s="235"/>
      <c r="J240" s="235"/>
      <c r="K240" s="235"/>
      <c r="L240" s="235"/>
      <c r="M240" s="235"/>
      <c r="N240" s="236"/>
    </row>
    <row r="241" spans="2:14" ht="27" outlineLevel="1">
      <c r="B241" s="179">
        <v>340</v>
      </c>
      <c r="C241" s="130" t="s">
        <v>556</v>
      </c>
      <c r="D241" s="177" t="s">
        <v>360</v>
      </c>
      <c r="E241" s="235"/>
      <c r="F241" s="235"/>
      <c r="G241" s="235"/>
      <c r="H241" s="235"/>
      <c r="I241" s="235"/>
      <c r="J241" s="235"/>
      <c r="K241" s="235"/>
      <c r="L241" s="235"/>
      <c r="M241" s="235"/>
      <c r="N241" s="236"/>
    </row>
    <row r="242" spans="2:14" ht="27" outlineLevel="1">
      <c r="B242" s="179">
        <v>350</v>
      </c>
      <c r="C242" s="130" t="s">
        <v>557</v>
      </c>
      <c r="D242" s="208" t="s">
        <v>361</v>
      </c>
      <c r="E242" s="235"/>
      <c r="F242" s="235"/>
      <c r="G242" s="235"/>
      <c r="H242" s="235"/>
      <c r="I242" s="235"/>
      <c r="J242" s="235"/>
      <c r="K242" s="235"/>
      <c r="L242" s="235"/>
      <c r="M242" s="235"/>
      <c r="N242" s="236"/>
    </row>
    <row r="243" spans="2:14" outlineLevel="1">
      <c r="B243" s="179">
        <v>360</v>
      </c>
      <c r="C243" s="130" t="s">
        <v>558</v>
      </c>
      <c r="D243" s="208" t="s">
        <v>351</v>
      </c>
      <c r="E243" s="235"/>
      <c r="F243" s="235"/>
      <c r="G243" s="235"/>
      <c r="H243" s="235"/>
      <c r="I243" s="235"/>
      <c r="J243" s="235"/>
      <c r="K243" s="235"/>
      <c r="L243" s="235"/>
      <c r="M243" s="235"/>
      <c r="N243" s="236"/>
    </row>
    <row r="244" spans="2:14" ht="27" outlineLevel="1">
      <c r="B244" s="180" t="s">
        <v>362</v>
      </c>
      <c r="C244" s="130" t="s">
        <v>559</v>
      </c>
      <c r="D244" s="177" t="s">
        <v>363</v>
      </c>
      <c r="E244" s="235"/>
      <c r="F244" s="235"/>
      <c r="G244" s="235"/>
      <c r="H244" s="235"/>
      <c r="I244" s="235"/>
      <c r="J244" s="235"/>
      <c r="K244" s="235"/>
      <c r="L244" s="235"/>
      <c r="M244" s="235"/>
      <c r="N244" s="236"/>
    </row>
    <row r="245" spans="2:14" ht="27" outlineLevel="1">
      <c r="B245" s="180" t="s">
        <v>364</v>
      </c>
      <c r="C245" s="130" t="s">
        <v>560</v>
      </c>
      <c r="D245" s="208" t="s">
        <v>365</v>
      </c>
      <c r="E245" s="235"/>
      <c r="F245" s="235"/>
      <c r="G245" s="235"/>
      <c r="H245" s="235"/>
      <c r="I245" s="235"/>
      <c r="J245" s="235"/>
      <c r="K245" s="235"/>
      <c r="L245" s="235"/>
      <c r="M245" s="235"/>
      <c r="N245" s="236"/>
    </row>
    <row r="246" spans="2:14" outlineLevel="1">
      <c r="B246" s="180" t="s">
        <v>366</v>
      </c>
      <c r="C246" s="130" t="s">
        <v>561</v>
      </c>
      <c r="D246" s="208" t="s">
        <v>357</v>
      </c>
      <c r="E246" s="235"/>
      <c r="F246" s="235"/>
      <c r="G246" s="235"/>
      <c r="H246" s="235"/>
      <c r="I246" s="235"/>
      <c r="J246" s="235"/>
      <c r="K246" s="235"/>
      <c r="L246" s="235"/>
      <c r="M246" s="235"/>
      <c r="N246" s="236"/>
    </row>
    <row r="247" spans="2:14" ht="27.75" outlineLevel="1">
      <c r="B247" s="179">
        <v>370</v>
      </c>
      <c r="C247" s="130">
        <v>14</v>
      </c>
      <c r="D247" s="210" t="s">
        <v>367</v>
      </c>
      <c r="E247" s="235"/>
      <c r="F247" s="232"/>
      <c r="G247" s="232"/>
      <c r="H247" s="232"/>
      <c r="I247" s="232"/>
      <c r="J247" s="232"/>
      <c r="K247" s="232"/>
      <c r="L247" s="232"/>
      <c r="M247" s="232"/>
      <c r="N247" s="234"/>
    </row>
    <row r="248" spans="2:14" ht="27" outlineLevel="1">
      <c r="B248" s="179">
        <v>380</v>
      </c>
      <c r="C248" s="130" t="s">
        <v>562</v>
      </c>
      <c r="D248" s="177" t="s">
        <v>368</v>
      </c>
      <c r="E248" s="235"/>
      <c r="F248" s="235"/>
      <c r="G248" s="235"/>
      <c r="H248" s="235"/>
      <c r="I248" s="235"/>
      <c r="J248" s="235"/>
      <c r="K248" s="235"/>
      <c r="L248" s="235"/>
      <c r="M248" s="235"/>
      <c r="N248" s="236"/>
    </row>
    <row r="249" spans="2:14" ht="27" outlineLevel="1">
      <c r="B249" s="179">
        <v>390</v>
      </c>
      <c r="C249" s="130" t="s">
        <v>563</v>
      </c>
      <c r="D249" s="208" t="s">
        <v>369</v>
      </c>
      <c r="E249" s="235"/>
      <c r="F249" s="235"/>
      <c r="G249" s="235"/>
      <c r="H249" s="235"/>
      <c r="I249" s="235"/>
      <c r="J249" s="235"/>
      <c r="K249" s="235"/>
      <c r="L249" s="235"/>
      <c r="M249" s="235"/>
      <c r="N249" s="236"/>
    </row>
    <row r="250" spans="2:14" outlineLevel="1">
      <c r="B250" s="179">
        <v>400</v>
      </c>
      <c r="C250" s="130" t="s">
        <v>564</v>
      </c>
      <c r="D250" s="208" t="s">
        <v>348</v>
      </c>
      <c r="E250" s="235"/>
      <c r="F250" s="235"/>
      <c r="G250" s="235"/>
      <c r="H250" s="235"/>
      <c r="I250" s="235"/>
      <c r="J250" s="235"/>
      <c r="K250" s="235"/>
      <c r="L250" s="235"/>
      <c r="M250" s="235"/>
      <c r="N250" s="236"/>
    </row>
    <row r="251" spans="2:14" ht="27" outlineLevel="1">
      <c r="B251" s="179">
        <v>410</v>
      </c>
      <c r="C251" s="130" t="s">
        <v>565</v>
      </c>
      <c r="D251" s="177" t="s">
        <v>370</v>
      </c>
      <c r="E251" s="235"/>
      <c r="F251" s="235"/>
      <c r="G251" s="235"/>
      <c r="H251" s="235"/>
      <c r="I251" s="235"/>
      <c r="J251" s="235"/>
      <c r="K251" s="235"/>
      <c r="L251" s="235"/>
      <c r="M251" s="235"/>
      <c r="N251" s="236"/>
    </row>
    <row r="252" spans="2:14" ht="27" outlineLevel="1">
      <c r="B252" s="179">
        <v>420</v>
      </c>
      <c r="C252" s="130" t="s">
        <v>566</v>
      </c>
      <c r="D252" s="208" t="s">
        <v>371</v>
      </c>
      <c r="E252" s="235"/>
      <c r="F252" s="235"/>
      <c r="G252" s="235"/>
      <c r="H252" s="235"/>
      <c r="I252" s="235"/>
      <c r="J252" s="235"/>
      <c r="K252" s="235"/>
      <c r="L252" s="235"/>
      <c r="M252" s="235"/>
      <c r="N252" s="236"/>
    </row>
    <row r="253" spans="2:14" outlineLevel="1">
      <c r="B253" s="179">
        <v>430</v>
      </c>
      <c r="C253" s="130" t="s">
        <v>567</v>
      </c>
      <c r="D253" s="208" t="s">
        <v>351</v>
      </c>
      <c r="E253" s="235"/>
      <c r="F253" s="235"/>
      <c r="G253" s="235"/>
      <c r="H253" s="235"/>
      <c r="I253" s="235"/>
      <c r="J253" s="235"/>
      <c r="K253" s="235"/>
      <c r="L253" s="235"/>
      <c r="M253" s="235"/>
      <c r="N253" s="236"/>
    </row>
    <row r="254" spans="2:14" ht="27" outlineLevel="1">
      <c r="B254" s="180" t="s">
        <v>372</v>
      </c>
      <c r="C254" s="130" t="s">
        <v>568</v>
      </c>
      <c r="D254" s="177" t="s">
        <v>373</v>
      </c>
      <c r="E254" s="235"/>
      <c r="F254" s="235"/>
      <c r="G254" s="235"/>
      <c r="H254" s="235"/>
      <c r="I254" s="235"/>
      <c r="J254" s="235"/>
      <c r="K254" s="235"/>
      <c r="L254" s="235"/>
      <c r="M254" s="235"/>
      <c r="N254" s="236"/>
    </row>
    <row r="255" spans="2:14" ht="27" outlineLevel="1">
      <c r="B255" s="180" t="s">
        <v>374</v>
      </c>
      <c r="C255" s="130" t="s">
        <v>569</v>
      </c>
      <c r="D255" s="208" t="s">
        <v>375</v>
      </c>
      <c r="E255" s="235"/>
      <c r="F255" s="235"/>
      <c r="G255" s="235"/>
      <c r="H255" s="235"/>
      <c r="I255" s="235"/>
      <c r="J255" s="235"/>
      <c r="K255" s="235"/>
      <c r="L255" s="235"/>
      <c r="M255" s="235"/>
      <c r="N255" s="236"/>
    </row>
    <row r="256" spans="2:14" outlineLevel="1">
      <c r="B256" s="277" t="s">
        <v>376</v>
      </c>
      <c r="C256" s="164" t="s">
        <v>570</v>
      </c>
      <c r="D256" s="178" t="s">
        <v>357</v>
      </c>
      <c r="E256" s="235"/>
      <c r="F256" s="235"/>
      <c r="G256" s="235"/>
      <c r="H256" s="235"/>
      <c r="I256" s="235"/>
      <c r="J256" s="235"/>
      <c r="K256" s="235"/>
      <c r="L256" s="235"/>
      <c r="M256" s="235"/>
      <c r="N256" s="236"/>
    </row>
    <row r="257" spans="2:14" ht="13.9" outlineLevel="1">
      <c r="B257" s="165" t="s">
        <v>377</v>
      </c>
      <c r="C257" s="166"/>
      <c r="D257" s="167"/>
      <c r="E257" s="278"/>
      <c r="F257" s="258"/>
      <c r="G257" s="258"/>
      <c r="H257" s="258"/>
      <c r="I257" s="258"/>
      <c r="J257" s="258"/>
      <c r="K257" s="258"/>
      <c r="L257" s="258"/>
      <c r="M257" s="279"/>
      <c r="N257" s="280"/>
    </row>
    <row r="258" spans="2:14" ht="27.75" outlineLevel="1">
      <c r="B258" s="176">
        <v>440</v>
      </c>
      <c r="C258" s="168">
        <v>15</v>
      </c>
      <c r="D258" s="209" t="s">
        <v>378</v>
      </c>
      <c r="E258" s="235"/>
      <c r="F258" s="232"/>
      <c r="G258" s="232"/>
      <c r="H258" s="232"/>
      <c r="I258" s="232"/>
      <c r="J258" s="232"/>
      <c r="K258" s="232"/>
      <c r="L258" s="232"/>
      <c r="M258" s="232"/>
      <c r="N258" s="233"/>
    </row>
    <row r="259" spans="2:14" outlineLevel="1">
      <c r="B259" s="179">
        <v>450</v>
      </c>
      <c r="C259" s="130" t="s">
        <v>571</v>
      </c>
      <c r="D259" s="177" t="s">
        <v>379</v>
      </c>
      <c r="E259" s="235"/>
      <c r="F259" s="235"/>
      <c r="G259" s="235"/>
      <c r="H259" s="235"/>
      <c r="I259" s="235"/>
      <c r="J259" s="235"/>
      <c r="K259" s="235"/>
      <c r="L259" s="235"/>
      <c r="M259" s="235"/>
      <c r="N259" s="236"/>
    </row>
    <row r="260" spans="2:14" ht="27" outlineLevel="1">
      <c r="B260" s="179">
        <v>460</v>
      </c>
      <c r="C260" s="130" t="s">
        <v>572</v>
      </c>
      <c r="D260" s="208" t="s">
        <v>380</v>
      </c>
      <c r="E260" s="235"/>
      <c r="F260" s="235"/>
      <c r="G260" s="235"/>
      <c r="H260" s="235"/>
      <c r="I260" s="235"/>
      <c r="J260" s="235"/>
      <c r="K260" s="235"/>
      <c r="L260" s="235"/>
      <c r="M260" s="235"/>
      <c r="N260" s="236"/>
    </row>
    <row r="261" spans="2:14" outlineLevel="1">
      <c r="B261" s="179">
        <v>470</v>
      </c>
      <c r="C261" s="130" t="s">
        <v>573</v>
      </c>
      <c r="D261" s="208" t="s">
        <v>348</v>
      </c>
      <c r="E261" s="235"/>
      <c r="F261" s="235"/>
      <c r="G261" s="235"/>
      <c r="H261" s="235"/>
      <c r="I261" s="235"/>
      <c r="J261" s="235"/>
      <c r="K261" s="235"/>
      <c r="L261" s="235"/>
      <c r="M261" s="235"/>
      <c r="N261" s="236"/>
    </row>
    <row r="262" spans="2:14" outlineLevel="1">
      <c r="B262" s="179">
        <v>480</v>
      </c>
      <c r="C262" s="130" t="s">
        <v>574</v>
      </c>
      <c r="D262" s="177" t="s">
        <v>381</v>
      </c>
      <c r="E262" s="235"/>
      <c r="F262" s="235"/>
      <c r="G262" s="235"/>
      <c r="H262" s="235"/>
      <c r="I262" s="235"/>
      <c r="J262" s="235"/>
      <c r="K262" s="235"/>
      <c r="L262" s="235"/>
      <c r="M262" s="235"/>
      <c r="N262" s="236"/>
    </row>
    <row r="263" spans="2:14" ht="27" outlineLevel="1">
      <c r="B263" s="179">
        <v>490</v>
      </c>
      <c r="C263" s="130" t="s">
        <v>575</v>
      </c>
      <c r="D263" s="208" t="s">
        <v>382</v>
      </c>
      <c r="E263" s="235"/>
      <c r="F263" s="235"/>
      <c r="G263" s="235"/>
      <c r="H263" s="235"/>
      <c r="I263" s="235"/>
      <c r="J263" s="235"/>
      <c r="K263" s="235"/>
      <c r="L263" s="235"/>
      <c r="M263" s="235"/>
      <c r="N263" s="236"/>
    </row>
    <row r="264" spans="2:14" outlineLevel="1">
      <c r="B264" s="179">
        <v>500</v>
      </c>
      <c r="C264" s="130" t="s">
        <v>576</v>
      </c>
      <c r="D264" s="208" t="s">
        <v>351</v>
      </c>
      <c r="E264" s="235"/>
      <c r="F264" s="235"/>
      <c r="G264" s="235"/>
      <c r="H264" s="235"/>
      <c r="I264" s="235"/>
      <c r="J264" s="235"/>
      <c r="K264" s="235"/>
      <c r="L264" s="235"/>
      <c r="M264" s="235"/>
      <c r="N264" s="236"/>
    </row>
    <row r="265" spans="2:14" outlineLevel="1">
      <c r="B265" s="180" t="s">
        <v>383</v>
      </c>
      <c r="C265" s="130" t="s">
        <v>577</v>
      </c>
      <c r="D265" s="177" t="s">
        <v>384</v>
      </c>
      <c r="E265" s="235"/>
      <c r="F265" s="235"/>
      <c r="G265" s="235"/>
      <c r="H265" s="235"/>
      <c r="I265" s="235"/>
      <c r="J265" s="235"/>
      <c r="K265" s="235"/>
      <c r="L265" s="235"/>
      <c r="M265" s="235"/>
      <c r="N265" s="236"/>
    </row>
    <row r="266" spans="2:14" ht="27" outlineLevel="1">
      <c r="B266" s="180" t="s">
        <v>385</v>
      </c>
      <c r="C266" s="130" t="s">
        <v>578</v>
      </c>
      <c r="D266" s="208" t="s">
        <v>386</v>
      </c>
      <c r="E266" s="235"/>
      <c r="F266" s="235"/>
      <c r="G266" s="235"/>
      <c r="H266" s="235"/>
      <c r="I266" s="235"/>
      <c r="J266" s="235"/>
      <c r="K266" s="235"/>
      <c r="L266" s="235"/>
      <c r="M266" s="235"/>
      <c r="N266" s="236"/>
    </row>
    <row r="267" spans="2:14" outlineLevel="1">
      <c r="B267" s="180" t="s">
        <v>387</v>
      </c>
      <c r="C267" s="130" t="s">
        <v>579</v>
      </c>
      <c r="D267" s="208" t="s">
        <v>357</v>
      </c>
      <c r="E267" s="235"/>
      <c r="F267" s="235"/>
      <c r="G267" s="235"/>
      <c r="H267" s="235"/>
      <c r="I267" s="235"/>
      <c r="J267" s="235"/>
      <c r="K267" s="235"/>
      <c r="L267" s="235"/>
      <c r="M267" s="235"/>
      <c r="N267" s="236"/>
    </row>
    <row r="268" spans="2:14" ht="27.75" outlineLevel="1">
      <c r="B268" s="179">
        <v>510</v>
      </c>
      <c r="C268" s="130">
        <v>16</v>
      </c>
      <c r="D268" s="209" t="s">
        <v>711</v>
      </c>
      <c r="E268" s="235"/>
      <c r="F268" s="232"/>
      <c r="G268" s="232"/>
      <c r="H268" s="232"/>
      <c r="I268" s="232"/>
      <c r="J268" s="232"/>
      <c r="K268" s="232"/>
      <c r="L268" s="232"/>
      <c r="M268" s="232"/>
      <c r="N268" s="234"/>
    </row>
    <row r="269" spans="2:14" outlineLevel="1">
      <c r="B269" s="179">
        <v>520</v>
      </c>
      <c r="C269" s="130" t="s">
        <v>580</v>
      </c>
      <c r="D269" s="177" t="s">
        <v>388</v>
      </c>
      <c r="E269" s="235"/>
      <c r="F269" s="235"/>
      <c r="G269" s="235"/>
      <c r="H269" s="235"/>
      <c r="I269" s="235"/>
      <c r="J269" s="235"/>
      <c r="K269" s="235"/>
      <c r="L269" s="235"/>
      <c r="M269" s="235"/>
      <c r="N269" s="236"/>
    </row>
    <row r="270" spans="2:14" outlineLevel="1">
      <c r="B270" s="179">
        <v>530</v>
      </c>
      <c r="C270" s="130" t="s">
        <v>581</v>
      </c>
      <c r="D270" s="208" t="s">
        <v>389</v>
      </c>
      <c r="E270" s="235"/>
      <c r="F270" s="235"/>
      <c r="G270" s="235"/>
      <c r="H270" s="235"/>
      <c r="I270" s="235"/>
      <c r="J270" s="235"/>
      <c r="K270" s="235"/>
      <c r="L270" s="235"/>
      <c r="M270" s="235"/>
      <c r="N270" s="236"/>
    </row>
    <row r="271" spans="2:14" outlineLevel="1">
      <c r="B271" s="179">
        <v>540</v>
      </c>
      <c r="C271" s="130" t="s">
        <v>582</v>
      </c>
      <c r="D271" s="208" t="s">
        <v>348</v>
      </c>
      <c r="E271" s="235"/>
      <c r="F271" s="235"/>
      <c r="G271" s="235"/>
      <c r="H271" s="235"/>
      <c r="I271" s="235"/>
      <c r="J271" s="235"/>
      <c r="K271" s="235"/>
      <c r="L271" s="235"/>
      <c r="M271" s="235"/>
      <c r="N271" s="236"/>
    </row>
    <row r="272" spans="2:14" outlineLevel="1">
      <c r="B272" s="179">
        <v>550</v>
      </c>
      <c r="C272" s="130" t="s">
        <v>583</v>
      </c>
      <c r="D272" s="177" t="s">
        <v>390</v>
      </c>
      <c r="E272" s="235"/>
      <c r="F272" s="235"/>
      <c r="G272" s="235"/>
      <c r="H272" s="235"/>
      <c r="I272" s="235"/>
      <c r="J272" s="235"/>
      <c r="K272" s="235"/>
      <c r="L272" s="235"/>
      <c r="M272" s="235"/>
      <c r="N272" s="236"/>
    </row>
    <row r="273" spans="2:14" ht="27" outlineLevel="1">
      <c r="B273" s="179">
        <v>560</v>
      </c>
      <c r="C273" s="130" t="s">
        <v>584</v>
      </c>
      <c r="D273" s="208" t="s">
        <v>391</v>
      </c>
      <c r="E273" s="235"/>
      <c r="F273" s="235"/>
      <c r="G273" s="235"/>
      <c r="H273" s="235"/>
      <c r="I273" s="235"/>
      <c r="J273" s="235"/>
      <c r="K273" s="235"/>
      <c r="L273" s="235"/>
      <c r="M273" s="235"/>
      <c r="N273" s="236"/>
    </row>
    <row r="274" spans="2:14" outlineLevel="1">
      <c r="B274" s="179">
        <v>570</v>
      </c>
      <c r="C274" s="130" t="s">
        <v>585</v>
      </c>
      <c r="D274" s="208" t="s">
        <v>351</v>
      </c>
      <c r="E274" s="235"/>
      <c r="F274" s="235"/>
      <c r="G274" s="235"/>
      <c r="H274" s="235"/>
      <c r="I274" s="235"/>
      <c r="J274" s="235"/>
      <c r="K274" s="235"/>
      <c r="L274" s="235"/>
      <c r="M274" s="235"/>
      <c r="N274" s="236"/>
    </row>
    <row r="275" spans="2:14" outlineLevel="1">
      <c r="B275" s="180" t="s">
        <v>392</v>
      </c>
      <c r="C275" s="130" t="s">
        <v>586</v>
      </c>
      <c r="D275" s="177" t="s">
        <v>393</v>
      </c>
      <c r="E275" s="235"/>
      <c r="F275" s="235"/>
      <c r="G275" s="235"/>
      <c r="H275" s="235"/>
      <c r="I275" s="235"/>
      <c r="J275" s="235"/>
      <c r="K275" s="235"/>
      <c r="L275" s="235"/>
      <c r="M275" s="235"/>
      <c r="N275" s="236"/>
    </row>
    <row r="276" spans="2:14" ht="27" outlineLevel="1">
      <c r="B276" s="180" t="s">
        <v>394</v>
      </c>
      <c r="C276" s="130" t="s">
        <v>587</v>
      </c>
      <c r="D276" s="208" t="s">
        <v>395</v>
      </c>
      <c r="E276" s="235"/>
      <c r="F276" s="235"/>
      <c r="G276" s="235"/>
      <c r="H276" s="235"/>
      <c r="I276" s="235"/>
      <c r="J276" s="235"/>
      <c r="K276" s="235"/>
      <c r="L276" s="235"/>
      <c r="M276" s="235"/>
      <c r="N276" s="236"/>
    </row>
    <row r="277" spans="2:14" outlineLevel="1">
      <c r="B277" s="180" t="s">
        <v>396</v>
      </c>
      <c r="C277" s="130" t="s">
        <v>588</v>
      </c>
      <c r="D277" s="208" t="s">
        <v>357</v>
      </c>
      <c r="E277" s="235"/>
      <c r="F277" s="235"/>
      <c r="G277" s="235"/>
      <c r="H277" s="235"/>
      <c r="I277" s="235"/>
      <c r="J277" s="235"/>
      <c r="K277" s="235"/>
      <c r="L277" s="235"/>
      <c r="M277" s="235"/>
      <c r="N277" s="236"/>
    </row>
    <row r="278" spans="2:14" ht="27.75" outlineLevel="1">
      <c r="B278" s="179">
        <v>580</v>
      </c>
      <c r="C278" s="130">
        <v>17</v>
      </c>
      <c r="D278" s="210" t="s">
        <v>397</v>
      </c>
      <c r="E278" s="235"/>
      <c r="F278" s="232"/>
      <c r="G278" s="232"/>
      <c r="H278" s="232"/>
      <c r="I278" s="232"/>
      <c r="J278" s="232"/>
      <c r="K278" s="232"/>
      <c r="L278" s="232"/>
      <c r="M278" s="232"/>
      <c r="N278" s="234"/>
    </row>
    <row r="279" spans="2:14" outlineLevel="1">
      <c r="B279" s="179">
        <v>590</v>
      </c>
      <c r="C279" s="130" t="s">
        <v>589</v>
      </c>
      <c r="D279" s="177" t="s">
        <v>398</v>
      </c>
      <c r="E279" s="235"/>
      <c r="F279" s="235"/>
      <c r="G279" s="235"/>
      <c r="H279" s="235"/>
      <c r="I279" s="235"/>
      <c r="J279" s="235"/>
      <c r="K279" s="235"/>
      <c r="L279" s="235"/>
      <c r="M279" s="235"/>
      <c r="N279" s="236"/>
    </row>
    <row r="280" spans="2:14" outlineLevel="1">
      <c r="B280" s="179">
        <v>600</v>
      </c>
      <c r="C280" s="130" t="s">
        <v>590</v>
      </c>
      <c r="D280" s="208" t="s">
        <v>399</v>
      </c>
      <c r="E280" s="235"/>
      <c r="F280" s="235"/>
      <c r="G280" s="235"/>
      <c r="H280" s="235"/>
      <c r="I280" s="235"/>
      <c r="J280" s="235"/>
      <c r="K280" s="235"/>
      <c r="L280" s="235"/>
      <c r="M280" s="235"/>
      <c r="N280" s="236"/>
    </row>
    <row r="281" spans="2:14" outlineLevel="1">
      <c r="B281" s="179">
        <v>610</v>
      </c>
      <c r="C281" s="130" t="s">
        <v>591</v>
      </c>
      <c r="D281" s="208" t="s">
        <v>348</v>
      </c>
      <c r="E281" s="235"/>
      <c r="F281" s="235"/>
      <c r="G281" s="235"/>
      <c r="H281" s="235"/>
      <c r="I281" s="235"/>
      <c r="J281" s="235"/>
      <c r="K281" s="235"/>
      <c r="L281" s="235"/>
      <c r="M281" s="235"/>
      <c r="N281" s="236"/>
    </row>
    <row r="282" spans="2:14" outlineLevel="1">
      <c r="B282" s="179">
        <v>620</v>
      </c>
      <c r="C282" s="130" t="s">
        <v>592</v>
      </c>
      <c r="D282" s="177" t="s">
        <v>400</v>
      </c>
      <c r="E282" s="235"/>
      <c r="F282" s="235"/>
      <c r="G282" s="235"/>
      <c r="H282" s="235"/>
      <c r="I282" s="235"/>
      <c r="J282" s="235"/>
      <c r="K282" s="235"/>
      <c r="L282" s="235"/>
      <c r="M282" s="235"/>
      <c r="N282" s="236"/>
    </row>
    <row r="283" spans="2:14" outlineLevel="1">
      <c r="B283" s="179">
        <v>630</v>
      </c>
      <c r="C283" s="130" t="s">
        <v>593</v>
      </c>
      <c r="D283" s="208" t="s">
        <v>401</v>
      </c>
      <c r="E283" s="235"/>
      <c r="F283" s="235"/>
      <c r="G283" s="235"/>
      <c r="H283" s="235"/>
      <c r="I283" s="235"/>
      <c r="J283" s="235"/>
      <c r="K283" s="235"/>
      <c r="L283" s="235"/>
      <c r="M283" s="235"/>
      <c r="N283" s="236"/>
    </row>
    <row r="284" spans="2:14" outlineLevel="1">
      <c r="B284" s="179">
        <v>640</v>
      </c>
      <c r="C284" s="130" t="s">
        <v>594</v>
      </c>
      <c r="D284" s="208" t="s">
        <v>351</v>
      </c>
      <c r="E284" s="235"/>
      <c r="F284" s="235"/>
      <c r="G284" s="235"/>
      <c r="H284" s="235"/>
      <c r="I284" s="235"/>
      <c r="J284" s="235"/>
      <c r="K284" s="235"/>
      <c r="L284" s="235"/>
      <c r="M284" s="235"/>
      <c r="N284" s="236"/>
    </row>
    <row r="285" spans="2:14" outlineLevel="1">
      <c r="B285" s="180" t="s">
        <v>402</v>
      </c>
      <c r="C285" s="130" t="s">
        <v>595</v>
      </c>
      <c r="D285" s="177" t="s">
        <v>403</v>
      </c>
      <c r="E285" s="235"/>
      <c r="F285" s="235"/>
      <c r="G285" s="235"/>
      <c r="H285" s="235"/>
      <c r="I285" s="235"/>
      <c r="J285" s="235"/>
      <c r="K285" s="235"/>
      <c r="L285" s="235"/>
      <c r="M285" s="235"/>
      <c r="N285" s="236"/>
    </row>
    <row r="286" spans="2:14" ht="27" outlineLevel="1">
      <c r="B286" s="180" t="s">
        <v>404</v>
      </c>
      <c r="C286" s="130" t="s">
        <v>596</v>
      </c>
      <c r="D286" s="208" t="s">
        <v>405</v>
      </c>
      <c r="E286" s="235"/>
      <c r="F286" s="235"/>
      <c r="G286" s="235"/>
      <c r="H286" s="235"/>
      <c r="I286" s="235"/>
      <c r="J286" s="235"/>
      <c r="K286" s="235"/>
      <c r="L286" s="235"/>
      <c r="M286" s="235"/>
      <c r="N286" s="236"/>
    </row>
    <row r="287" spans="2:14" outlineLevel="1">
      <c r="B287" s="277" t="s">
        <v>406</v>
      </c>
      <c r="C287" s="164" t="s">
        <v>597</v>
      </c>
      <c r="D287" s="178" t="s">
        <v>357</v>
      </c>
      <c r="E287" s="271"/>
      <c r="F287" s="271"/>
      <c r="G287" s="271"/>
      <c r="H287" s="271"/>
      <c r="I287" s="271"/>
      <c r="J287" s="271"/>
      <c r="K287" s="271"/>
      <c r="L287" s="271"/>
      <c r="M287" s="271"/>
      <c r="N287" s="272"/>
    </row>
    <row r="288" spans="2:14" ht="13.9" outlineLevel="1">
      <c r="B288" s="165" t="s">
        <v>695</v>
      </c>
      <c r="C288" s="166"/>
      <c r="D288" s="167"/>
      <c r="E288" s="257"/>
      <c r="F288" s="258"/>
      <c r="G288" s="258"/>
      <c r="H288" s="258"/>
      <c r="I288" s="258"/>
      <c r="J288" s="258"/>
      <c r="K288" s="258"/>
      <c r="L288" s="258"/>
      <c r="M288" s="258"/>
      <c r="N288" s="259"/>
    </row>
    <row r="289" spans="2:14" ht="27.75" outlineLevel="1">
      <c r="B289" s="176">
        <v>650</v>
      </c>
      <c r="C289" s="168">
        <v>18</v>
      </c>
      <c r="D289" s="209" t="s">
        <v>407</v>
      </c>
      <c r="E289" s="235"/>
      <c r="F289" s="232"/>
      <c r="G289" s="232"/>
      <c r="H289" s="232"/>
      <c r="I289" s="232"/>
      <c r="J289" s="232"/>
      <c r="K289" s="232"/>
      <c r="L289" s="232"/>
      <c r="M289" s="232"/>
      <c r="N289" s="233"/>
    </row>
    <row r="290" spans="2:14" ht="27.75" outlineLevel="1">
      <c r="B290" s="179">
        <v>660</v>
      </c>
      <c r="C290" s="130">
        <v>19</v>
      </c>
      <c r="D290" s="210" t="s">
        <v>408</v>
      </c>
      <c r="E290" s="235"/>
      <c r="F290" s="232"/>
      <c r="G290" s="232"/>
      <c r="H290" s="232"/>
      <c r="I290" s="232"/>
      <c r="J290" s="232"/>
      <c r="K290" s="232"/>
      <c r="L290" s="232"/>
      <c r="M290" s="232"/>
      <c r="N290" s="234"/>
    </row>
    <row r="291" spans="2:14" ht="27.75" outlineLevel="1">
      <c r="B291" s="181">
        <v>670</v>
      </c>
      <c r="C291" s="164">
        <v>20</v>
      </c>
      <c r="D291" s="175" t="s">
        <v>409</v>
      </c>
      <c r="E291" s="235"/>
      <c r="F291" s="232"/>
      <c r="G291" s="232"/>
      <c r="H291" s="232"/>
      <c r="I291" s="232"/>
      <c r="J291" s="232"/>
      <c r="K291" s="232"/>
      <c r="L291" s="232"/>
      <c r="M291" s="232"/>
      <c r="N291" s="283"/>
    </row>
    <row r="292" spans="2:14" ht="13.9" outlineLevel="1">
      <c r="B292" s="165" t="s">
        <v>410</v>
      </c>
      <c r="C292" s="166"/>
      <c r="D292" s="167"/>
      <c r="E292" s="257"/>
      <c r="F292" s="258"/>
      <c r="G292" s="258"/>
      <c r="H292" s="258"/>
      <c r="I292" s="258"/>
      <c r="J292" s="258"/>
      <c r="K292" s="258"/>
      <c r="L292" s="258"/>
      <c r="M292" s="258"/>
      <c r="N292" s="259"/>
    </row>
    <row r="293" spans="2:14" ht="27.75" outlineLevel="1">
      <c r="B293" s="176">
        <v>680</v>
      </c>
      <c r="C293" s="168">
        <v>21</v>
      </c>
      <c r="D293" s="209" t="s">
        <v>411</v>
      </c>
      <c r="E293" s="235"/>
      <c r="F293" s="235"/>
      <c r="G293" s="235"/>
      <c r="H293" s="235"/>
      <c r="I293" s="235"/>
      <c r="J293" s="235"/>
      <c r="K293" s="235"/>
      <c r="L293" s="235"/>
      <c r="M293" s="235"/>
      <c r="N293" s="284"/>
    </row>
    <row r="294" spans="2:14" ht="27.75" outlineLevel="1">
      <c r="B294" s="179">
        <v>690</v>
      </c>
      <c r="C294" s="130">
        <v>22</v>
      </c>
      <c r="D294" s="209" t="s">
        <v>712</v>
      </c>
      <c r="E294" s="235"/>
      <c r="F294" s="235"/>
      <c r="G294" s="235"/>
      <c r="H294" s="235"/>
      <c r="I294" s="235"/>
      <c r="J294" s="235"/>
      <c r="K294" s="235"/>
      <c r="L294" s="235"/>
      <c r="M294" s="235"/>
      <c r="N294" s="236"/>
    </row>
    <row r="295" spans="2:14" ht="27.75" outlineLevel="1">
      <c r="B295" s="179">
        <v>700</v>
      </c>
      <c r="C295" s="130">
        <v>23</v>
      </c>
      <c r="D295" s="210" t="s">
        <v>412</v>
      </c>
      <c r="E295" s="235"/>
      <c r="F295" s="235"/>
      <c r="G295" s="235"/>
      <c r="H295" s="235"/>
      <c r="I295" s="235"/>
      <c r="J295" s="235"/>
      <c r="K295" s="235"/>
      <c r="L295" s="235"/>
      <c r="M295" s="235"/>
      <c r="N295" s="236"/>
    </row>
    <row r="296" spans="2:14" ht="27.75" outlineLevel="1">
      <c r="B296" s="179">
        <v>710</v>
      </c>
      <c r="C296" s="130">
        <v>24</v>
      </c>
      <c r="D296" s="210" t="s">
        <v>713</v>
      </c>
      <c r="E296" s="235"/>
      <c r="F296" s="235"/>
      <c r="G296" s="235"/>
      <c r="H296" s="235"/>
      <c r="I296" s="235"/>
      <c r="J296" s="235"/>
      <c r="K296" s="235"/>
      <c r="L296" s="235"/>
      <c r="M296" s="235"/>
      <c r="N296" s="236"/>
    </row>
    <row r="297" spans="2:14" ht="27.75" outlineLevel="1">
      <c r="B297" s="179">
        <v>720</v>
      </c>
      <c r="C297" s="130">
        <v>25</v>
      </c>
      <c r="D297" s="210" t="s">
        <v>714</v>
      </c>
      <c r="E297" s="235"/>
      <c r="F297" s="235"/>
      <c r="G297" s="235"/>
      <c r="H297" s="235"/>
      <c r="I297" s="235"/>
      <c r="J297" s="235"/>
      <c r="K297" s="235"/>
      <c r="L297" s="235"/>
      <c r="M297" s="235"/>
      <c r="N297" s="236"/>
    </row>
    <row r="298" spans="2:14" ht="27.75" outlineLevel="1">
      <c r="B298" s="181">
        <v>730</v>
      </c>
      <c r="C298" s="164">
        <v>26</v>
      </c>
      <c r="D298" s="175" t="s">
        <v>413</v>
      </c>
      <c r="E298" s="235"/>
      <c r="F298" s="235"/>
      <c r="G298" s="235"/>
      <c r="H298" s="235"/>
      <c r="I298" s="235"/>
      <c r="J298" s="235"/>
      <c r="K298" s="235"/>
      <c r="L298" s="235"/>
      <c r="M298" s="235"/>
      <c r="N298" s="285"/>
    </row>
    <row r="299" spans="2:14" ht="13.9" outlineLevel="1">
      <c r="B299" s="165" t="s">
        <v>414</v>
      </c>
      <c r="C299" s="166"/>
      <c r="D299" s="167"/>
      <c r="E299" s="257"/>
      <c r="F299" s="258"/>
      <c r="G299" s="258"/>
      <c r="H299" s="258"/>
      <c r="I299" s="258"/>
      <c r="J299" s="258"/>
      <c r="K299" s="258"/>
      <c r="L299" s="258"/>
      <c r="M299" s="258"/>
      <c r="N299" s="259"/>
    </row>
    <row r="300" spans="2:14" ht="13.9" outlineLevel="1">
      <c r="B300" s="176">
        <v>740</v>
      </c>
      <c r="C300" s="168">
        <v>27</v>
      </c>
      <c r="D300" s="209" t="s">
        <v>415</v>
      </c>
      <c r="E300" s="235"/>
      <c r="F300" s="232"/>
      <c r="G300" s="232"/>
      <c r="H300" s="232"/>
      <c r="I300" s="232"/>
      <c r="J300" s="232"/>
      <c r="K300" s="232"/>
      <c r="L300" s="232"/>
      <c r="M300" s="232"/>
      <c r="N300" s="233"/>
    </row>
    <row r="301" spans="2:14" ht="13.9" outlineLevel="1">
      <c r="B301" s="180">
        <v>750</v>
      </c>
      <c r="C301" s="286"/>
      <c r="D301" s="210" t="s">
        <v>416</v>
      </c>
      <c r="E301" s="235"/>
      <c r="F301" s="232"/>
      <c r="G301" s="232"/>
      <c r="H301" s="232"/>
      <c r="I301" s="232"/>
      <c r="J301" s="232"/>
      <c r="K301" s="232"/>
      <c r="L301" s="232"/>
      <c r="M301" s="232"/>
      <c r="N301" s="234"/>
    </row>
    <row r="302" spans="2:14" ht="13.9" outlineLevel="1">
      <c r="B302" s="180">
        <v>760</v>
      </c>
      <c r="C302" s="286"/>
      <c r="D302" s="210" t="s">
        <v>417</v>
      </c>
      <c r="E302" s="235"/>
      <c r="F302" s="232"/>
      <c r="G302" s="232"/>
      <c r="H302" s="232"/>
      <c r="I302" s="232"/>
      <c r="J302" s="232"/>
      <c r="K302" s="232"/>
      <c r="L302" s="232"/>
      <c r="M302" s="232"/>
      <c r="N302" s="234"/>
    </row>
    <row r="303" spans="2:14" ht="13.9" outlineLevel="1">
      <c r="B303" s="180">
        <v>770</v>
      </c>
      <c r="C303" s="286"/>
      <c r="D303" s="210" t="s">
        <v>418</v>
      </c>
      <c r="E303" s="235"/>
      <c r="F303" s="232"/>
      <c r="G303" s="232"/>
      <c r="H303" s="232"/>
      <c r="I303" s="232"/>
      <c r="J303" s="232"/>
      <c r="K303" s="232"/>
      <c r="L303" s="232"/>
      <c r="M303" s="232"/>
      <c r="N303" s="234"/>
    </row>
    <row r="304" spans="2:14" ht="13.9" outlineLevel="1">
      <c r="B304" s="180">
        <v>780</v>
      </c>
      <c r="C304" s="130"/>
      <c r="D304" s="210" t="s">
        <v>419</v>
      </c>
      <c r="E304" s="235"/>
      <c r="F304" s="232"/>
      <c r="G304" s="232"/>
      <c r="H304" s="232"/>
      <c r="I304" s="232"/>
      <c r="J304" s="232"/>
      <c r="K304" s="232"/>
      <c r="L304" s="232"/>
      <c r="M304" s="232"/>
      <c r="N304" s="234"/>
    </row>
    <row r="305" spans="2:14" ht="13.9" outlineLevel="1">
      <c r="B305" s="287">
        <v>790</v>
      </c>
      <c r="C305" s="288"/>
      <c r="D305" s="289" t="s">
        <v>601</v>
      </c>
      <c r="E305" s="235"/>
      <c r="F305" s="232"/>
      <c r="G305" s="232"/>
      <c r="H305" s="232"/>
      <c r="I305" s="232"/>
      <c r="J305" s="232"/>
      <c r="K305" s="232"/>
      <c r="L305" s="232"/>
      <c r="M305" s="232"/>
      <c r="N305" s="234"/>
    </row>
    <row r="306" spans="2:14" ht="13.9" outlineLevel="1">
      <c r="B306" s="180">
        <v>800</v>
      </c>
      <c r="C306" s="290"/>
      <c r="D306" s="182" t="s">
        <v>420</v>
      </c>
      <c r="E306" s="235"/>
      <c r="F306" s="232"/>
      <c r="G306" s="232"/>
      <c r="H306" s="232"/>
      <c r="I306" s="232"/>
      <c r="J306" s="232"/>
      <c r="K306" s="232"/>
      <c r="L306" s="232"/>
      <c r="M306" s="232"/>
      <c r="N306" s="234"/>
    </row>
    <row r="307" spans="2:14" ht="13.9" outlineLevel="1">
      <c r="B307" s="277">
        <v>810</v>
      </c>
      <c r="C307" s="291"/>
      <c r="D307" s="183" t="s">
        <v>421</v>
      </c>
      <c r="E307" s="235"/>
      <c r="F307" s="232"/>
      <c r="G307" s="232"/>
      <c r="H307" s="232"/>
      <c r="I307" s="232"/>
      <c r="J307" s="232"/>
      <c r="K307" s="232"/>
      <c r="L307" s="232"/>
      <c r="M307" s="232"/>
      <c r="N307" s="283"/>
    </row>
    <row r="308" spans="2:14" ht="13.9" outlineLevel="1">
      <c r="B308" s="165" t="s">
        <v>422</v>
      </c>
      <c r="C308" s="166"/>
      <c r="D308" s="167"/>
      <c r="E308" s="257"/>
      <c r="F308" s="258"/>
      <c r="G308" s="258"/>
      <c r="H308" s="258"/>
      <c r="I308" s="258"/>
      <c r="J308" s="258"/>
      <c r="K308" s="258"/>
      <c r="L308" s="258"/>
      <c r="M308" s="258"/>
      <c r="N308" s="259"/>
    </row>
    <row r="309" spans="2:14" ht="13.9" outlineLevel="1">
      <c r="B309" s="292">
        <v>820</v>
      </c>
      <c r="C309" s="293">
        <v>28</v>
      </c>
      <c r="D309" s="184" t="s">
        <v>423</v>
      </c>
      <c r="E309" s="257"/>
      <c r="F309" s="295"/>
      <c r="G309" s="295"/>
      <c r="H309" s="295"/>
      <c r="I309" s="295"/>
      <c r="J309" s="295"/>
      <c r="K309" s="295"/>
      <c r="L309" s="295"/>
      <c r="M309" s="295"/>
      <c r="N309" s="296"/>
    </row>
    <row r="310" spans="2:14" ht="13.9" outlineLevel="1">
      <c r="B310" s="161" t="s">
        <v>424</v>
      </c>
      <c r="C310" s="162"/>
      <c r="D310" s="167"/>
      <c r="E310" s="257"/>
      <c r="F310" s="258"/>
      <c r="G310" s="258"/>
      <c r="H310" s="258"/>
      <c r="I310" s="258"/>
      <c r="J310" s="258"/>
      <c r="K310" s="258"/>
      <c r="L310" s="258"/>
      <c r="M310" s="258"/>
      <c r="N310" s="259"/>
    </row>
    <row r="311" spans="2:14" ht="13.9" outlineLevel="1">
      <c r="B311" s="176">
        <v>830</v>
      </c>
      <c r="C311" s="168">
        <v>29</v>
      </c>
      <c r="D311" s="209" t="s">
        <v>425</v>
      </c>
      <c r="E311" s="263"/>
      <c r="F311" s="263"/>
      <c r="G311" s="263"/>
      <c r="H311" s="263"/>
      <c r="I311" s="263"/>
      <c r="J311" s="263"/>
      <c r="K311" s="263"/>
      <c r="L311" s="263"/>
      <c r="M311" s="263"/>
      <c r="N311" s="264"/>
    </row>
    <row r="312" spans="2:14" ht="13.9" outlineLevel="1">
      <c r="B312" s="277">
        <v>840</v>
      </c>
      <c r="C312" s="164">
        <v>30</v>
      </c>
      <c r="D312" s="175" t="s">
        <v>426</v>
      </c>
      <c r="E312" s="271"/>
      <c r="F312" s="271"/>
      <c r="G312" s="271"/>
      <c r="H312" s="271"/>
      <c r="I312" s="271"/>
      <c r="J312" s="271"/>
      <c r="K312" s="271"/>
      <c r="L312" s="271"/>
      <c r="M312" s="271"/>
      <c r="N312" s="272"/>
    </row>
    <row r="313" spans="2:14" ht="13.9" outlineLevel="1">
      <c r="B313" s="165" t="s">
        <v>427</v>
      </c>
      <c r="C313" s="166"/>
      <c r="D313" s="167"/>
      <c r="E313" s="257"/>
      <c r="F313" s="258"/>
      <c r="G313" s="258"/>
      <c r="H313" s="258"/>
      <c r="I313" s="258"/>
      <c r="J313" s="258"/>
      <c r="K313" s="258"/>
      <c r="L313" s="258"/>
      <c r="M313" s="258"/>
      <c r="N313" s="259"/>
    </row>
    <row r="314" spans="2:14" ht="13.9" outlineLevel="1">
      <c r="B314" s="176">
        <v>850</v>
      </c>
      <c r="C314" s="297">
        <v>31</v>
      </c>
      <c r="D314" s="185" t="s">
        <v>428</v>
      </c>
      <c r="E314" s="263"/>
      <c r="F314" s="263"/>
      <c r="G314" s="263"/>
      <c r="H314" s="263"/>
      <c r="I314" s="263"/>
      <c r="J314" s="263"/>
      <c r="K314" s="263"/>
      <c r="L314" s="263"/>
      <c r="M314" s="263"/>
      <c r="N314" s="264"/>
    </row>
    <row r="315" spans="2:14" ht="13.9" outlineLevel="1">
      <c r="B315" s="277">
        <v>860</v>
      </c>
      <c r="C315" s="164">
        <v>32</v>
      </c>
      <c r="D315" s="175" t="s">
        <v>429</v>
      </c>
      <c r="E315" s="271"/>
      <c r="F315" s="271"/>
      <c r="G315" s="271"/>
      <c r="H315" s="271"/>
      <c r="I315" s="271"/>
      <c r="J315" s="271"/>
      <c r="K315" s="271"/>
      <c r="L315" s="271"/>
      <c r="M315" s="271"/>
      <c r="N315" s="272"/>
    </row>
    <row r="316" spans="2:14" ht="13.9" outlineLevel="1">
      <c r="B316" s="165" t="s">
        <v>607</v>
      </c>
      <c r="C316" s="166"/>
      <c r="D316" s="167"/>
      <c r="E316" s="257"/>
      <c r="F316" s="258"/>
      <c r="G316" s="258"/>
      <c r="H316" s="258"/>
      <c r="I316" s="258"/>
      <c r="J316" s="258"/>
      <c r="K316" s="258"/>
      <c r="L316" s="258"/>
      <c r="M316" s="258"/>
      <c r="N316" s="259"/>
    </row>
    <row r="317" spans="2:14" outlineLevel="1">
      <c r="B317" s="180" t="s">
        <v>608</v>
      </c>
      <c r="C317" s="286"/>
      <c r="D317" s="186" t="s">
        <v>603</v>
      </c>
      <c r="E317" s="235"/>
      <c r="F317" s="232"/>
      <c r="G317" s="232"/>
      <c r="H317" s="232"/>
      <c r="I317" s="232"/>
      <c r="J317" s="232"/>
      <c r="K317" s="232"/>
      <c r="L317" s="232"/>
      <c r="M317" s="232"/>
      <c r="N317" s="233"/>
    </row>
    <row r="318" spans="2:14" outlineLevel="1">
      <c r="B318" s="180" t="s">
        <v>160</v>
      </c>
      <c r="C318" s="286"/>
      <c r="D318" s="186" t="s">
        <v>604</v>
      </c>
      <c r="E318" s="235"/>
      <c r="F318" s="232"/>
      <c r="G318" s="232"/>
      <c r="H318" s="232"/>
      <c r="I318" s="232"/>
      <c r="J318" s="232"/>
      <c r="K318" s="232"/>
      <c r="L318" s="232"/>
      <c r="M318" s="232"/>
      <c r="N318" s="234"/>
    </row>
    <row r="319" spans="2:14" outlineLevel="1">
      <c r="B319" s="180" t="s">
        <v>161</v>
      </c>
      <c r="C319" s="286"/>
      <c r="D319" s="186" t="s">
        <v>605</v>
      </c>
      <c r="E319" s="235"/>
      <c r="F319" s="232"/>
      <c r="G319" s="232"/>
      <c r="H319" s="232"/>
      <c r="I319" s="232"/>
      <c r="J319" s="232"/>
      <c r="K319" s="232"/>
      <c r="L319" s="232"/>
      <c r="M319" s="232"/>
      <c r="N319" s="234"/>
    </row>
    <row r="320" spans="2:14" outlineLevel="1">
      <c r="B320" s="180" t="s">
        <v>163</v>
      </c>
      <c r="C320" s="286"/>
      <c r="D320" s="186" t="s">
        <v>606</v>
      </c>
      <c r="E320" s="304"/>
      <c r="F320" s="267"/>
      <c r="G320" s="267"/>
      <c r="H320" s="267"/>
      <c r="I320" s="267"/>
      <c r="J320" s="267"/>
      <c r="K320" s="267"/>
      <c r="L320" s="267"/>
      <c r="M320" s="267"/>
      <c r="N320" s="268"/>
    </row>
    <row r="321" spans="1:15" ht="13.9" outlineLevel="1" thickBot="1">
      <c r="B321" s="187" t="s">
        <v>165</v>
      </c>
      <c r="C321" s="188"/>
      <c r="D321" s="189" t="s">
        <v>725</v>
      </c>
      <c r="E321" s="302"/>
      <c r="F321" s="241"/>
      <c r="G321" s="241"/>
      <c r="H321" s="241"/>
      <c r="I321" s="241"/>
      <c r="J321" s="241"/>
      <c r="K321" s="241"/>
      <c r="L321" s="241"/>
      <c r="M321" s="241"/>
      <c r="N321" s="252"/>
      <c r="O321" s="108"/>
    </row>
    <row r="322" spans="1:15" s="118" customFormat="1" ht="13.9" outlineLevel="1">
      <c r="A322" s="114"/>
      <c r="B322" s="255"/>
      <c r="C322" s="255"/>
      <c r="D322" s="255"/>
      <c r="E322" s="256"/>
      <c r="F322" s="256"/>
      <c r="G322" s="256"/>
      <c r="H322" s="256"/>
      <c r="I322" s="256"/>
      <c r="J322" s="256"/>
      <c r="K322" s="256"/>
      <c r="L322" s="256"/>
      <c r="M322" s="256"/>
      <c r="N322" s="256"/>
      <c r="O322" s="114"/>
    </row>
    <row r="323" spans="1:15" ht="13.9" thickBot="1"/>
    <row r="324" spans="1:15" ht="40.9" thickBot="1">
      <c r="B324" s="109" t="s">
        <v>445</v>
      </c>
      <c r="C324" s="110"/>
      <c r="D324" s="111"/>
      <c r="E324" s="112" t="str">
        <f>E$7</f>
        <v>Current reporting month</v>
      </c>
      <c r="F324" s="112" t="str">
        <f t="shared" ref="F324:N324" si="2">F$7</f>
        <v>Q1</v>
      </c>
      <c r="G324" s="112" t="str">
        <f t="shared" si="2"/>
        <v>Q2</v>
      </c>
      <c r="H324" s="112" t="str">
        <f t="shared" si="2"/>
        <v>Q3</v>
      </c>
      <c r="I324" s="112" t="str">
        <f t="shared" si="2"/>
        <v>Q4</v>
      </c>
      <c r="J324" s="112" t="str">
        <f t="shared" si="2"/>
        <v>Q5</v>
      </c>
      <c r="K324" s="112" t="str">
        <f t="shared" si="2"/>
        <v>Q6</v>
      </c>
      <c r="L324" s="112" t="str">
        <f t="shared" si="2"/>
        <v>Q7</v>
      </c>
      <c r="M324" s="112" t="str">
        <f t="shared" si="2"/>
        <v>Q8</v>
      </c>
      <c r="N324" s="113" t="str">
        <f t="shared" si="2"/>
        <v>Year-end following Q8</v>
      </c>
    </row>
    <row r="325" spans="1:15" ht="14.25" outlineLevel="1" thickBot="1">
      <c r="B325" s="116"/>
      <c r="C325" s="116"/>
      <c r="D325" s="116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</row>
    <row r="326" spans="1:15" ht="27.75" outlineLevel="1">
      <c r="B326" s="119" t="s">
        <v>446</v>
      </c>
      <c r="C326" s="120" t="s">
        <v>1</v>
      </c>
      <c r="D326" s="160" t="s">
        <v>2</v>
      </c>
      <c r="E326" s="217"/>
      <c r="F326" s="218"/>
      <c r="G326" s="218"/>
      <c r="H326" s="218"/>
      <c r="I326" s="218"/>
      <c r="J326" s="218"/>
      <c r="K326" s="218"/>
      <c r="L326" s="218"/>
      <c r="M326" s="218"/>
      <c r="N326" s="219"/>
    </row>
    <row r="327" spans="1:15" ht="14.25" outlineLevel="1" thickBot="1">
      <c r="B327" s="212" t="s">
        <v>447</v>
      </c>
      <c r="C327" s="144">
        <v>1</v>
      </c>
      <c r="D327" s="192" t="s">
        <v>715</v>
      </c>
      <c r="E327" s="302"/>
      <c r="F327" s="241"/>
      <c r="G327" s="241"/>
      <c r="H327" s="241"/>
      <c r="I327" s="241"/>
      <c r="J327" s="241"/>
      <c r="K327" s="241"/>
      <c r="L327" s="241"/>
      <c r="M327" s="241"/>
      <c r="N327" s="252"/>
    </row>
    <row r="328" spans="1:15" outlineLevel="1"/>
    <row r="329" spans="1:15" ht="13.9" thickBot="1"/>
    <row r="330" spans="1:15" ht="40.9" thickBot="1">
      <c r="B330" s="193" t="s">
        <v>448</v>
      </c>
      <c r="C330" s="194"/>
      <c r="D330" s="195"/>
      <c r="E330" s="112" t="s">
        <v>438</v>
      </c>
      <c r="F330" s="112" t="s">
        <v>430</v>
      </c>
      <c r="G330" s="112" t="s">
        <v>431</v>
      </c>
      <c r="H330" s="112" t="s">
        <v>432</v>
      </c>
      <c r="I330" s="112" t="s">
        <v>433</v>
      </c>
      <c r="J330" s="112" t="s">
        <v>434</v>
      </c>
      <c r="K330" s="112" t="s">
        <v>435</v>
      </c>
      <c r="L330" s="112" t="s">
        <v>436</v>
      </c>
      <c r="M330" s="112" t="s">
        <v>437</v>
      </c>
      <c r="N330" s="113" t="s">
        <v>439</v>
      </c>
    </row>
    <row r="331" spans="1:15" ht="14.25" outlineLevel="1" thickBot="1">
      <c r="B331" s="115"/>
      <c r="C331" s="116"/>
      <c r="D331" s="115"/>
      <c r="E331" s="115"/>
      <c r="F331" s="117"/>
      <c r="G331" s="117"/>
      <c r="H331" s="117"/>
      <c r="I331" s="117"/>
      <c r="J331" s="117"/>
      <c r="K331" s="117"/>
      <c r="L331" s="117"/>
      <c r="M331" s="117"/>
      <c r="N331" s="117"/>
    </row>
    <row r="332" spans="1:15" ht="27.75" outlineLevel="1">
      <c r="B332" s="119" t="s">
        <v>726</v>
      </c>
      <c r="C332" s="120" t="s">
        <v>1</v>
      </c>
      <c r="D332" s="120" t="s">
        <v>2</v>
      </c>
      <c r="E332" s="217"/>
      <c r="F332" s="218"/>
      <c r="G332" s="218"/>
      <c r="H332" s="218"/>
      <c r="I332" s="218"/>
      <c r="J332" s="218"/>
      <c r="K332" s="218"/>
      <c r="L332" s="218"/>
      <c r="M332" s="218"/>
      <c r="N332" s="219"/>
    </row>
    <row r="333" spans="1:15" ht="13.9" outlineLevel="1">
      <c r="B333" s="196" t="s">
        <v>442</v>
      </c>
      <c r="C333" s="197"/>
      <c r="D333" s="198"/>
      <c r="E333" s="257"/>
      <c r="F333" s="258"/>
      <c r="G333" s="258"/>
      <c r="H333" s="258"/>
      <c r="I333" s="258"/>
      <c r="J333" s="258"/>
      <c r="K333" s="258"/>
      <c r="L333" s="258"/>
      <c r="M333" s="258"/>
      <c r="N333" s="259"/>
    </row>
    <row r="334" spans="1:15" outlineLevel="1">
      <c r="B334" s="199" t="s">
        <v>3</v>
      </c>
      <c r="C334" s="130"/>
      <c r="D334" s="191" t="s">
        <v>609</v>
      </c>
      <c r="E334" s="235"/>
      <c r="F334" s="232"/>
      <c r="G334" s="232"/>
      <c r="H334" s="232"/>
      <c r="I334" s="232"/>
      <c r="J334" s="232"/>
      <c r="K334" s="232"/>
      <c r="L334" s="232"/>
      <c r="M334" s="232"/>
      <c r="N334" s="233"/>
    </row>
    <row r="335" spans="1:15" outlineLevel="1">
      <c r="B335" s="200" t="s">
        <v>8</v>
      </c>
      <c r="C335" s="130"/>
      <c r="D335" s="201" t="s">
        <v>440</v>
      </c>
      <c r="E335" s="235"/>
      <c r="F335" s="232"/>
      <c r="G335" s="232"/>
      <c r="H335" s="232"/>
      <c r="I335" s="232"/>
      <c r="J335" s="232"/>
      <c r="K335" s="232"/>
      <c r="L335" s="232"/>
      <c r="M335" s="232"/>
      <c r="N335" s="234"/>
    </row>
    <row r="336" spans="1:15" outlineLevel="1">
      <c r="B336" s="200" t="s">
        <v>9</v>
      </c>
      <c r="C336" s="130"/>
      <c r="D336" s="202" t="s">
        <v>610</v>
      </c>
      <c r="E336" s="235"/>
      <c r="F336" s="263"/>
      <c r="G336" s="263"/>
      <c r="H336" s="263"/>
      <c r="I336" s="263"/>
      <c r="J336" s="263"/>
      <c r="K336" s="263"/>
      <c r="L336" s="263"/>
      <c r="M336" s="263"/>
      <c r="N336" s="236"/>
    </row>
    <row r="337" spans="1:15" outlineLevel="1">
      <c r="B337" s="200" t="s">
        <v>11</v>
      </c>
      <c r="C337" s="130"/>
      <c r="D337" s="202" t="s">
        <v>611</v>
      </c>
      <c r="E337" s="235"/>
      <c r="F337" s="263"/>
      <c r="G337" s="263"/>
      <c r="H337" s="263"/>
      <c r="I337" s="263"/>
      <c r="J337" s="263"/>
      <c r="K337" s="263"/>
      <c r="L337" s="263"/>
      <c r="M337" s="263"/>
      <c r="N337" s="264"/>
    </row>
    <row r="338" spans="1:15" outlineLevel="1">
      <c r="B338" s="200" t="s">
        <v>13</v>
      </c>
      <c r="C338" s="130"/>
      <c r="D338" s="202" t="s">
        <v>441</v>
      </c>
      <c r="E338" s="235"/>
      <c r="F338" s="263"/>
      <c r="G338" s="263"/>
      <c r="H338" s="263"/>
      <c r="I338" s="263"/>
      <c r="J338" s="263"/>
      <c r="K338" s="263"/>
      <c r="L338" s="263"/>
      <c r="M338" s="263"/>
      <c r="N338" s="264"/>
    </row>
    <row r="339" spans="1:15" outlineLevel="1">
      <c r="B339" s="200" t="s">
        <v>16</v>
      </c>
      <c r="C339" s="130"/>
      <c r="D339" s="191" t="s">
        <v>669</v>
      </c>
      <c r="E339" s="235"/>
      <c r="F339" s="232"/>
      <c r="G339" s="232"/>
      <c r="H339" s="232"/>
      <c r="I339" s="232"/>
      <c r="J339" s="232"/>
      <c r="K339" s="232"/>
      <c r="L339" s="232"/>
      <c r="M339" s="232"/>
      <c r="N339" s="234"/>
    </row>
    <row r="340" spans="1:15" outlineLevel="1">
      <c r="B340" s="200" t="s">
        <v>18</v>
      </c>
      <c r="C340" s="130"/>
      <c r="D340" s="131" t="s">
        <v>612</v>
      </c>
      <c r="E340" s="235"/>
      <c r="F340" s="263"/>
      <c r="G340" s="263"/>
      <c r="H340" s="263"/>
      <c r="I340" s="263"/>
      <c r="J340" s="263"/>
      <c r="K340" s="263"/>
      <c r="L340" s="263"/>
      <c r="M340" s="263"/>
      <c r="N340" s="285"/>
    </row>
    <row r="341" spans="1:15" ht="13.9" outlineLevel="1">
      <c r="B341" s="196" t="s">
        <v>626</v>
      </c>
      <c r="C341" s="197"/>
      <c r="D341" s="198"/>
      <c r="E341" s="257"/>
      <c r="F341" s="258"/>
      <c r="G341" s="258"/>
      <c r="H341" s="258"/>
      <c r="I341" s="258"/>
      <c r="J341" s="258"/>
      <c r="K341" s="258"/>
      <c r="L341" s="258"/>
      <c r="M341" s="258"/>
      <c r="N341" s="259"/>
    </row>
    <row r="342" spans="1:15" outlineLevel="1">
      <c r="B342" s="200" t="s">
        <v>20</v>
      </c>
      <c r="C342" s="203"/>
      <c r="D342" s="190" t="s">
        <v>670</v>
      </c>
      <c r="E342" s="235"/>
      <c r="F342" s="232"/>
      <c r="G342" s="232"/>
      <c r="H342" s="232"/>
      <c r="I342" s="232"/>
      <c r="J342" s="232"/>
      <c r="K342" s="232"/>
      <c r="L342" s="232"/>
      <c r="M342" s="232"/>
      <c r="N342" s="233"/>
    </row>
    <row r="343" spans="1:15" outlineLevel="1">
      <c r="B343" s="200" t="s">
        <v>22</v>
      </c>
      <c r="C343" s="203"/>
      <c r="D343" s="191" t="s">
        <v>622</v>
      </c>
      <c r="E343" s="235"/>
      <c r="F343" s="232"/>
      <c r="G343" s="232"/>
      <c r="H343" s="232"/>
      <c r="I343" s="232"/>
      <c r="J343" s="232"/>
      <c r="K343" s="232"/>
      <c r="L343" s="232"/>
      <c r="M343" s="232"/>
      <c r="N343" s="234"/>
    </row>
    <row r="344" spans="1:15" outlineLevel="1">
      <c r="B344" s="200" t="s">
        <v>198</v>
      </c>
      <c r="C344" s="130"/>
      <c r="D344" s="131" t="s">
        <v>627</v>
      </c>
      <c r="E344" s="235"/>
      <c r="F344" s="232"/>
      <c r="G344" s="232"/>
      <c r="H344" s="232"/>
      <c r="I344" s="232"/>
      <c r="J344" s="232"/>
      <c r="K344" s="232"/>
      <c r="L344" s="232"/>
      <c r="M344" s="232"/>
      <c r="N344" s="234"/>
    </row>
    <row r="345" spans="1:15" ht="27" outlineLevel="1">
      <c r="B345" s="200" t="s">
        <v>201</v>
      </c>
      <c r="C345" s="130"/>
      <c r="D345" s="191" t="s">
        <v>633</v>
      </c>
      <c r="E345" s="235"/>
      <c r="F345" s="232"/>
      <c r="G345" s="232"/>
      <c r="H345" s="232"/>
      <c r="I345" s="232"/>
      <c r="J345" s="232"/>
      <c r="K345" s="232"/>
      <c r="L345" s="232"/>
      <c r="M345" s="232"/>
      <c r="N345" s="234"/>
    </row>
    <row r="346" spans="1:15" outlineLevel="1">
      <c r="B346" s="200" t="s">
        <v>204</v>
      </c>
      <c r="C346" s="130"/>
      <c r="D346" s="191" t="s">
        <v>623</v>
      </c>
      <c r="E346" s="235"/>
      <c r="F346" s="232"/>
      <c r="G346" s="232"/>
      <c r="H346" s="232"/>
      <c r="I346" s="232"/>
      <c r="J346" s="232"/>
      <c r="K346" s="232"/>
      <c r="L346" s="232"/>
      <c r="M346" s="232"/>
      <c r="N346" s="234"/>
    </row>
    <row r="347" spans="1:15" outlineLevel="1">
      <c r="B347" s="200" t="s">
        <v>28</v>
      </c>
      <c r="C347" s="130"/>
      <c r="D347" s="131" t="s">
        <v>627</v>
      </c>
      <c r="E347" s="235"/>
      <c r="F347" s="232"/>
      <c r="G347" s="232"/>
      <c r="H347" s="232"/>
      <c r="I347" s="232"/>
      <c r="J347" s="232"/>
      <c r="K347" s="232"/>
      <c r="L347" s="232"/>
      <c r="M347" s="232"/>
      <c r="N347" s="234"/>
    </row>
    <row r="348" spans="1:15" outlineLevel="1">
      <c r="B348" s="200" t="s">
        <v>30</v>
      </c>
      <c r="C348" s="130"/>
      <c r="D348" s="191" t="s">
        <v>628</v>
      </c>
      <c r="E348" s="235"/>
      <c r="F348" s="232"/>
      <c r="G348" s="232"/>
      <c r="H348" s="232"/>
      <c r="I348" s="232"/>
      <c r="J348" s="232"/>
      <c r="K348" s="232"/>
      <c r="L348" s="232"/>
      <c r="M348" s="232"/>
      <c r="N348" s="234"/>
    </row>
    <row r="349" spans="1:15" outlineLevel="1">
      <c r="B349" s="200" t="s">
        <v>32</v>
      </c>
      <c r="C349" s="130"/>
      <c r="D349" s="131" t="s">
        <v>627</v>
      </c>
      <c r="E349" s="235"/>
      <c r="F349" s="232"/>
      <c r="G349" s="232"/>
      <c r="H349" s="232"/>
      <c r="I349" s="232"/>
      <c r="J349" s="232"/>
      <c r="K349" s="232"/>
      <c r="L349" s="232"/>
      <c r="M349" s="232"/>
      <c r="N349" s="234"/>
    </row>
    <row r="350" spans="1:15" s="300" customFormat="1" ht="27" outlineLevel="1">
      <c r="A350" s="299"/>
      <c r="B350" s="200" t="s">
        <v>34</v>
      </c>
      <c r="C350" s="130"/>
      <c r="D350" s="191" t="s">
        <v>624</v>
      </c>
      <c r="E350" s="235"/>
      <c r="F350" s="232"/>
      <c r="G350" s="232"/>
      <c r="H350" s="232"/>
      <c r="I350" s="232"/>
      <c r="J350" s="232"/>
      <c r="K350" s="232"/>
      <c r="L350" s="232"/>
      <c r="M350" s="232"/>
      <c r="N350" s="234"/>
      <c r="O350" s="299"/>
    </row>
    <row r="351" spans="1:15" s="300" customFormat="1" ht="27" outlineLevel="1">
      <c r="A351" s="299"/>
      <c r="B351" s="200" t="s">
        <v>36</v>
      </c>
      <c r="C351" s="130"/>
      <c r="D351" s="191" t="s">
        <v>625</v>
      </c>
      <c r="E351" s="235"/>
      <c r="F351" s="232"/>
      <c r="G351" s="232"/>
      <c r="H351" s="232"/>
      <c r="I351" s="232"/>
      <c r="J351" s="232"/>
      <c r="K351" s="232"/>
      <c r="L351" s="232"/>
      <c r="M351" s="232"/>
      <c r="N351" s="234"/>
      <c r="O351" s="299"/>
    </row>
    <row r="353" spans="1:15" s="300" customFormat="1" ht="13.9" outlineLevel="1">
      <c r="A353" s="299"/>
      <c r="B353" s="200" t="s">
        <v>217</v>
      </c>
      <c r="C353" s="130"/>
      <c r="D353" s="204" t="s">
        <v>671</v>
      </c>
      <c r="E353" s="235"/>
      <c r="F353" s="232"/>
      <c r="G353" s="232"/>
      <c r="H353" s="232"/>
      <c r="I353" s="232"/>
      <c r="J353" s="232"/>
      <c r="K353" s="232"/>
      <c r="L353" s="232"/>
      <c r="M353" s="232"/>
      <c r="N353" s="234"/>
      <c r="O353" s="299"/>
    </row>
    <row r="354" spans="1:15" s="300" customFormat="1" ht="13.9" outlineLevel="1">
      <c r="A354" s="299"/>
      <c r="B354" s="200" t="s">
        <v>40</v>
      </c>
      <c r="C354" s="130"/>
      <c r="D354" s="204" t="s">
        <v>672</v>
      </c>
      <c r="E354" s="235"/>
      <c r="F354" s="232"/>
      <c r="G354" s="232"/>
      <c r="H354" s="232"/>
      <c r="I354" s="232"/>
      <c r="J354" s="232"/>
      <c r="K354" s="232"/>
      <c r="L354" s="232"/>
      <c r="M354" s="232"/>
      <c r="N354" s="283"/>
      <c r="O354" s="299"/>
    </row>
    <row r="355" spans="1:15" ht="13.9" outlineLevel="1">
      <c r="B355" s="196" t="s">
        <v>621</v>
      </c>
      <c r="C355" s="197"/>
      <c r="D355" s="198"/>
      <c r="E355" s="257"/>
      <c r="F355" s="258"/>
      <c r="G355" s="258"/>
      <c r="H355" s="258"/>
      <c r="I355" s="258"/>
      <c r="J355" s="258"/>
      <c r="K355" s="258"/>
      <c r="L355" s="258"/>
      <c r="M355" s="258"/>
      <c r="N355" s="259"/>
    </row>
    <row r="356" spans="1:15" outlineLevel="1">
      <c r="B356" s="200" t="s">
        <v>42</v>
      </c>
      <c r="C356" s="203"/>
      <c r="D356" s="190" t="s">
        <v>613</v>
      </c>
      <c r="E356" s="235"/>
      <c r="F356" s="232"/>
      <c r="G356" s="232"/>
      <c r="H356" s="232"/>
      <c r="I356" s="232"/>
      <c r="J356" s="232"/>
      <c r="K356" s="232"/>
      <c r="L356" s="232"/>
      <c r="M356" s="232"/>
      <c r="N356" s="233"/>
    </row>
    <row r="357" spans="1:15" outlineLevel="1">
      <c r="B357" s="200" t="s">
        <v>44</v>
      </c>
      <c r="C357" s="130"/>
      <c r="D357" s="191" t="s">
        <v>615</v>
      </c>
      <c r="E357" s="235"/>
      <c r="F357" s="232"/>
      <c r="G357" s="232"/>
      <c r="H357" s="232"/>
      <c r="I357" s="232"/>
      <c r="J357" s="232"/>
      <c r="K357" s="232"/>
      <c r="L357" s="232"/>
      <c r="M357" s="232"/>
      <c r="N357" s="234"/>
    </row>
    <row r="358" spans="1:15" outlineLevel="1">
      <c r="B358" s="200" t="s">
        <v>46</v>
      </c>
      <c r="C358" s="130"/>
      <c r="D358" s="191" t="s">
        <v>614</v>
      </c>
      <c r="E358" s="235"/>
      <c r="F358" s="232"/>
      <c r="G358" s="232"/>
      <c r="H358" s="232"/>
      <c r="I358" s="232"/>
      <c r="J358" s="232"/>
      <c r="K358" s="232"/>
      <c r="L358" s="232"/>
      <c r="M358" s="232"/>
      <c r="N358" s="283"/>
    </row>
    <row r="359" spans="1:15" ht="13.9" outlineLevel="1">
      <c r="B359" s="196" t="s">
        <v>619</v>
      </c>
      <c r="C359" s="197"/>
      <c r="D359" s="198"/>
      <c r="E359" s="257"/>
      <c r="F359" s="258"/>
      <c r="G359" s="258"/>
      <c r="H359" s="258"/>
      <c r="I359" s="258"/>
      <c r="J359" s="258"/>
      <c r="K359" s="258"/>
      <c r="L359" s="258"/>
      <c r="M359" s="258"/>
      <c r="N359" s="259"/>
    </row>
    <row r="360" spans="1:15" outlineLevel="1">
      <c r="B360" s="200" t="s">
        <v>48</v>
      </c>
      <c r="C360" s="130"/>
      <c r="D360" s="191" t="s">
        <v>616</v>
      </c>
      <c r="E360" s="235"/>
      <c r="F360" s="232"/>
      <c r="G360" s="232"/>
      <c r="H360" s="232"/>
      <c r="I360" s="232"/>
      <c r="J360" s="232"/>
      <c r="K360" s="232"/>
      <c r="L360" s="232"/>
      <c r="M360" s="232"/>
      <c r="N360" s="233"/>
      <c r="O360" s="108"/>
    </row>
    <row r="361" spans="1:15" outlineLevel="1">
      <c r="B361" s="200" t="s">
        <v>50</v>
      </c>
      <c r="C361" s="130"/>
      <c r="D361" s="191" t="s">
        <v>602</v>
      </c>
      <c r="E361" s="235"/>
      <c r="F361" s="232"/>
      <c r="G361" s="232"/>
      <c r="H361" s="232"/>
      <c r="I361" s="232"/>
      <c r="J361" s="232"/>
      <c r="K361" s="232"/>
      <c r="L361" s="232"/>
      <c r="M361" s="232"/>
      <c r="N361" s="283"/>
      <c r="O361" s="108"/>
    </row>
    <row r="362" spans="1:15" ht="13.9" outlineLevel="1">
      <c r="B362" s="196" t="s">
        <v>618</v>
      </c>
      <c r="C362" s="197"/>
      <c r="D362" s="198"/>
      <c r="E362" s="257"/>
      <c r="F362" s="258"/>
      <c r="G362" s="258"/>
      <c r="H362" s="258"/>
      <c r="I362" s="258"/>
      <c r="J362" s="258"/>
      <c r="K362" s="258"/>
      <c r="L362" s="258"/>
      <c r="M362" s="258"/>
      <c r="N362" s="259"/>
    </row>
    <row r="363" spans="1:15" ht="13.9" outlineLevel="1">
      <c r="B363" s="200" t="s">
        <v>52</v>
      </c>
      <c r="C363" s="123"/>
      <c r="D363" s="301" t="s">
        <v>634</v>
      </c>
      <c r="E363" s="235"/>
      <c r="F363" s="232"/>
      <c r="G363" s="232"/>
      <c r="H363" s="232"/>
      <c r="I363" s="232"/>
      <c r="J363" s="232"/>
      <c r="K363" s="232"/>
      <c r="L363" s="232"/>
      <c r="M363" s="232"/>
      <c r="N363" s="233"/>
    </row>
    <row r="364" spans="1:15" ht="13.9" outlineLevel="1">
      <c r="B364" s="200" t="s">
        <v>54</v>
      </c>
      <c r="C364" s="128"/>
      <c r="D364" s="191" t="s">
        <v>617</v>
      </c>
      <c r="E364" s="235"/>
      <c r="F364" s="232"/>
      <c r="G364" s="232"/>
      <c r="H364" s="232"/>
      <c r="I364" s="232"/>
      <c r="J364" s="232"/>
      <c r="K364" s="232"/>
      <c r="L364" s="232"/>
      <c r="M364" s="232"/>
      <c r="N364" s="234"/>
    </row>
    <row r="365" spans="1:15" ht="14.25" outlineLevel="1" thickBot="1">
      <c r="B365" s="212" t="s">
        <v>631</v>
      </c>
      <c r="C365" s="144"/>
      <c r="D365" s="192" t="s">
        <v>694</v>
      </c>
      <c r="E365" s="305"/>
      <c r="F365" s="241"/>
      <c r="G365" s="241"/>
      <c r="H365" s="241"/>
      <c r="I365" s="241"/>
      <c r="J365" s="241"/>
      <c r="K365" s="241"/>
      <c r="L365" s="241"/>
      <c r="M365" s="241"/>
      <c r="N365" s="252"/>
    </row>
    <row r="369" spans="1:15">
      <c r="A369" s="108"/>
      <c r="B369" s="108"/>
      <c r="C369" s="108"/>
      <c r="D369" s="108"/>
      <c r="E369" s="108"/>
      <c r="F369" s="108"/>
      <c r="G369" s="225" t="s">
        <v>630</v>
      </c>
      <c r="M369" s="108"/>
      <c r="N369" s="108"/>
      <c r="O369" s="108"/>
    </row>
    <row r="370" spans="1:15">
      <c r="A370" s="108"/>
      <c r="B370" s="108"/>
      <c r="C370" s="108"/>
      <c r="D370" s="108"/>
      <c r="E370" s="108"/>
      <c r="F370" s="108"/>
      <c r="M370" s="108"/>
      <c r="N370" s="108"/>
      <c r="O370" s="108"/>
    </row>
    <row r="371" spans="1:15">
      <c r="A371" s="108"/>
      <c r="B371" s="108"/>
      <c r="C371" s="108"/>
      <c r="D371" s="108"/>
      <c r="E371" s="108"/>
      <c r="F371" s="108"/>
    </row>
    <row r="372" spans="1:15">
      <c r="A372" s="108"/>
      <c r="B372" s="108"/>
      <c r="C372" s="108"/>
      <c r="D372" s="108"/>
      <c r="E372" s="108"/>
      <c r="F372" s="108"/>
    </row>
  </sheetData>
  <conditionalFormatting sqref="E34">
    <cfRule type="expression" dxfId="6312" priority="6247">
      <formula>OR(AND(NOT(ISNUMBER(E34)),NOT(ISBLANK(E34))), E34&lt;-9999999999.99, E34&gt;9999999999.99)</formula>
    </cfRule>
    <cfRule type="expression" dxfId="6311" priority="6263">
      <formula xml:space="preserve"> E34&lt;&gt;E35+E36+E37+E38+ E39</formula>
    </cfRule>
  </conditionalFormatting>
  <conditionalFormatting sqref="E54">
    <cfRule type="expression" dxfId="6310" priority="5866">
      <formula>E54&gt;0</formula>
    </cfRule>
    <cfRule type="expression" dxfId="6309" priority="6241">
      <formula>OR(AND(NOT(ISNUMBER(E54)),NOT(ISBLANK(E54))), E54&lt;-9999999999.99, E54&gt;9999999999.99)</formula>
    </cfRule>
    <cfRule type="expression" dxfId="6308" priority="6262">
      <formula>E54&lt;&gt;(-1)*E85</formula>
    </cfRule>
  </conditionalFormatting>
  <conditionalFormatting sqref="E14:E15">
    <cfRule type="expression" dxfId="6307" priority="5009">
      <formula>E14&lt;0</formula>
    </cfRule>
    <cfRule type="expression" dxfId="6306" priority="6261">
      <formula>OR(AND(NOT(ISNUMBER(E14)),NOT(ISBLANK(E14))), E14&lt;-9999999999.99, E14&gt;9999999999.99)</formula>
    </cfRule>
  </conditionalFormatting>
  <conditionalFormatting sqref="E16">
    <cfRule type="expression" dxfId="6305" priority="4990">
      <formula>E16&lt;0</formula>
    </cfRule>
    <cfRule type="expression" dxfId="6304" priority="6260">
      <formula>OR(AND(NOT(ISNUMBER(E16)),NOT(ISBLANK(E16))), E16&lt;-9999999999.99, E16&gt;9999999999.99)</formula>
    </cfRule>
  </conditionalFormatting>
  <conditionalFormatting sqref="F14:F15">
    <cfRule type="expression" dxfId="6303" priority="5007">
      <formula>F14&lt;0</formula>
    </cfRule>
    <cfRule type="expression" dxfId="6302" priority="6259">
      <formula>OR(AND(NOT(ISNUMBER(F14)),NOT(ISBLANK(F14))), F14&lt;-9999999999.99, F14&gt;9999999999.99)</formula>
    </cfRule>
  </conditionalFormatting>
  <conditionalFormatting sqref="F17">
    <cfRule type="expression" dxfId="6301" priority="4971">
      <formula>F17&lt;0</formula>
    </cfRule>
    <cfRule type="expression" dxfId="6300" priority="6258">
      <formula>OR(AND(NOT(ISNUMBER(F17)),NOT(ISBLANK(F17))), F17&lt;-9999999999.99, F17&gt;9999999999.99)</formula>
    </cfRule>
  </conditionalFormatting>
  <conditionalFormatting sqref="F18">
    <cfRule type="expression" dxfId="6299" priority="6168">
      <formula>F18&gt;0</formula>
    </cfRule>
    <cfRule type="expression" dxfId="6298" priority="6257">
      <formula>OR(AND(NOT(ISNUMBER(F18)),NOT(ISBLANK(F18))), F18&lt;-9999999999.99, F18&gt;9999999999.99)</formula>
    </cfRule>
  </conditionalFormatting>
  <conditionalFormatting sqref="E17">
    <cfRule type="expression" dxfId="6297" priority="5008">
      <formula>E17&lt;0</formula>
    </cfRule>
    <cfRule type="expression" dxfId="6296" priority="6256">
      <formula>OR(AND(NOT(ISNUMBER(E17)),NOT(ISBLANK(E17))), E17&lt;-9999999999.99, E17&gt;9999999999.99)</formula>
    </cfRule>
  </conditionalFormatting>
  <conditionalFormatting sqref="E18">
    <cfRule type="expression" dxfId="6295" priority="6169">
      <formula>E18&gt;0</formula>
    </cfRule>
    <cfRule type="expression" dxfId="6294" priority="6255">
      <formula>OR(AND(NOT(ISNUMBER(E18)),NOT(ISBLANK(E18))), E18&lt;-9999999999.99, E18&gt;9999999999.99)</formula>
    </cfRule>
  </conditionalFormatting>
  <conditionalFormatting sqref="E19">
    <cfRule type="expression" dxfId="6293" priority="6151">
      <formula>E19&gt;0</formula>
    </cfRule>
    <cfRule type="expression" dxfId="6292" priority="6254">
      <formula>OR(AND(NOT(ISNUMBER(E19)),NOT(ISBLANK(E19))), E19&lt;-9999999999.99, E19&gt;9999999999.99)</formula>
    </cfRule>
  </conditionalFormatting>
  <conditionalFormatting sqref="E23">
    <cfRule type="expression" dxfId="6291" priority="6253">
      <formula>OR(AND(NOT(ISNUMBER(E23)),NOT(ISBLANK(E23))), E23&lt;-9999999999.99, E23&gt;9999999999.99)</formula>
    </cfRule>
  </conditionalFormatting>
  <conditionalFormatting sqref="E24">
    <cfRule type="expression" dxfId="6290" priority="6252">
      <formula>OR(AND(NOT(ISNUMBER(E24)),NOT(ISBLANK(E24))), E24&lt;-9999999999.99, E24&gt;9999999999.99)</formula>
    </cfRule>
  </conditionalFormatting>
  <conditionalFormatting sqref="E28">
    <cfRule type="expression" dxfId="6289" priority="6251">
      <formula>OR(AND(NOT(ISNUMBER(E28)),NOT(ISBLANK(E28))), E28&lt;-9999999999.99, E28&gt;9999999999.99)</formula>
    </cfRule>
  </conditionalFormatting>
  <conditionalFormatting sqref="E31">
    <cfRule type="expression" dxfId="6288" priority="4877">
      <formula>E31&lt;0</formula>
    </cfRule>
    <cfRule type="expression" dxfId="6287" priority="6250">
      <formula>OR(AND(NOT(ISNUMBER(E31)),NOT(ISBLANK(E31))), E31&lt;-9999999999.99, E31&gt;9999999999.99)</formula>
    </cfRule>
  </conditionalFormatting>
  <conditionalFormatting sqref="E32">
    <cfRule type="expression" dxfId="6286" priority="4858">
      <formula>E32&lt;0</formula>
    </cfRule>
    <cfRule type="expression" dxfId="6285" priority="6249">
      <formula>OR(AND(NOT(ISNUMBER(E32)),NOT(ISBLANK(E32))), E32&lt;-9999999999.99, E32&gt;9999999999.99)</formula>
    </cfRule>
  </conditionalFormatting>
  <conditionalFormatting sqref="E33">
    <cfRule type="expression" dxfId="6284" priority="4839">
      <formula>E33&lt;0</formula>
    </cfRule>
    <cfRule type="expression" dxfId="6283" priority="6248">
      <formula>OR(AND(NOT(ISNUMBER(E33)),NOT(ISBLANK(E33))), E33&lt;-9999999999.99, E33&gt;9999999999.99)</formula>
    </cfRule>
  </conditionalFormatting>
  <conditionalFormatting sqref="E36">
    <cfRule type="expression" dxfId="6282" priority="6246">
      <formula>OR(AND(NOT(ISNUMBER(E36)),NOT(ISBLANK(E36))), E36&lt;-9999999999.99, E36&gt;9999999999.99)</formula>
    </cfRule>
  </conditionalFormatting>
  <conditionalFormatting sqref="E37">
    <cfRule type="expression" dxfId="6281" priority="6245">
      <formula>OR(AND(NOT(ISNUMBER(E37)),NOT(ISBLANK(E37))), E37&lt;-9999999999.99, E37&gt;9999999999.99)</formula>
    </cfRule>
  </conditionalFormatting>
  <conditionalFormatting sqref="E43">
    <cfRule type="expression" dxfId="6280" priority="4774">
      <formula>E43&lt;0</formula>
    </cfRule>
    <cfRule type="expression" dxfId="6279" priority="6244">
      <formula>OR(AND(NOT(ISNUMBER(E43)),NOT(ISBLANK(E43))), E43&lt;-9999999999.99, E43&gt;9999999999.99)</formula>
    </cfRule>
  </conditionalFormatting>
  <conditionalFormatting sqref="E46">
    <cfRule type="expression" dxfId="6278" priority="4773">
      <formula>E46&lt;0</formula>
    </cfRule>
    <cfRule type="expression" dxfId="6277" priority="6243">
      <formula>OR(AND(NOT(ISNUMBER(E46)),NOT(ISBLANK(E46))), E46&lt;-9999999999.99, E46&gt;9999999999.99)</formula>
    </cfRule>
  </conditionalFormatting>
  <conditionalFormatting sqref="E51">
    <cfRule type="expression" dxfId="6276" priority="4754">
      <formula>E51&lt;0</formula>
    </cfRule>
    <cfRule type="expression" dxfId="6275" priority="6242">
      <formula>OR(AND(NOT(ISNUMBER(E51)),NOT(ISBLANK(E51))), E51&lt;-9999999999.99, E51&gt;9999999999.99)</formula>
    </cfRule>
  </conditionalFormatting>
  <conditionalFormatting sqref="E64">
    <cfRule type="expression" dxfId="6274" priority="6240">
      <formula>OR(AND(NOT(ISNUMBER(E64)),NOT(ISBLANK(E64))), E64&lt;-9999999999.99, E64&gt;9999999999.99)</formula>
    </cfRule>
  </conditionalFormatting>
  <conditionalFormatting sqref="E66">
    <cfRule type="expression" dxfId="6273" priority="6239">
      <formula>OR(AND(NOT(ISNUMBER(E66)),NOT(ISBLANK(E66))), E66&lt;-9999999999.99, E66&gt;9999999999.99)</formula>
    </cfRule>
  </conditionalFormatting>
  <conditionalFormatting sqref="E67">
    <cfRule type="expression" dxfId="6272" priority="4706">
      <formula>E67&lt;0</formula>
    </cfRule>
    <cfRule type="expression" dxfId="6271" priority="5098">
      <formula>E67 &lt;&gt; E68 + E77+ E78+E79+E80+E81+E82+E83+E84+E85+E86+E87</formula>
    </cfRule>
    <cfRule type="expression" dxfId="6270" priority="6238">
      <formula>OR(AND(NOT(ISNUMBER(E67)),NOT(ISBLANK(E67))), E67&lt;-9999999999.99, E67&gt;9999999999.99)</formula>
    </cfRule>
  </conditionalFormatting>
  <conditionalFormatting sqref="E68">
    <cfRule type="expression" dxfId="6269" priority="4678">
      <formula>E68&lt;0</formula>
    </cfRule>
    <cfRule type="expression" dxfId="6268" priority="5097">
      <formula>E68 &lt;&gt; E69+E71+E72+E76</formula>
    </cfRule>
    <cfRule type="expression" dxfId="6267" priority="6237">
      <formula>OR(AND(NOT(ISNUMBER(E68)),NOT(ISBLANK(E68))), E68&lt;-9999999999.99, E68&gt;9999999999.99)</formula>
    </cfRule>
  </conditionalFormatting>
  <conditionalFormatting sqref="E69">
    <cfRule type="expression" dxfId="6266" priority="4675">
      <formula>E69&lt;0</formula>
    </cfRule>
    <cfRule type="expression" dxfId="6265" priority="6236">
      <formula>OR(AND(NOT(ISNUMBER(E69)),NOT(ISBLANK(E69))), E69&lt;-9999999999.99, E69&gt;9999999999.99)</formula>
    </cfRule>
  </conditionalFormatting>
  <conditionalFormatting sqref="F69">
    <cfRule type="expression" dxfId="6264" priority="4674">
      <formula>F69&lt;0</formula>
    </cfRule>
    <cfRule type="expression" dxfId="6263" priority="6235">
      <formula>OR(AND(NOT(ISNUMBER(F69)),NOT(ISBLANK(F69))), F69&lt;-9999999999.99, F69&gt;9999999999.99)</formula>
    </cfRule>
  </conditionalFormatting>
  <conditionalFormatting sqref="E77">
    <cfRule type="expression" dxfId="6262" priority="4617">
      <formula>E77&lt;0</formula>
    </cfRule>
    <cfRule type="expression" dxfId="6261" priority="6234">
      <formula>OR(AND(NOT(ISNUMBER(E77)),NOT(ISBLANK(E77))), E77&lt;-9999999999.99, E77&gt;9999999999.99)</formula>
    </cfRule>
  </conditionalFormatting>
  <conditionalFormatting sqref="E78">
    <cfRule type="expression" dxfId="6260" priority="4598">
      <formula>E78&lt;0</formula>
    </cfRule>
    <cfRule type="expression" dxfId="6259" priority="6233">
      <formula>OR(AND(NOT(ISNUMBER(E78)),NOT(ISBLANK(E78))), E78&lt;-9999999999.99, E78&gt;9999999999.99)</formula>
    </cfRule>
  </conditionalFormatting>
  <conditionalFormatting sqref="E79">
    <cfRule type="expression" dxfId="6258" priority="4579">
      <formula>E79&lt;0</formula>
    </cfRule>
    <cfRule type="expression" dxfId="6257" priority="5012">
      <formula>AND(NOT(ISBLANK(E79)), NOT(ISBLANK(E340)),  E79&lt;&gt;E340)</formula>
    </cfRule>
    <cfRule type="expression" dxfId="6256" priority="6232">
      <formula>OR(AND(NOT(ISNUMBER(E79)),NOT(ISBLANK(E79))), E79&lt;-9999999999.99, E79&gt;9999999999.99)</formula>
    </cfRule>
  </conditionalFormatting>
  <conditionalFormatting sqref="F79">
    <cfRule type="expression" dxfId="6255" priority="4578">
      <formula>F79&lt;0</formula>
    </cfRule>
    <cfRule type="expression" dxfId="6254" priority="6231">
      <formula>OR(AND(NOT(ISNUMBER(F79)),NOT(ISBLANK(F79))), F79&lt;-9999999999.99, F79&gt;9999999999.99)</formula>
    </cfRule>
  </conditionalFormatting>
  <conditionalFormatting sqref="E84">
    <cfRule type="expression" dxfId="6253" priority="4561">
      <formula>E84&lt;0</formula>
    </cfRule>
    <cfRule type="expression" dxfId="6252" priority="6230">
      <formula>OR(AND(NOT(ISNUMBER(E84)),NOT(ISBLANK(E84))), E84&lt;-9999999999.99, E84&gt;9999999999.99)</formula>
    </cfRule>
  </conditionalFormatting>
  <conditionalFormatting sqref="E85">
    <cfRule type="expression" dxfId="6251" priority="4542">
      <formula>E85&lt;0</formula>
    </cfRule>
    <cfRule type="expression" dxfId="6250" priority="6229">
      <formula>OR(AND(NOT(ISNUMBER(E85)),NOT(ISBLANK(E85))), E85&lt;-9999999999.99, E85&gt;9999999999.99)</formula>
    </cfRule>
  </conditionalFormatting>
  <conditionalFormatting sqref="E87">
    <cfRule type="expression" dxfId="6249" priority="6228">
      <formula>OR(AND(NOT(ISNUMBER(E87)),NOT(ISBLANK(E87))), E87&lt;-9999999999.99, E87&gt;9999999999.99)</formula>
    </cfRule>
  </conditionalFormatting>
  <conditionalFormatting sqref="E88">
    <cfRule type="expression" dxfId="6248" priority="4523">
      <formula>E88&lt;0</formula>
    </cfRule>
    <cfRule type="expression" dxfId="6247" priority="5068">
      <formula>E88&lt;&gt;E89+E98+E99+E100+E101+E102+E103+E104+E105+E106+E107+E108+E109</formula>
    </cfRule>
    <cfRule type="expression" dxfId="6246" priority="6227">
      <formula>OR(AND(NOT(ISNUMBER(E88)),NOT(ISBLANK(E88))), E88&lt;-9999999999.99, E88&gt;9999999999.99)</formula>
    </cfRule>
  </conditionalFormatting>
  <conditionalFormatting sqref="E89">
    <cfRule type="expression" dxfId="6245" priority="4495">
      <formula>E89&lt;0</formula>
    </cfRule>
    <cfRule type="expression" dxfId="6244" priority="5067">
      <formula xml:space="preserve">  E89 &lt;&gt; E90 + E92 + E93+ E97</formula>
    </cfRule>
    <cfRule type="expression" dxfId="6243" priority="6226">
      <formula>OR(AND(NOT(ISNUMBER(E89)),NOT(ISBLANK(E89))), E89&lt;-9999999999.99, E89&gt;9999999999.99)</formula>
    </cfRule>
  </conditionalFormatting>
  <conditionalFormatting sqref="F89">
    <cfRule type="expression" dxfId="6242" priority="4494">
      <formula>F89&lt;0</formula>
    </cfRule>
    <cfRule type="expression" dxfId="6241" priority="6225">
      <formula>OR(AND(NOT(ISNUMBER(F89)),NOT(ISBLANK(F89))), F89&lt;-9999999999.99, F89&gt;9999999999.99)</formula>
    </cfRule>
  </conditionalFormatting>
  <conditionalFormatting sqref="E90 E224:N225">
    <cfRule type="expression" dxfId="6240" priority="4477">
      <formula>E90&lt;0</formula>
    </cfRule>
    <cfRule type="expression" dxfId="6239" priority="6224">
      <formula>OR(AND(NOT(ISNUMBER(E90)),NOT(ISBLANK(E90))), E90&lt;-9999999999.99, E90&gt;9999999999.99)</formula>
    </cfRule>
  </conditionalFormatting>
  <conditionalFormatting sqref="F90">
    <cfRule type="expression" dxfId="6238" priority="4472">
      <formula>F90&lt;0</formula>
    </cfRule>
    <cfRule type="expression" dxfId="6237" priority="6223">
      <formula>OR(AND(NOT(ISNUMBER(F90)),NOT(ISBLANK(F90))), F90&lt;-9999999999.99, F90&gt;9999999999.99)</formula>
    </cfRule>
  </conditionalFormatting>
  <conditionalFormatting sqref="E98">
    <cfRule type="expression" dxfId="6236" priority="4419">
      <formula>E98&lt;0</formula>
    </cfRule>
    <cfRule type="expression" dxfId="6235" priority="6222">
      <formula>OR(AND(NOT(ISNUMBER(E98)),NOT(ISBLANK(E98))), E98&lt;-9999999999.99, E98&gt;9999999999.99)</formula>
    </cfRule>
  </conditionalFormatting>
  <conditionalFormatting sqref="F98">
    <cfRule type="expression" dxfId="6234" priority="4418">
      <formula>F98&lt;0</formula>
    </cfRule>
    <cfRule type="expression" dxfId="6233" priority="6221">
      <formula>OR(AND(NOT(ISNUMBER(F98)),NOT(ISBLANK(F98))), F98&lt;-9999999999.99, F98&gt;9999999999.99)</formula>
    </cfRule>
  </conditionalFormatting>
  <conditionalFormatting sqref="E99">
    <cfRule type="expression" dxfId="6232" priority="4401">
      <formula>E99&lt;0</formula>
    </cfRule>
    <cfRule type="expression" dxfId="6231" priority="6220">
      <formula>OR(AND(NOT(ISNUMBER(E99)),NOT(ISBLANK(E99))), E99&lt;-9999999999.99, E99&gt;9999999999.99)</formula>
    </cfRule>
  </conditionalFormatting>
  <conditionalFormatting sqref="E100">
    <cfRule type="expression" dxfId="6230" priority="4382">
      <formula>E100&lt;0</formula>
    </cfRule>
    <cfRule type="expression" dxfId="6229" priority="5011">
      <formula>AND(NOT(ISBLANK(E100)), NOT(ISBLANK(E340)),  E100&lt;&gt;E340)</formula>
    </cfRule>
    <cfRule type="expression" dxfId="6228" priority="6219">
      <formula>OR(AND(NOT(ISNUMBER(E100)),NOT(ISBLANK(E100))), E100&lt;-9999999999.99, E100&gt;9999999999.99)</formula>
    </cfRule>
  </conditionalFormatting>
  <conditionalFormatting sqref="F100">
    <cfRule type="expression" dxfId="6227" priority="4381">
      <formula>F100&lt;0</formula>
    </cfRule>
    <cfRule type="expression" dxfId="6226" priority="6218">
      <formula>OR(AND(NOT(ISNUMBER(F100)),NOT(ISBLANK(F100))), F100&lt;-9999999999.99, F100&gt;9999999999.99)</formula>
    </cfRule>
  </conditionalFormatting>
  <conditionalFormatting sqref="E101">
    <cfRule type="expression" dxfId="6225" priority="4364">
      <formula>E101&lt;0</formula>
    </cfRule>
    <cfRule type="expression" dxfId="6224" priority="6217">
      <formula>OR(AND(NOT(ISNUMBER(E101)),NOT(ISBLANK(E101))), E101&lt;-9999999999.99, E101&gt;9999999999.99)</formula>
    </cfRule>
  </conditionalFormatting>
  <conditionalFormatting sqref="E106">
    <cfRule type="expression" dxfId="6223" priority="4325">
      <formula>E106&lt;0</formula>
    </cfRule>
    <cfRule type="expression" dxfId="6222" priority="6216">
      <formula>OR(AND(NOT(ISNUMBER(E106)),NOT(ISBLANK(E106))), E106&lt;-9999999999.99, E106&gt;9999999999.99)</formula>
    </cfRule>
  </conditionalFormatting>
  <conditionalFormatting sqref="E107">
    <cfRule type="expression" dxfId="6221" priority="4306">
      <formula>E107&lt;0</formula>
    </cfRule>
    <cfRule type="expression" dxfId="6220" priority="6215">
      <formula>OR(AND(NOT(ISNUMBER(E107)),NOT(ISBLANK(E107))), E107&lt;-9999999999.99, E107&gt;9999999999.99)</formula>
    </cfRule>
  </conditionalFormatting>
  <conditionalFormatting sqref="E109">
    <cfRule type="expression" dxfId="6219" priority="6214">
      <formula>OR(AND(NOT(ISNUMBER(E109)),NOT(ISBLANK(E109))), E109&lt;-9999999999.99, E109&gt;9999999999.99)</formula>
    </cfRule>
  </conditionalFormatting>
  <conditionalFormatting sqref="F119:F120">
    <cfRule type="expression" dxfId="6218" priority="4263">
      <formula>F119&lt;0</formula>
    </cfRule>
    <cfRule type="expression" dxfId="6217" priority="6213">
      <formula>OR(AND(NOT(ISNUMBER(F119)),NOT(ISBLANK(F119))), F119&lt;-9999999999.99, F119&gt;9999999999.99)</formula>
    </cfRule>
  </conditionalFormatting>
  <conditionalFormatting sqref="E121">
    <cfRule type="expression" dxfId="6216" priority="4245">
      <formula xml:space="preserve"> E121&lt;&gt;E122+E123+E124+E125+E126+E127+E128+E129+E130+E131+E132+E133+E134+E135+E136+E137</formula>
    </cfRule>
    <cfRule type="expression" dxfId="6215" priority="4246">
      <formula>E121&lt;0</formula>
    </cfRule>
    <cfRule type="expression" dxfId="6214" priority="6212">
      <formula>OR(AND(NOT(ISNUMBER(E121)),NOT(ISBLANK(E121))), E121&lt;-9999999999.99, E121&gt;9999999999.99)</formula>
    </cfRule>
  </conditionalFormatting>
  <conditionalFormatting sqref="E122">
    <cfRule type="expression" dxfId="6213" priority="4239">
      <formula>E122&lt;0</formula>
    </cfRule>
    <cfRule type="expression" dxfId="6212" priority="6211">
      <formula>OR(AND(NOT(ISNUMBER(E122)),NOT(ISBLANK(E122))), E122&lt;-9999999999.99, E122&gt;9999999999.99)</formula>
    </cfRule>
  </conditionalFormatting>
  <conditionalFormatting sqref="E123">
    <cfRule type="expression" dxfId="6211" priority="4238">
      <formula>E123&lt;0</formula>
    </cfRule>
    <cfRule type="expression" dxfId="6210" priority="6210">
      <formula>OR(AND(NOT(ISNUMBER(E123)),NOT(ISBLANK(E123))), E123&lt;-9999999999.99, E123&gt;9999999999.99)</formula>
    </cfRule>
  </conditionalFormatting>
  <conditionalFormatting sqref="E124">
    <cfRule type="expression" dxfId="6209" priority="4237">
      <formula>E124&lt;0</formula>
    </cfRule>
    <cfRule type="expression" dxfId="6208" priority="6209">
      <formula>OR(AND(NOT(ISNUMBER(E124)),NOT(ISBLANK(E124))), E124&lt;-9999999999.99, E124&gt;9999999999.99)</formula>
    </cfRule>
  </conditionalFormatting>
  <conditionalFormatting sqref="E125">
    <cfRule type="expression" dxfId="6207" priority="4236">
      <formula>E125&lt;0</formula>
    </cfRule>
    <cfRule type="expression" dxfId="6206" priority="6208">
      <formula>OR(AND(NOT(ISNUMBER(E125)),NOT(ISBLANK(E125))), E125&lt;-9999999999.99, E125&gt;9999999999.99)</formula>
    </cfRule>
  </conditionalFormatting>
  <conditionalFormatting sqref="E126">
    <cfRule type="expression" dxfId="6205" priority="4235">
      <formula>E126&lt;0</formula>
    </cfRule>
    <cfRule type="expression" dxfId="6204" priority="6207">
      <formula>OR(AND(NOT(ISNUMBER(E126)),NOT(ISBLANK(E126))), E126&lt;-9999999999.99, E126&gt;9999999999.99)</formula>
    </cfRule>
  </conditionalFormatting>
  <conditionalFormatting sqref="E127">
    <cfRule type="expression" dxfId="6203" priority="4234">
      <formula>E127&lt;0</formula>
    </cfRule>
    <cfRule type="expression" dxfId="6202" priority="6206">
      <formula>OR(AND(NOT(ISNUMBER(E127)),NOT(ISBLANK(E127))), E127&lt;-9999999999.99, E127&gt;9999999999.99)</formula>
    </cfRule>
  </conditionalFormatting>
  <conditionalFormatting sqref="E128">
    <cfRule type="expression" dxfId="6201" priority="4233">
      <formula>E128&lt;0</formula>
    </cfRule>
    <cfRule type="expression" dxfId="6200" priority="6205">
      <formula>OR(AND(NOT(ISNUMBER(E128)),NOT(ISBLANK(E128))), E128&lt;-9999999999.99, E128&gt;9999999999.99)</formula>
    </cfRule>
  </conditionalFormatting>
  <conditionalFormatting sqref="E129">
    <cfRule type="expression" dxfId="6199" priority="4232">
      <formula>E129&lt;0</formula>
    </cfRule>
    <cfRule type="expression" dxfId="6198" priority="6204">
      <formula>OR(AND(NOT(ISNUMBER(E129)),NOT(ISBLANK(E129))), E129&lt;-9999999999.99, E129&gt;9999999999.99)</formula>
    </cfRule>
  </conditionalFormatting>
  <conditionalFormatting sqref="E130">
    <cfRule type="expression" dxfId="6197" priority="4231">
      <formula>E130&lt;0</formula>
    </cfRule>
    <cfRule type="expression" dxfId="6196" priority="6203">
      <formula>OR(AND(NOT(ISNUMBER(E130)),NOT(ISBLANK(E130))), E130&lt;-9999999999.99, E130&gt;9999999999.99)</formula>
    </cfRule>
  </conditionalFormatting>
  <conditionalFormatting sqref="E131">
    <cfRule type="expression" dxfId="6195" priority="4230">
      <formula>E131&lt;0</formula>
    </cfRule>
    <cfRule type="expression" dxfId="6194" priority="6202">
      <formula>OR(AND(NOT(ISNUMBER(E131)),NOT(ISBLANK(E131))), E131&lt;-9999999999.99, E131&gt;9999999999.99)</formula>
    </cfRule>
  </conditionalFormatting>
  <conditionalFormatting sqref="E132">
    <cfRule type="expression" dxfId="6193" priority="4229">
      <formula>E132&lt;0</formula>
    </cfRule>
    <cfRule type="expression" dxfId="6192" priority="6201">
      <formula>OR(AND(NOT(ISNUMBER(E132)),NOT(ISBLANK(E132))), E132&lt;-9999999999.99, E132&gt;9999999999.99)</formula>
    </cfRule>
  </conditionalFormatting>
  <conditionalFormatting sqref="E133">
    <cfRule type="expression" dxfId="6191" priority="4228">
      <formula>E133&lt;0</formula>
    </cfRule>
    <cfRule type="expression" dxfId="6190" priority="6200">
      <formula>OR(AND(NOT(ISNUMBER(E133)),NOT(ISBLANK(E133))), E133&lt;-9999999999.99, E133&gt;9999999999.99)</formula>
    </cfRule>
  </conditionalFormatting>
  <conditionalFormatting sqref="E134">
    <cfRule type="expression" dxfId="6189" priority="4227">
      <formula>E134&lt;0</formula>
    </cfRule>
    <cfRule type="expression" dxfId="6188" priority="6199">
      <formula>OR(AND(NOT(ISNUMBER(E134)),NOT(ISBLANK(E134))), E134&lt;-9999999999.99, E134&gt;9999999999.99)</formula>
    </cfRule>
  </conditionalFormatting>
  <conditionalFormatting sqref="E135">
    <cfRule type="expression" dxfId="6187" priority="4226">
      <formula>E135&lt;0</formula>
    </cfRule>
    <cfRule type="expression" dxfId="6186" priority="6198">
      <formula>OR(AND(NOT(ISNUMBER(E135)),NOT(ISBLANK(E135))), E135&lt;-9999999999.99, E135&gt;9999999999.99)</formula>
    </cfRule>
  </conditionalFormatting>
  <conditionalFormatting sqref="F121">
    <cfRule type="expression" dxfId="6185" priority="3861">
      <formula>F121&lt;0</formula>
    </cfRule>
    <cfRule type="expression" dxfId="6184" priority="6197">
      <formula>OR(AND(NOT(ISNUMBER(F121)),NOT(ISBLANK(F121))), F121&lt;-9999999999.99, F121&gt;9999999999.99)</formula>
    </cfRule>
  </conditionalFormatting>
  <conditionalFormatting sqref="F122">
    <cfRule type="expression" dxfId="6183" priority="3844">
      <formula>F122&lt;0</formula>
    </cfRule>
    <cfRule type="expression" dxfId="6182" priority="6196">
      <formula>OR(AND(NOT(ISNUMBER(F122)),NOT(ISBLANK(F122))), F122&lt;-9999999999.99, F122&gt;9999999999.99)</formula>
    </cfRule>
  </conditionalFormatting>
  <conditionalFormatting sqref="E141">
    <cfRule type="expression" dxfId="6181" priority="4243">
      <formula>E141&lt;&gt;E142+E143+E144+E145+E146</formula>
    </cfRule>
    <cfRule type="expression" dxfId="6180" priority="4244">
      <formula>E141&lt;0</formula>
    </cfRule>
    <cfRule type="expression" dxfId="6179" priority="6195">
      <formula>OR(AND(NOT(ISNUMBER(E141)),NOT(ISBLANK(E141))), E141&lt;-9999999999.99, E141&gt;9999999999.99)</formula>
    </cfRule>
  </conditionalFormatting>
  <conditionalFormatting sqref="E142">
    <cfRule type="expression" dxfId="6178" priority="4240">
      <formula>E142&lt;0</formula>
    </cfRule>
    <cfRule type="expression" dxfId="6177" priority="6194">
      <formula>OR(AND(NOT(ISNUMBER(E142)),NOT(ISBLANK(E142))), E142&lt;-9999999999.99, E142&gt;9999999999.99)</formula>
    </cfRule>
  </conditionalFormatting>
  <conditionalFormatting sqref="E147">
    <cfRule type="expression" dxfId="6176" priority="4241">
      <formula xml:space="preserve"> E147&lt;&gt; E148+E149+E150+E151+E152+E153+E154+E155+E156+E157</formula>
    </cfRule>
    <cfRule type="expression" dxfId="6175" priority="4242">
      <formula>E147&lt;0</formula>
    </cfRule>
    <cfRule type="expression" dxfId="6174" priority="6193">
      <formula>OR(AND(NOT(ISNUMBER(E147)),NOT(ISBLANK(E147))), E147&lt;-9999999999.99, E147&gt;9999999999.99)</formula>
    </cfRule>
  </conditionalFormatting>
  <conditionalFormatting sqref="E148">
    <cfRule type="expression" dxfId="6173" priority="4213">
      <formula>E148&lt;0</formula>
    </cfRule>
    <cfRule type="expression" dxfId="6172" priority="6192">
      <formula>OR(AND(NOT(ISNUMBER(E148)),NOT(ISBLANK(E148))), E148&lt;-9999999999.99, E148&gt;9999999999.99)</formula>
    </cfRule>
  </conditionalFormatting>
  <conditionalFormatting sqref="E166">
    <cfRule type="expression" dxfId="6171" priority="4144">
      <formula>E166&lt;0</formula>
    </cfRule>
    <cfRule type="expression" dxfId="6170" priority="6191">
      <formula>OR(AND(NOT(ISNUMBER(E166)),NOT(ISBLANK(E166))), E166&lt;-9999999999.99, E166&gt;9999999999.99)</formula>
    </cfRule>
  </conditionalFormatting>
  <conditionalFormatting sqref="E174">
    <cfRule type="expression" dxfId="6169" priority="4141">
      <formula>E174&lt;0</formula>
    </cfRule>
    <cfRule type="expression" dxfId="6168" priority="6190">
      <formula>OR(AND(NOT(ISNUMBER(E174)),NOT(ISBLANK(E174))), E174&lt;-9999999999.99, E174&gt;9999999999.99)</formula>
    </cfRule>
  </conditionalFormatting>
  <conditionalFormatting sqref="E175">
    <cfRule type="expression" dxfId="6167" priority="4142">
      <formula>E175&lt;&gt; E176+E177+E178</formula>
    </cfRule>
    <cfRule type="expression" dxfId="6166" priority="4143">
      <formula>E175&lt;0</formula>
    </cfRule>
    <cfRule type="expression" dxfId="6165" priority="6189">
      <formula>OR(AND(NOT(ISNUMBER(E175)),NOT(ISBLANK(E175))), E175&lt;-9999999999.99, E175&gt;9999999999.99)</formula>
    </cfRule>
  </conditionalFormatting>
  <conditionalFormatting sqref="E180">
    <cfRule type="expression" dxfId="6164" priority="4095">
      <formula xml:space="preserve"> E180&lt;&gt;E181+ E182+E183</formula>
    </cfRule>
    <cfRule type="expression" dxfId="6163" priority="4096">
      <formula>E180&lt;0</formula>
    </cfRule>
    <cfRule type="expression" dxfId="6162" priority="6188">
      <formula>OR(AND(NOT(ISNUMBER(E180)),NOT(ISBLANK(E180))), E180&lt;-9999999999.99, E180&gt;9999999999.99)</formula>
    </cfRule>
  </conditionalFormatting>
  <conditionalFormatting sqref="E186">
    <cfRule type="expression" dxfId="6161" priority="4093">
      <formula xml:space="preserve"> E186&lt;E187+E188+E189</formula>
    </cfRule>
    <cfRule type="expression" dxfId="6160" priority="4094">
      <formula>E186&lt;0</formula>
    </cfRule>
    <cfRule type="expression" dxfId="6159" priority="6187">
      <formula>OR(AND(NOT(ISNUMBER(E186)),NOT(ISBLANK(E186))), E186&lt;-9999999999.99, E186&gt;9999999999.99)</formula>
    </cfRule>
  </conditionalFormatting>
  <conditionalFormatting sqref="F208">
    <cfRule type="expression" dxfId="6158" priority="6186">
      <formula>OR(AND(NOT(ISNUMBER(F208)),NOT(ISBLANK(F208))), F208&lt;-9999999999.99, F208&gt;9999999999.99)</formula>
    </cfRule>
  </conditionalFormatting>
  <conditionalFormatting sqref="G208">
    <cfRule type="expression" dxfId="6157" priority="6185">
      <formula>OR(AND(NOT(ISNUMBER(G208)),NOT(ISBLANK(G208))), G208&lt;-9999999999.99, G208&gt;9999999999.99)</formula>
    </cfRule>
  </conditionalFormatting>
  <conditionalFormatting sqref="H208">
    <cfRule type="expression" dxfId="6156" priority="6184">
      <formula>OR(AND(NOT(ISNUMBER(H208)),NOT(ISBLANK(H208))), H208&lt;-9999999999.99, H208&gt;9999999999.99)</formula>
    </cfRule>
  </conditionalFormatting>
  <conditionalFormatting sqref="I208">
    <cfRule type="expression" dxfId="6155" priority="6183">
      <formula>OR(AND(NOT(ISNUMBER(I208)),NOT(ISBLANK(I208))), I208&lt;-9999999999.99, I208&gt;9999999999.99)</formula>
    </cfRule>
  </conditionalFormatting>
  <conditionalFormatting sqref="J208">
    <cfRule type="expression" dxfId="6154" priority="6182">
      <formula>OR(AND(NOT(ISNUMBER(J208)),NOT(ISBLANK(J208))), J208&lt;-9999999999.99, J208&gt;9999999999.99)</formula>
    </cfRule>
  </conditionalFormatting>
  <conditionalFormatting sqref="K208">
    <cfRule type="expression" dxfId="6153" priority="6181">
      <formula>OR(AND(NOT(ISNUMBER(K208)),NOT(ISBLANK(K208))), K208&lt;-9999999999.99, K208&gt;9999999999.99)</formula>
    </cfRule>
  </conditionalFormatting>
  <conditionalFormatting sqref="L208">
    <cfRule type="expression" dxfId="6152" priority="6180">
      <formula>OR(AND(NOT(ISNUMBER(L208)),NOT(ISBLANK(L208))), L208&lt;-9999999999.99, L208&gt;9999999999.99)</formula>
    </cfRule>
  </conditionalFormatting>
  <conditionalFormatting sqref="M208">
    <cfRule type="expression" dxfId="6151" priority="6179">
      <formula>OR(AND(NOT(ISNUMBER(M208)),NOT(ISBLANK(M208))), M208&lt;-9999999999.99, M208&gt;9999999999.99)</formula>
    </cfRule>
  </conditionalFormatting>
  <conditionalFormatting sqref="N208">
    <cfRule type="expression" dxfId="6150" priority="6178">
      <formula>OR(AND(NOT(ISNUMBER(N208)),NOT(ISBLANK(N208))), N208&lt;-9999999999.99, N208&gt;9999999999.99)</formula>
    </cfRule>
  </conditionalFormatting>
  <conditionalFormatting sqref="G214">
    <cfRule type="expression" dxfId="6149" priority="6177">
      <formula>OR(AND(NOT(ISNUMBER(G214)),NOT(ISBLANK(G214))), G214&lt;-9999999999.99, G214&gt;9999999999.99)</formula>
    </cfRule>
  </conditionalFormatting>
  <conditionalFormatting sqref="H214">
    <cfRule type="expression" dxfId="6148" priority="6176">
      <formula>OR(AND(NOT(ISNUMBER(H214)),NOT(ISBLANK(H214))), H214&lt;-9999999999.99, H214&gt;9999999999.99)</formula>
    </cfRule>
  </conditionalFormatting>
  <conditionalFormatting sqref="I214">
    <cfRule type="expression" dxfId="6147" priority="6175">
      <formula>OR(AND(NOT(ISNUMBER(I214)),NOT(ISBLANK(I214))), I214&lt;-9999999999.99, I214&gt;9999999999.99)</formula>
    </cfRule>
  </conditionalFormatting>
  <conditionalFormatting sqref="J214">
    <cfRule type="expression" dxfId="6146" priority="6174">
      <formula>OR(AND(NOT(ISNUMBER(J214)),NOT(ISBLANK(J214))), J214&lt;-9999999999.99, J214&gt;9999999999.99)</formula>
    </cfRule>
  </conditionalFormatting>
  <conditionalFormatting sqref="K214">
    <cfRule type="expression" dxfId="6145" priority="6173">
      <formula>OR(AND(NOT(ISNUMBER(K214)),NOT(ISBLANK(K214))), K214&lt;-9999999999.99, K214&gt;9999999999.99)</formula>
    </cfRule>
  </conditionalFormatting>
  <conditionalFormatting sqref="L214">
    <cfRule type="expression" dxfId="6144" priority="6172">
      <formula>OR(AND(NOT(ISNUMBER(L214)),NOT(ISBLANK(L214))), L214&lt;-9999999999.99, L214&gt;9999999999.99)</formula>
    </cfRule>
  </conditionalFormatting>
  <conditionalFormatting sqref="M214">
    <cfRule type="expression" dxfId="6143" priority="6171">
      <formula>OR(AND(NOT(ISNUMBER(M214)),NOT(ISBLANK(M214))), M214&lt;-9999999999.99, M214&gt;9999999999.99)</formula>
    </cfRule>
  </conditionalFormatting>
  <conditionalFormatting sqref="N214">
    <cfRule type="expression" dxfId="6142" priority="6170">
      <formula>OR(AND(NOT(ISNUMBER(N214)),NOT(ISBLANK(N214))), N214&lt;-9999999999.99, N214&gt;9999999999.99)</formula>
    </cfRule>
  </conditionalFormatting>
  <conditionalFormatting sqref="G18">
    <cfRule type="expression" dxfId="6141" priority="6166">
      <formula>G18&gt;0</formula>
    </cfRule>
    <cfRule type="expression" dxfId="6140" priority="6167">
      <formula>OR(AND(NOT(ISNUMBER(G18)),NOT(ISBLANK(G18))), G18&lt;-9999999999.99, G18&gt;9999999999.99)</formula>
    </cfRule>
  </conditionalFormatting>
  <conditionalFormatting sqref="H18">
    <cfRule type="expression" dxfId="6139" priority="6164">
      <formula>H18&gt;0</formula>
    </cfRule>
    <cfRule type="expression" dxfId="6138" priority="6165">
      <formula>OR(AND(NOT(ISNUMBER(H18)),NOT(ISBLANK(H18))), H18&lt;-9999999999.99, H18&gt;9999999999.99)</formula>
    </cfRule>
  </conditionalFormatting>
  <conditionalFormatting sqref="I18">
    <cfRule type="expression" dxfId="6137" priority="6162">
      <formula>I18&gt;0</formula>
    </cfRule>
    <cfRule type="expression" dxfId="6136" priority="6163">
      <formula>OR(AND(NOT(ISNUMBER(I18)),NOT(ISBLANK(I18))), I18&lt;-9999999999.99, I18&gt;9999999999.99)</formula>
    </cfRule>
  </conditionalFormatting>
  <conditionalFormatting sqref="J18">
    <cfRule type="expression" dxfId="6135" priority="6160">
      <formula>J18&gt;0</formula>
    </cfRule>
    <cfRule type="expression" dxfId="6134" priority="6161">
      <formula>OR(AND(NOT(ISNUMBER(J18)),NOT(ISBLANK(J18))), J18&lt;-9999999999.99, J18&gt;9999999999.99)</formula>
    </cfRule>
  </conditionalFormatting>
  <conditionalFormatting sqref="K18">
    <cfRule type="expression" dxfId="6133" priority="6158">
      <formula>K18&gt;0</formula>
    </cfRule>
    <cfRule type="expression" dxfId="6132" priority="6159">
      <formula>OR(AND(NOT(ISNUMBER(K18)),NOT(ISBLANK(K18))), K18&lt;-9999999999.99, K18&gt;9999999999.99)</formula>
    </cfRule>
  </conditionalFormatting>
  <conditionalFormatting sqref="L18">
    <cfRule type="expression" dxfId="6131" priority="6156">
      <formula>L18&gt;0</formula>
    </cfRule>
    <cfRule type="expression" dxfId="6130" priority="6157">
      <formula>OR(AND(NOT(ISNUMBER(L18)),NOT(ISBLANK(L18))), L18&lt;-9999999999.99, L18&gt;9999999999.99)</formula>
    </cfRule>
  </conditionalFormatting>
  <conditionalFormatting sqref="M18">
    <cfRule type="expression" dxfId="6129" priority="6154">
      <formula>M18&gt;0</formula>
    </cfRule>
    <cfRule type="expression" dxfId="6128" priority="6155">
      <formula>OR(AND(NOT(ISNUMBER(M18)),NOT(ISBLANK(M18))), M18&lt;-9999999999.99, M18&gt;9999999999.99)</formula>
    </cfRule>
  </conditionalFormatting>
  <conditionalFormatting sqref="N18">
    <cfRule type="expression" dxfId="6127" priority="6152">
      <formula>N18&gt;0</formula>
    </cfRule>
    <cfRule type="expression" dxfId="6126" priority="6153">
      <formula>OR(AND(NOT(ISNUMBER(N18)),NOT(ISBLANK(N18))), N18&lt;-9999999999.99, N18&gt;9999999999.99)</formula>
    </cfRule>
  </conditionalFormatting>
  <conditionalFormatting sqref="F19">
    <cfRule type="expression" dxfId="6125" priority="6149">
      <formula>F19&gt;0</formula>
    </cfRule>
    <cfRule type="expression" dxfId="6124" priority="6150">
      <formula>OR(AND(NOT(ISNUMBER(F19)),NOT(ISBLANK(F19))), F19&lt;-9999999999.99, F19&gt;9999999999.99)</formula>
    </cfRule>
  </conditionalFormatting>
  <conditionalFormatting sqref="G19">
    <cfRule type="expression" dxfId="6123" priority="6147">
      <formula>G19&gt;0</formula>
    </cfRule>
    <cfRule type="expression" dxfId="6122" priority="6148">
      <formula>OR(AND(NOT(ISNUMBER(G19)),NOT(ISBLANK(G19))), G19&lt;-9999999999.99, G19&gt;9999999999.99)</formula>
    </cfRule>
  </conditionalFormatting>
  <conditionalFormatting sqref="H19">
    <cfRule type="expression" dxfId="6121" priority="6145">
      <formula>H19&gt;0</formula>
    </cfRule>
    <cfRule type="expression" dxfId="6120" priority="6146">
      <formula>OR(AND(NOT(ISNUMBER(H19)),NOT(ISBLANK(H19))), H19&lt;-9999999999.99, H19&gt;9999999999.99)</formula>
    </cfRule>
  </conditionalFormatting>
  <conditionalFormatting sqref="I19">
    <cfRule type="expression" dxfId="6119" priority="6143">
      <formula>I19&gt;0</formula>
    </cfRule>
    <cfRule type="expression" dxfId="6118" priority="6144">
      <formula>OR(AND(NOT(ISNUMBER(I19)),NOT(ISBLANK(I19))), I19&lt;-9999999999.99, I19&gt;9999999999.99)</formula>
    </cfRule>
  </conditionalFormatting>
  <conditionalFormatting sqref="J19">
    <cfRule type="expression" dxfId="6117" priority="6141">
      <formula>J19&gt;0</formula>
    </cfRule>
    <cfRule type="expression" dxfId="6116" priority="6142">
      <formula>OR(AND(NOT(ISNUMBER(J19)),NOT(ISBLANK(J19))), J19&lt;-9999999999.99, J19&gt;9999999999.99)</formula>
    </cfRule>
  </conditionalFormatting>
  <conditionalFormatting sqref="K19">
    <cfRule type="expression" dxfId="6115" priority="6139">
      <formula>K19&gt;0</formula>
    </cfRule>
    <cfRule type="expression" dxfId="6114" priority="6140">
      <formula>OR(AND(NOT(ISNUMBER(K19)),NOT(ISBLANK(K19))), K19&lt;-9999999999.99, K19&gt;9999999999.99)</formula>
    </cfRule>
  </conditionalFormatting>
  <conditionalFormatting sqref="L19">
    <cfRule type="expression" dxfId="6113" priority="6137">
      <formula>L19&gt;0</formula>
    </cfRule>
    <cfRule type="expression" dxfId="6112" priority="6138">
      <formula>OR(AND(NOT(ISNUMBER(L19)),NOT(ISBLANK(L19))), L19&lt;-9999999999.99, L19&gt;9999999999.99)</formula>
    </cfRule>
  </conditionalFormatting>
  <conditionalFormatting sqref="M19">
    <cfRule type="expression" dxfId="6111" priority="6135">
      <formula>M19&gt;0</formula>
    </cfRule>
    <cfRule type="expression" dxfId="6110" priority="6136">
      <formula>OR(AND(NOT(ISNUMBER(M19)),NOT(ISBLANK(M19))), M19&lt;-9999999999.99, M19&gt;9999999999.99)</formula>
    </cfRule>
  </conditionalFormatting>
  <conditionalFormatting sqref="N19">
    <cfRule type="expression" dxfId="6109" priority="6133">
      <formula>N19&gt;0</formula>
    </cfRule>
    <cfRule type="expression" dxfId="6108" priority="6134">
      <formula>OR(AND(NOT(ISNUMBER(N19)),NOT(ISBLANK(N19))), N19&lt;-9999999999.99, N19&gt;9999999999.99)</formula>
    </cfRule>
  </conditionalFormatting>
  <conditionalFormatting sqref="E20">
    <cfRule type="expression" dxfId="6107" priority="6131">
      <formula>E20&gt;0</formula>
    </cfRule>
    <cfRule type="expression" dxfId="6106" priority="6132">
      <formula>OR(AND(NOT(ISNUMBER(E20)),NOT(ISBLANK(E20))), E20&lt;-9999999999.99, E20&gt;9999999999.99)</formula>
    </cfRule>
  </conditionalFormatting>
  <conditionalFormatting sqref="F20">
    <cfRule type="expression" dxfId="6105" priority="6129">
      <formula>F20&gt;0</formula>
    </cfRule>
    <cfRule type="expression" dxfId="6104" priority="6130">
      <formula>OR(AND(NOT(ISNUMBER(F20)),NOT(ISBLANK(F20))), F20&lt;-9999999999.99, F20&gt;9999999999.99)</formula>
    </cfRule>
  </conditionalFormatting>
  <conditionalFormatting sqref="G20">
    <cfRule type="expression" dxfId="6103" priority="6127">
      <formula>G20&gt;0</formula>
    </cfRule>
    <cfRule type="expression" dxfId="6102" priority="6128">
      <formula>OR(AND(NOT(ISNUMBER(G20)),NOT(ISBLANK(G20))), G20&lt;-9999999999.99, G20&gt;9999999999.99)</formula>
    </cfRule>
  </conditionalFormatting>
  <conditionalFormatting sqref="H20">
    <cfRule type="expression" dxfId="6101" priority="6125">
      <formula>H20&gt;0</formula>
    </cfRule>
    <cfRule type="expression" dxfId="6100" priority="6126">
      <formula>OR(AND(NOT(ISNUMBER(H20)),NOT(ISBLANK(H20))), H20&lt;-9999999999.99, H20&gt;9999999999.99)</formula>
    </cfRule>
  </conditionalFormatting>
  <conditionalFormatting sqref="I20">
    <cfRule type="expression" dxfId="6099" priority="6123">
      <formula>I20&gt;0</formula>
    </cfRule>
    <cfRule type="expression" dxfId="6098" priority="6124">
      <formula>OR(AND(NOT(ISNUMBER(I20)),NOT(ISBLANK(I20))), I20&lt;-9999999999.99, I20&gt;9999999999.99)</formula>
    </cfRule>
  </conditionalFormatting>
  <conditionalFormatting sqref="J20">
    <cfRule type="expression" dxfId="6097" priority="6121">
      <formula>J20&gt;0</formula>
    </cfRule>
    <cfRule type="expression" dxfId="6096" priority="6122">
      <formula>OR(AND(NOT(ISNUMBER(J20)),NOT(ISBLANK(J20))), J20&lt;-9999999999.99, J20&gt;9999999999.99)</formula>
    </cfRule>
  </conditionalFormatting>
  <conditionalFormatting sqref="K20">
    <cfRule type="expression" dxfId="6095" priority="6119">
      <formula>K20&gt;0</formula>
    </cfRule>
    <cfRule type="expression" dxfId="6094" priority="6120">
      <formula>OR(AND(NOT(ISNUMBER(K20)),NOT(ISBLANK(K20))), K20&lt;-9999999999.99, K20&gt;9999999999.99)</formula>
    </cfRule>
  </conditionalFormatting>
  <conditionalFormatting sqref="L20">
    <cfRule type="expression" dxfId="6093" priority="6117">
      <formula>L20&gt;0</formula>
    </cfRule>
    <cfRule type="expression" dxfId="6092" priority="6118">
      <formula>OR(AND(NOT(ISNUMBER(L20)),NOT(ISBLANK(L20))), L20&lt;-9999999999.99, L20&gt;9999999999.99)</formula>
    </cfRule>
  </conditionalFormatting>
  <conditionalFormatting sqref="M20">
    <cfRule type="expression" dxfId="6091" priority="6115">
      <formula>M20&gt;0</formula>
    </cfRule>
    <cfRule type="expression" dxfId="6090" priority="6116">
      <formula>OR(AND(NOT(ISNUMBER(M20)),NOT(ISBLANK(M20))), M20&lt;-9999999999.99, M20&gt;9999999999.99)</formula>
    </cfRule>
  </conditionalFormatting>
  <conditionalFormatting sqref="N20">
    <cfRule type="expression" dxfId="6089" priority="6113">
      <formula>N20&gt;0</formula>
    </cfRule>
    <cfRule type="expression" dxfId="6088" priority="6114">
      <formula>OR(AND(NOT(ISNUMBER(N20)),NOT(ISBLANK(N20))), N20&lt;-9999999999.99, N20&gt;9999999999.99)</formula>
    </cfRule>
  </conditionalFormatting>
  <conditionalFormatting sqref="E21">
    <cfRule type="expression" dxfId="6087" priority="6111">
      <formula>E21&gt;0</formula>
    </cfRule>
    <cfRule type="expression" dxfId="6086" priority="6112">
      <formula>OR(AND(NOT(ISNUMBER(E21)),NOT(ISBLANK(E21))), E21&lt;-9999999999.99, E21&gt;9999999999.99)</formula>
    </cfRule>
  </conditionalFormatting>
  <conditionalFormatting sqref="F21">
    <cfRule type="expression" dxfId="6085" priority="6109">
      <formula>F21&gt;0</formula>
    </cfRule>
    <cfRule type="expression" dxfId="6084" priority="6110">
      <formula>OR(AND(NOT(ISNUMBER(F21)),NOT(ISBLANK(F21))), F21&lt;-9999999999.99, F21&gt;9999999999.99)</formula>
    </cfRule>
  </conditionalFormatting>
  <conditionalFormatting sqref="G21">
    <cfRule type="expression" dxfId="6083" priority="6107">
      <formula>G21&gt;0</formula>
    </cfRule>
    <cfRule type="expression" dxfId="6082" priority="6108">
      <formula>OR(AND(NOT(ISNUMBER(G21)),NOT(ISBLANK(G21))), G21&lt;-9999999999.99, G21&gt;9999999999.99)</formula>
    </cfRule>
  </conditionalFormatting>
  <conditionalFormatting sqref="H21">
    <cfRule type="expression" dxfId="6081" priority="6105">
      <formula>H21&gt;0</formula>
    </cfRule>
    <cfRule type="expression" dxfId="6080" priority="6106">
      <formula>OR(AND(NOT(ISNUMBER(H21)),NOT(ISBLANK(H21))), H21&lt;-9999999999.99, H21&gt;9999999999.99)</formula>
    </cfRule>
  </conditionalFormatting>
  <conditionalFormatting sqref="I21">
    <cfRule type="expression" dxfId="6079" priority="6103">
      <formula>I21&gt;0</formula>
    </cfRule>
    <cfRule type="expression" dxfId="6078" priority="6104">
      <formula>OR(AND(NOT(ISNUMBER(I21)),NOT(ISBLANK(I21))), I21&lt;-9999999999.99, I21&gt;9999999999.99)</formula>
    </cfRule>
  </conditionalFormatting>
  <conditionalFormatting sqref="J21">
    <cfRule type="expression" dxfId="6077" priority="6101">
      <formula>J21&gt;0</formula>
    </cfRule>
    <cfRule type="expression" dxfId="6076" priority="6102">
      <formula>OR(AND(NOT(ISNUMBER(J21)),NOT(ISBLANK(J21))), J21&lt;-9999999999.99, J21&gt;9999999999.99)</formula>
    </cfRule>
  </conditionalFormatting>
  <conditionalFormatting sqref="K21">
    <cfRule type="expression" dxfId="6075" priority="6099">
      <formula>K21&gt;0</formula>
    </cfRule>
    <cfRule type="expression" dxfId="6074" priority="6100">
      <formula>OR(AND(NOT(ISNUMBER(K21)),NOT(ISBLANK(K21))), K21&lt;-9999999999.99, K21&gt;9999999999.99)</formula>
    </cfRule>
  </conditionalFormatting>
  <conditionalFormatting sqref="L21">
    <cfRule type="expression" dxfId="6073" priority="6097">
      <formula>L21&gt;0</formula>
    </cfRule>
    <cfRule type="expression" dxfId="6072" priority="6098">
      <formula>OR(AND(NOT(ISNUMBER(L21)),NOT(ISBLANK(L21))), L21&lt;-9999999999.99, L21&gt;9999999999.99)</formula>
    </cfRule>
  </conditionalFormatting>
  <conditionalFormatting sqref="M21">
    <cfRule type="expression" dxfId="6071" priority="6095">
      <formula>M21&gt;0</formula>
    </cfRule>
    <cfRule type="expression" dxfId="6070" priority="6096">
      <formula>OR(AND(NOT(ISNUMBER(M21)),NOT(ISBLANK(M21))), M21&lt;-9999999999.99, M21&gt;9999999999.99)</formula>
    </cfRule>
  </conditionalFormatting>
  <conditionalFormatting sqref="N21">
    <cfRule type="expression" dxfId="6069" priority="6093">
      <formula>N21&gt;0</formula>
    </cfRule>
    <cfRule type="expression" dxfId="6068" priority="6094">
      <formula>OR(AND(NOT(ISNUMBER(N21)),NOT(ISBLANK(N21))), N21&lt;-9999999999.99, N21&gt;9999999999.99)</formula>
    </cfRule>
  </conditionalFormatting>
  <conditionalFormatting sqref="F22">
    <cfRule type="expression" dxfId="6067" priority="6091">
      <formula>F22&gt;0</formula>
    </cfRule>
    <cfRule type="expression" dxfId="6066" priority="6092">
      <formula>OR(AND(NOT(ISNUMBER(F22)),NOT(ISBLANK(F22))), F22&lt;-9999999999.99, F22&gt;9999999999.99)</formula>
    </cfRule>
  </conditionalFormatting>
  <conditionalFormatting sqref="G22">
    <cfRule type="expression" dxfId="6065" priority="6089">
      <formula>G22&gt;0</formula>
    </cfRule>
    <cfRule type="expression" dxfId="6064" priority="6090">
      <formula>OR(AND(NOT(ISNUMBER(G22)),NOT(ISBLANK(G22))), G22&lt;-9999999999.99, G22&gt;9999999999.99)</formula>
    </cfRule>
  </conditionalFormatting>
  <conditionalFormatting sqref="H22">
    <cfRule type="expression" dxfId="6063" priority="6087">
      <formula>H22&gt;0</formula>
    </cfRule>
    <cfRule type="expression" dxfId="6062" priority="6088">
      <formula>OR(AND(NOT(ISNUMBER(H22)),NOT(ISBLANK(H22))), H22&lt;-9999999999.99, H22&gt;9999999999.99)</formula>
    </cfRule>
  </conditionalFormatting>
  <conditionalFormatting sqref="I22">
    <cfRule type="expression" dxfId="6061" priority="6085">
      <formula>I22&gt;0</formula>
    </cfRule>
    <cfRule type="expression" dxfId="6060" priority="6086">
      <formula>OR(AND(NOT(ISNUMBER(I22)),NOT(ISBLANK(I22))), I22&lt;-9999999999.99, I22&gt;9999999999.99)</formula>
    </cfRule>
  </conditionalFormatting>
  <conditionalFormatting sqref="J22">
    <cfRule type="expression" dxfId="6059" priority="6083">
      <formula>J22&gt;0</formula>
    </cfRule>
    <cfRule type="expression" dxfId="6058" priority="6084">
      <formula>OR(AND(NOT(ISNUMBER(J22)),NOT(ISBLANK(J22))), J22&lt;-9999999999.99, J22&gt;9999999999.99)</formula>
    </cfRule>
  </conditionalFormatting>
  <conditionalFormatting sqref="K22">
    <cfRule type="expression" dxfId="6057" priority="6081">
      <formula>K22&gt;0</formula>
    </cfRule>
    <cfRule type="expression" dxfId="6056" priority="6082">
      <formula>OR(AND(NOT(ISNUMBER(K22)),NOT(ISBLANK(K22))), K22&lt;-9999999999.99, K22&gt;9999999999.99)</formula>
    </cfRule>
  </conditionalFormatting>
  <conditionalFormatting sqref="L22">
    <cfRule type="expression" dxfId="6055" priority="6079">
      <formula>L22&gt;0</formula>
    </cfRule>
    <cfRule type="expression" dxfId="6054" priority="6080">
      <formula>OR(AND(NOT(ISNUMBER(L22)),NOT(ISBLANK(L22))), L22&lt;-9999999999.99, L22&gt;9999999999.99)</formula>
    </cfRule>
  </conditionalFormatting>
  <conditionalFormatting sqref="M22">
    <cfRule type="expression" dxfId="6053" priority="6077">
      <formula>M22&gt;0</formula>
    </cfRule>
    <cfRule type="expression" dxfId="6052" priority="6078">
      <formula>OR(AND(NOT(ISNUMBER(M22)),NOT(ISBLANK(M22))), M22&lt;-9999999999.99, M22&gt;9999999999.99)</formula>
    </cfRule>
  </conditionalFormatting>
  <conditionalFormatting sqref="N22">
    <cfRule type="expression" dxfId="6051" priority="6075">
      <formula>N22&gt;0</formula>
    </cfRule>
    <cfRule type="expression" dxfId="6050" priority="6076">
      <formula>OR(AND(NOT(ISNUMBER(N22)),NOT(ISBLANK(N22))), N22&lt;-9999999999.99, N22&gt;9999999999.99)</formula>
    </cfRule>
  </conditionalFormatting>
  <conditionalFormatting sqref="E22">
    <cfRule type="expression" dxfId="6049" priority="6073">
      <formula>E22&gt;0</formula>
    </cfRule>
    <cfRule type="expression" dxfId="6048" priority="6074">
      <formula>OR(AND(NOT(ISNUMBER(E22)),NOT(ISBLANK(E22))), E22&lt;-9999999999.99, E22&gt;9999999999.99)</formula>
    </cfRule>
  </conditionalFormatting>
  <conditionalFormatting sqref="E27">
    <cfRule type="expression" dxfId="6047" priority="6071">
      <formula>E27&gt;0</formula>
    </cfRule>
    <cfRule type="expression" dxfId="6046" priority="6072">
      <formula>OR(AND(NOT(ISNUMBER(E27)),NOT(ISBLANK(E27))), E27&lt;-9999999999.99, E27&gt;9999999999.99)</formula>
    </cfRule>
  </conditionalFormatting>
  <conditionalFormatting sqref="F27">
    <cfRule type="expression" dxfId="6045" priority="6069">
      <formula>F27&gt;0</formula>
    </cfRule>
    <cfRule type="expression" dxfId="6044" priority="6070">
      <formula>OR(AND(NOT(ISNUMBER(F27)),NOT(ISBLANK(F27))), F27&lt;-9999999999.99, F27&gt;9999999999.99)</formula>
    </cfRule>
  </conditionalFormatting>
  <conditionalFormatting sqref="G27">
    <cfRule type="expression" dxfId="6043" priority="6067">
      <formula>G27&gt;0</formula>
    </cfRule>
    <cfRule type="expression" dxfId="6042" priority="6068">
      <formula>OR(AND(NOT(ISNUMBER(G27)),NOT(ISBLANK(G27))), G27&lt;-9999999999.99, G27&gt;9999999999.99)</formula>
    </cfRule>
  </conditionalFormatting>
  <conditionalFormatting sqref="H27">
    <cfRule type="expression" dxfId="6041" priority="6065">
      <formula>H27&gt;0</formula>
    </cfRule>
    <cfRule type="expression" dxfId="6040" priority="6066">
      <formula>OR(AND(NOT(ISNUMBER(H27)),NOT(ISBLANK(H27))), H27&lt;-9999999999.99, H27&gt;9999999999.99)</formula>
    </cfRule>
  </conditionalFormatting>
  <conditionalFormatting sqref="I27">
    <cfRule type="expression" dxfId="6039" priority="6063">
      <formula>I27&gt;0</formula>
    </cfRule>
    <cfRule type="expression" dxfId="6038" priority="6064">
      <formula>OR(AND(NOT(ISNUMBER(I27)),NOT(ISBLANK(I27))), I27&lt;-9999999999.99, I27&gt;9999999999.99)</formula>
    </cfRule>
  </conditionalFormatting>
  <conditionalFormatting sqref="J27">
    <cfRule type="expression" dxfId="6037" priority="6061">
      <formula>J27&gt;0</formula>
    </cfRule>
    <cfRule type="expression" dxfId="6036" priority="6062">
      <formula>OR(AND(NOT(ISNUMBER(J27)),NOT(ISBLANK(J27))), J27&lt;-9999999999.99, J27&gt;9999999999.99)</formula>
    </cfRule>
  </conditionalFormatting>
  <conditionalFormatting sqref="K27">
    <cfRule type="expression" dxfId="6035" priority="6059">
      <formula>K27&gt;0</formula>
    </cfRule>
    <cfRule type="expression" dxfId="6034" priority="6060">
      <formula>OR(AND(NOT(ISNUMBER(K27)),NOT(ISBLANK(K27))), K27&lt;-9999999999.99, K27&gt;9999999999.99)</formula>
    </cfRule>
  </conditionalFormatting>
  <conditionalFormatting sqref="L27">
    <cfRule type="expression" dxfId="6033" priority="6057">
      <formula>L27&gt;0</formula>
    </cfRule>
    <cfRule type="expression" dxfId="6032" priority="6058">
      <formula>OR(AND(NOT(ISNUMBER(L27)),NOT(ISBLANK(L27))), L27&lt;-9999999999.99, L27&gt;9999999999.99)</formula>
    </cfRule>
  </conditionalFormatting>
  <conditionalFormatting sqref="M27">
    <cfRule type="expression" dxfId="6031" priority="6055">
      <formula>M27&gt;0</formula>
    </cfRule>
    <cfRule type="expression" dxfId="6030" priority="6056">
      <formula>OR(AND(NOT(ISNUMBER(M27)),NOT(ISBLANK(M27))), M27&lt;-9999999999.99, M27&gt;9999999999.99)</formula>
    </cfRule>
  </conditionalFormatting>
  <conditionalFormatting sqref="N27">
    <cfRule type="expression" dxfId="6029" priority="6053">
      <formula>N27&gt;0</formula>
    </cfRule>
    <cfRule type="expression" dxfId="6028" priority="6054">
      <formula>OR(AND(NOT(ISNUMBER(N27)),NOT(ISBLANK(N27))), N27&lt;-9999999999.99, N27&gt;9999999999.99)</formula>
    </cfRule>
  </conditionalFormatting>
  <conditionalFormatting sqref="E35">
    <cfRule type="expression" dxfId="6027" priority="6051">
      <formula>E35&gt;0</formula>
    </cfRule>
    <cfRule type="expression" dxfId="6026" priority="6052">
      <formula>OR(AND(NOT(ISNUMBER(E35)),NOT(ISBLANK(E35))), E35&lt;-9999999999.99, E35&gt;9999999999.99)</formula>
    </cfRule>
  </conditionalFormatting>
  <conditionalFormatting sqref="F35">
    <cfRule type="expression" dxfId="6025" priority="6049">
      <formula>F35&gt;0</formula>
    </cfRule>
    <cfRule type="expression" dxfId="6024" priority="6050">
      <formula>OR(AND(NOT(ISNUMBER(F35)),NOT(ISBLANK(F35))), F35&lt;-9999999999.99, F35&gt;9999999999.99)</formula>
    </cfRule>
  </conditionalFormatting>
  <conditionalFormatting sqref="G35">
    <cfRule type="expression" dxfId="6023" priority="6047">
      <formula>G35&gt;0</formula>
    </cfRule>
    <cfRule type="expression" dxfId="6022" priority="6048">
      <formula>OR(AND(NOT(ISNUMBER(G35)),NOT(ISBLANK(G35))), G35&lt;-9999999999.99, G35&gt;9999999999.99)</formula>
    </cfRule>
  </conditionalFormatting>
  <conditionalFormatting sqref="H35">
    <cfRule type="expression" dxfId="6021" priority="6045">
      <formula>H35&gt;0</formula>
    </cfRule>
    <cfRule type="expression" dxfId="6020" priority="6046">
      <formula>OR(AND(NOT(ISNUMBER(H35)),NOT(ISBLANK(H35))), H35&lt;-9999999999.99, H35&gt;9999999999.99)</formula>
    </cfRule>
  </conditionalFormatting>
  <conditionalFormatting sqref="I35">
    <cfRule type="expression" dxfId="6019" priority="6043">
      <formula>I35&gt;0</formula>
    </cfRule>
    <cfRule type="expression" dxfId="6018" priority="6044">
      <formula>OR(AND(NOT(ISNUMBER(I35)),NOT(ISBLANK(I35))), I35&lt;-9999999999.99, I35&gt;9999999999.99)</formula>
    </cfRule>
  </conditionalFormatting>
  <conditionalFormatting sqref="J35">
    <cfRule type="expression" dxfId="6017" priority="6041">
      <formula>J35&gt;0</formula>
    </cfRule>
    <cfRule type="expression" dxfId="6016" priority="6042">
      <formula>OR(AND(NOT(ISNUMBER(J35)),NOT(ISBLANK(J35))), J35&lt;-9999999999.99, J35&gt;9999999999.99)</formula>
    </cfRule>
  </conditionalFormatting>
  <conditionalFormatting sqref="K35">
    <cfRule type="expression" dxfId="6015" priority="6039">
      <formula>K35&gt;0</formula>
    </cfRule>
    <cfRule type="expression" dxfId="6014" priority="6040">
      <formula>OR(AND(NOT(ISNUMBER(K35)),NOT(ISBLANK(K35))), K35&lt;-9999999999.99, K35&gt;9999999999.99)</formula>
    </cfRule>
  </conditionalFormatting>
  <conditionalFormatting sqref="L35">
    <cfRule type="expression" dxfId="6013" priority="6037">
      <formula>L35&gt;0</formula>
    </cfRule>
    <cfRule type="expression" dxfId="6012" priority="6038">
      <formula>OR(AND(NOT(ISNUMBER(L35)),NOT(ISBLANK(L35))), L35&lt;-9999999999.99, L35&gt;9999999999.99)</formula>
    </cfRule>
  </conditionalFormatting>
  <conditionalFormatting sqref="M35">
    <cfRule type="expression" dxfId="6011" priority="6035">
      <formula>M35&gt;0</formula>
    </cfRule>
    <cfRule type="expression" dxfId="6010" priority="6036">
      <formula>OR(AND(NOT(ISNUMBER(M35)),NOT(ISBLANK(M35))), M35&lt;-9999999999.99, M35&gt;9999999999.99)</formula>
    </cfRule>
  </conditionalFormatting>
  <conditionalFormatting sqref="N35">
    <cfRule type="expression" dxfId="6009" priority="6033">
      <formula>N35&gt;0</formula>
    </cfRule>
    <cfRule type="expression" dxfId="6008" priority="6034">
      <formula>OR(AND(NOT(ISNUMBER(N35)),NOT(ISBLANK(N35))), N35&lt;-9999999999.99, N35&gt;9999999999.99)</formula>
    </cfRule>
  </conditionalFormatting>
  <conditionalFormatting sqref="E39">
    <cfRule type="expression" dxfId="6007" priority="6031">
      <formula>E39&gt;0</formula>
    </cfRule>
    <cfRule type="expression" dxfId="6006" priority="6032">
      <formula>OR(AND(NOT(ISNUMBER(E39)),NOT(ISBLANK(E39))), E39&lt;-9999999999.99, E39&gt;9999999999.99)</formula>
    </cfRule>
  </conditionalFormatting>
  <conditionalFormatting sqref="F39">
    <cfRule type="expression" dxfId="6005" priority="6029">
      <formula>F39&gt;0</formula>
    </cfRule>
    <cfRule type="expression" dxfId="6004" priority="6030">
      <formula>OR(AND(NOT(ISNUMBER(F39)),NOT(ISBLANK(F39))), F39&lt;-9999999999.99, F39&gt;9999999999.99)</formula>
    </cfRule>
  </conditionalFormatting>
  <conditionalFormatting sqref="G39">
    <cfRule type="expression" dxfId="6003" priority="6027">
      <formula>G39&gt;0</formula>
    </cfRule>
    <cfRule type="expression" dxfId="6002" priority="6028">
      <formula>OR(AND(NOT(ISNUMBER(G39)),NOT(ISBLANK(G39))), G39&lt;-9999999999.99, G39&gt;9999999999.99)</formula>
    </cfRule>
  </conditionalFormatting>
  <conditionalFormatting sqref="H39">
    <cfRule type="expression" dxfId="6001" priority="6025">
      <formula>H39&gt;0</formula>
    </cfRule>
    <cfRule type="expression" dxfId="6000" priority="6026">
      <formula>OR(AND(NOT(ISNUMBER(H39)),NOT(ISBLANK(H39))), H39&lt;-9999999999.99, H39&gt;9999999999.99)</formula>
    </cfRule>
  </conditionalFormatting>
  <conditionalFormatting sqref="I39">
    <cfRule type="expression" dxfId="5999" priority="6023">
      <formula>I39&gt;0</formula>
    </cfRule>
    <cfRule type="expression" dxfId="5998" priority="6024">
      <formula>OR(AND(NOT(ISNUMBER(I39)),NOT(ISBLANK(I39))), I39&lt;-9999999999.99, I39&gt;9999999999.99)</formula>
    </cfRule>
  </conditionalFormatting>
  <conditionalFormatting sqref="J39">
    <cfRule type="expression" dxfId="5997" priority="6021">
      <formula>J39&gt;0</formula>
    </cfRule>
    <cfRule type="expression" dxfId="5996" priority="6022">
      <formula>OR(AND(NOT(ISNUMBER(J39)),NOT(ISBLANK(J39))), J39&lt;-9999999999.99, J39&gt;9999999999.99)</formula>
    </cfRule>
  </conditionalFormatting>
  <conditionalFormatting sqref="K39">
    <cfRule type="expression" dxfId="5995" priority="6019">
      <formula>K39&gt;0</formula>
    </cfRule>
    <cfRule type="expression" dxfId="5994" priority="6020">
      <formula>OR(AND(NOT(ISNUMBER(K39)),NOT(ISBLANK(K39))), K39&lt;-9999999999.99, K39&gt;9999999999.99)</formula>
    </cfRule>
  </conditionalFormatting>
  <conditionalFormatting sqref="L39">
    <cfRule type="expression" dxfId="5993" priority="6017">
      <formula>L39&gt;0</formula>
    </cfRule>
    <cfRule type="expression" dxfId="5992" priority="6018">
      <formula>OR(AND(NOT(ISNUMBER(L39)),NOT(ISBLANK(L39))), L39&lt;-9999999999.99, L39&gt;9999999999.99)</formula>
    </cfRule>
  </conditionalFormatting>
  <conditionalFormatting sqref="M39">
    <cfRule type="expression" dxfId="5991" priority="6015">
      <formula>M39&gt;0</formula>
    </cfRule>
    <cfRule type="expression" dxfId="5990" priority="6016">
      <formula>OR(AND(NOT(ISNUMBER(M39)),NOT(ISBLANK(M39))), M39&lt;-9999999999.99, M39&gt;9999999999.99)</formula>
    </cfRule>
  </conditionalFormatting>
  <conditionalFormatting sqref="N39">
    <cfRule type="expression" dxfId="5989" priority="6013">
      <formula>N39&gt;0</formula>
    </cfRule>
    <cfRule type="expression" dxfId="5988" priority="6014">
      <formula>OR(AND(NOT(ISNUMBER(N39)),NOT(ISBLANK(N39))), N39&lt;-9999999999.99, N39&gt;9999999999.99)</formula>
    </cfRule>
  </conditionalFormatting>
  <conditionalFormatting sqref="E40">
    <cfRule type="expression" dxfId="5987" priority="6011">
      <formula>E40&gt;0</formula>
    </cfRule>
    <cfRule type="expression" dxfId="5986" priority="6012">
      <formula>OR(AND(NOT(ISNUMBER(E40)),NOT(ISBLANK(E40))), E40&lt;-9999999999.99, E40&gt;9999999999.99)</formula>
    </cfRule>
  </conditionalFormatting>
  <conditionalFormatting sqref="F40">
    <cfRule type="expression" dxfId="5985" priority="6009">
      <formula>F40&gt;0</formula>
    </cfRule>
    <cfRule type="expression" dxfId="5984" priority="6010">
      <formula>OR(AND(NOT(ISNUMBER(F40)),NOT(ISBLANK(F40))), F40&lt;-9999999999.99, F40&gt;9999999999.99)</formula>
    </cfRule>
  </conditionalFormatting>
  <conditionalFormatting sqref="G40">
    <cfRule type="expression" dxfId="5983" priority="6007">
      <formula>G40&gt;0</formula>
    </cfRule>
    <cfRule type="expression" dxfId="5982" priority="6008">
      <formula>OR(AND(NOT(ISNUMBER(G40)),NOT(ISBLANK(G40))), G40&lt;-9999999999.99, G40&gt;9999999999.99)</formula>
    </cfRule>
  </conditionalFormatting>
  <conditionalFormatting sqref="H40">
    <cfRule type="expression" dxfId="5981" priority="6005">
      <formula>H40&gt;0</formula>
    </cfRule>
    <cfRule type="expression" dxfId="5980" priority="6006">
      <formula>OR(AND(NOT(ISNUMBER(H40)),NOT(ISBLANK(H40))), H40&lt;-9999999999.99, H40&gt;9999999999.99)</formula>
    </cfRule>
  </conditionalFormatting>
  <conditionalFormatting sqref="I40">
    <cfRule type="expression" dxfId="5979" priority="6003">
      <formula>I40&gt;0</formula>
    </cfRule>
    <cfRule type="expression" dxfId="5978" priority="6004">
      <formula>OR(AND(NOT(ISNUMBER(I40)),NOT(ISBLANK(I40))), I40&lt;-9999999999.99, I40&gt;9999999999.99)</formula>
    </cfRule>
  </conditionalFormatting>
  <conditionalFormatting sqref="J40">
    <cfRule type="expression" dxfId="5977" priority="6001">
      <formula>J40&gt;0</formula>
    </cfRule>
    <cfRule type="expression" dxfId="5976" priority="6002">
      <formula>OR(AND(NOT(ISNUMBER(J40)),NOT(ISBLANK(J40))), J40&lt;-9999999999.99, J40&gt;9999999999.99)</formula>
    </cfRule>
  </conditionalFormatting>
  <conditionalFormatting sqref="K40">
    <cfRule type="expression" dxfId="5975" priority="5999">
      <formula>K40&gt;0</formula>
    </cfRule>
    <cfRule type="expression" dxfId="5974" priority="6000">
      <formula>OR(AND(NOT(ISNUMBER(K40)),NOT(ISBLANK(K40))), K40&lt;-9999999999.99, K40&gt;9999999999.99)</formula>
    </cfRule>
  </conditionalFormatting>
  <conditionalFormatting sqref="L40">
    <cfRule type="expression" dxfId="5973" priority="5997">
      <formula>L40&gt;0</formula>
    </cfRule>
    <cfRule type="expression" dxfId="5972" priority="5998">
      <formula>OR(AND(NOT(ISNUMBER(L40)),NOT(ISBLANK(L40))), L40&lt;-9999999999.99, L40&gt;9999999999.99)</formula>
    </cfRule>
  </conditionalFormatting>
  <conditionalFormatting sqref="M40">
    <cfRule type="expression" dxfId="5971" priority="5995">
      <formula>M40&gt;0</formula>
    </cfRule>
    <cfRule type="expression" dxfId="5970" priority="5996">
      <formula>OR(AND(NOT(ISNUMBER(M40)),NOT(ISBLANK(M40))), M40&lt;-9999999999.99, M40&gt;9999999999.99)</formula>
    </cfRule>
  </conditionalFormatting>
  <conditionalFormatting sqref="N40">
    <cfRule type="expression" dxfId="5969" priority="5993">
      <formula>N40&gt;0</formula>
    </cfRule>
    <cfRule type="expression" dxfId="5968" priority="5994">
      <formula>OR(AND(NOT(ISNUMBER(N40)),NOT(ISBLANK(N40))), N40&lt;-9999999999.99, N40&gt;9999999999.99)</formula>
    </cfRule>
  </conditionalFormatting>
  <conditionalFormatting sqref="E41">
    <cfRule type="expression" dxfId="5967" priority="5991">
      <formula>E41&gt;0</formula>
    </cfRule>
    <cfRule type="expression" dxfId="5966" priority="5992">
      <formula>OR(AND(NOT(ISNUMBER(E41)),NOT(ISBLANK(E41))), E41&lt;-9999999999.99, E41&gt;9999999999.99)</formula>
    </cfRule>
  </conditionalFormatting>
  <conditionalFormatting sqref="F41">
    <cfRule type="expression" dxfId="5965" priority="5989">
      <formula>F41&gt;0</formula>
    </cfRule>
    <cfRule type="expression" dxfId="5964" priority="5990">
      <formula>OR(AND(NOT(ISNUMBER(F41)),NOT(ISBLANK(F41))), F41&lt;-9999999999.99, F41&gt;9999999999.99)</formula>
    </cfRule>
  </conditionalFormatting>
  <conditionalFormatting sqref="G41">
    <cfRule type="expression" dxfId="5963" priority="5987">
      <formula>G41&gt;0</formula>
    </cfRule>
    <cfRule type="expression" dxfId="5962" priority="5988">
      <formula>OR(AND(NOT(ISNUMBER(G41)),NOT(ISBLANK(G41))), G41&lt;-9999999999.99, G41&gt;9999999999.99)</formula>
    </cfRule>
  </conditionalFormatting>
  <conditionalFormatting sqref="H41">
    <cfRule type="expression" dxfId="5961" priority="5985">
      <formula>H41&gt;0</formula>
    </cfRule>
    <cfRule type="expression" dxfId="5960" priority="5986">
      <formula>OR(AND(NOT(ISNUMBER(H41)),NOT(ISBLANK(H41))), H41&lt;-9999999999.99, H41&gt;9999999999.99)</formula>
    </cfRule>
  </conditionalFormatting>
  <conditionalFormatting sqref="I41">
    <cfRule type="expression" dxfId="5959" priority="5983">
      <formula>I41&gt;0</formula>
    </cfRule>
    <cfRule type="expression" dxfId="5958" priority="5984">
      <formula>OR(AND(NOT(ISNUMBER(I41)),NOT(ISBLANK(I41))), I41&lt;-9999999999.99, I41&gt;9999999999.99)</formula>
    </cfRule>
  </conditionalFormatting>
  <conditionalFormatting sqref="J41">
    <cfRule type="expression" dxfId="5957" priority="5981">
      <formula>J41&gt;0</formula>
    </cfRule>
    <cfRule type="expression" dxfId="5956" priority="5982">
      <formula>OR(AND(NOT(ISNUMBER(J41)),NOT(ISBLANK(J41))), J41&lt;-9999999999.99, J41&gt;9999999999.99)</formula>
    </cfRule>
  </conditionalFormatting>
  <conditionalFormatting sqref="K41">
    <cfRule type="expression" dxfId="5955" priority="5979">
      <formula>K41&gt;0</formula>
    </cfRule>
    <cfRule type="expression" dxfId="5954" priority="5980">
      <formula>OR(AND(NOT(ISNUMBER(K41)),NOT(ISBLANK(K41))), K41&lt;-9999999999.99, K41&gt;9999999999.99)</formula>
    </cfRule>
  </conditionalFormatting>
  <conditionalFormatting sqref="L41">
    <cfRule type="expression" dxfId="5953" priority="5977">
      <formula>L41&gt;0</formula>
    </cfRule>
    <cfRule type="expression" dxfId="5952" priority="5978">
      <formula>OR(AND(NOT(ISNUMBER(L41)),NOT(ISBLANK(L41))), L41&lt;-9999999999.99, L41&gt;9999999999.99)</formula>
    </cfRule>
  </conditionalFormatting>
  <conditionalFormatting sqref="M41">
    <cfRule type="expression" dxfId="5951" priority="5975">
      <formula>M41&gt;0</formula>
    </cfRule>
    <cfRule type="expression" dxfId="5950" priority="5976">
      <formula>OR(AND(NOT(ISNUMBER(M41)),NOT(ISBLANK(M41))), M41&lt;-9999999999.99, M41&gt;9999999999.99)</formula>
    </cfRule>
  </conditionalFormatting>
  <conditionalFormatting sqref="N41">
    <cfRule type="expression" dxfId="5949" priority="5973">
      <formula>N41&gt;0</formula>
    </cfRule>
    <cfRule type="expression" dxfId="5948" priority="5974">
      <formula>OR(AND(NOT(ISNUMBER(N41)),NOT(ISBLANK(N41))), N41&lt;-9999999999.99, N41&gt;9999999999.99)</formula>
    </cfRule>
  </conditionalFormatting>
  <conditionalFormatting sqref="E42">
    <cfRule type="expression" dxfId="5947" priority="5971">
      <formula>E42&gt;0</formula>
    </cfRule>
    <cfRule type="expression" dxfId="5946" priority="5972">
      <formula>OR(AND(NOT(ISNUMBER(E42)),NOT(ISBLANK(E42))), E42&lt;-9999999999.99, E42&gt;9999999999.99)</formula>
    </cfRule>
  </conditionalFormatting>
  <conditionalFormatting sqref="F42">
    <cfRule type="expression" dxfId="5945" priority="5969">
      <formula>F42&gt;0</formula>
    </cfRule>
    <cfRule type="expression" dxfId="5944" priority="5970">
      <formula>OR(AND(NOT(ISNUMBER(F42)),NOT(ISBLANK(F42))), F42&lt;-9999999999.99, F42&gt;9999999999.99)</formula>
    </cfRule>
  </conditionalFormatting>
  <conditionalFormatting sqref="G42">
    <cfRule type="expression" dxfId="5943" priority="5967">
      <formula>G42&gt;0</formula>
    </cfRule>
    <cfRule type="expression" dxfId="5942" priority="5968">
      <formula>OR(AND(NOT(ISNUMBER(G42)),NOT(ISBLANK(G42))), G42&lt;-9999999999.99, G42&gt;9999999999.99)</formula>
    </cfRule>
  </conditionalFormatting>
  <conditionalFormatting sqref="H42">
    <cfRule type="expression" dxfId="5941" priority="5965">
      <formula>H42&gt;0</formula>
    </cfRule>
    <cfRule type="expression" dxfId="5940" priority="5966">
      <formula>OR(AND(NOT(ISNUMBER(H42)),NOT(ISBLANK(H42))), H42&lt;-9999999999.99, H42&gt;9999999999.99)</formula>
    </cfRule>
  </conditionalFormatting>
  <conditionalFormatting sqref="I42">
    <cfRule type="expression" dxfId="5939" priority="5963">
      <formula>I42&gt;0</formula>
    </cfRule>
    <cfRule type="expression" dxfId="5938" priority="5964">
      <formula>OR(AND(NOT(ISNUMBER(I42)),NOT(ISBLANK(I42))), I42&lt;-9999999999.99, I42&gt;9999999999.99)</formula>
    </cfRule>
  </conditionalFormatting>
  <conditionalFormatting sqref="J42">
    <cfRule type="expression" dxfId="5937" priority="5961">
      <formula>J42&gt;0</formula>
    </cfRule>
    <cfRule type="expression" dxfId="5936" priority="5962">
      <formula>OR(AND(NOT(ISNUMBER(J42)),NOT(ISBLANK(J42))), J42&lt;-9999999999.99, J42&gt;9999999999.99)</formula>
    </cfRule>
  </conditionalFormatting>
  <conditionalFormatting sqref="K42">
    <cfRule type="expression" dxfId="5935" priority="5959">
      <formula>K42&gt;0</formula>
    </cfRule>
    <cfRule type="expression" dxfId="5934" priority="5960">
      <formula>OR(AND(NOT(ISNUMBER(K42)),NOT(ISBLANK(K42))), K42&lt;-9999999999.99, K42&gt;9999999999.99)</formula>
    </cfRule>
  </conditionalFormatting>
  <conditionalFormatting sqref="L42">
    <cfRule type="expression" dxfId="5933" priority="5957">
      <formula>L42&gt;0</formula>
    </cfRule>
    <cfRule type="expression" dxfId="5932" priority="5958">
      <formula>OR(AND(NOT(ISNUMBER(L42)),NOT(ISBLANK(L42))), L42&lt;-9999999999.99, L42&gt;9999999999.99)</formula>
    </cfRule>
  </conditionalFormatting>
  <conditionalFormatting sqref="M42">
    <cfRule type="expression" dxfId="5931" priority="5955">
      <formula>M42&gt;0</formula>
    </cfRule>
    <cfRule type="expression" dxfId="5930" priority="5956">
      <formula>OR(AND(NOT(ISNUMBER(M42)),NOT(ISBLANK(M42))), M42&lt;-9999999999.99, M42&gt;9999999999.99)</formula>
    </cfRule>
  </conditionalFormatting>
  <conditionalFormatting sqref="N42">
    <cfRule type="expression" dxfId="5929" priority="5953">
      <formula>N42&gt;0</formula>
    </cfRule>
    <cfRule type="expression" dxfId="5928" priority="5954">
      <formula>OR(AND(NOT(ISNUMBER(N42)),NOT(ISBLANK(N42))), N42&lt;-9999999999.99, N42&gt;9999999999.99)</formula>
    </cfRule>
  </conditionalFormatting>
  <conditionalFormatting sqref="E44">
    <cfRule type="expression" dxfId="5927" priority="5951">
      <formula>E44&gt;0</formula>
    </cfRule>
    <cfRule type="expression" dxfId="5926" priority="5952">
      <formula>OR(AND(NOT(ISNUMBER(E44)),NOT(ISBLANK(E44))), E44&lt;-9999999999.99, E44&gt;9999999999.99)</formula>
    </cfRule>
  </conditionalFormatting>
  <conditionalFormatting sqref="F44">
    <cfRule type="expression" dxfId="5925" priority="5949">
      <formula>F44&gt;0</formula>
    </cfRule>
    <cfRule type="expression" dxfId="5924" priority="5950">
      <formula>OR(AND(NOT(ISNUMBER(F44)),NOT(ISBLANK(F44))), F44&lt;-9999999999.99, F44&gt;9999999999.99)</formula>
    </cfRule>
  </conditionalFormatting>
  <conditionalFormatting sqref="G44">
    <cfRule type="expression" dxfId="5923" priority="5947">
      <formula>G44&gt;0</formula>
    </cfRule>
    <cfRule type="expression" dxfId="5922" priority="5948">
      <formula>OR(AND(NOT(ISNUMBER(G44)),NOT(ISBLANK(G44))), G44&lt;-9999999999.99, G44&gt;9999999999.99)</formula>
    </cfRule>
  </conditionalFormatting>
  <conditionalFormatting sqref="H44">
    <cfRule type="expression" dxfId="5921" priority="5945">
      <formula>H44&gt;0</formula>
    </cfRule>
    <cfRule type="expression" dxfId="5920" priority="5946">
      <formula>OR(AND(NOT(ISNUMBER(H44)),NOT(ISBLANK(H44))), H44&lt;-9999999999.99, H44&gt;9999999999.99)</formula>
    </cfRule>
  </conditionalFormatting>
  <conditionalFormatting sqref="I44">
    <cfRule type="expression" dxfId="5919" priority="5943">
      <formula>I44&gt;0</formula>
    </cfRule>
    <cfRule type="expression" dxfId="5918" priority="5944">
      <formula>OR(AND(NOT(ISNUMBER(I44)),NOT(ISBLANK(I44))), I44&lt;-9999999999.99, I44&gt;9999999999.99)</formula>
    </cfRule>
  </conditionalFormatting>
  <conditionalFormatting sqref="J44">
    <cfRule type="expression" dxfId="5917" priority="5941">
      <formula>J44&gt;0</formula>
    </cfRule>
    <cfRule type="expression" dxfId="5916" priority="5942">
      <formula>OR(AND(NOT(ISNUMBER(J44)),NOT(ISBLANK(J44))), J44&lt;-9999999999.99, J44&gt;9999999999.99)</formula>
    </cfRule>
  </conditionalFormatting>
  <conditionalFormatting sqref="K44">
    <cfRule type="expression" dxfId="5915" priority="5939">
      <formula>K44&gt;0</formula>
    </cfRule>
    <cfRule type="expression" dxfId="5914" priority="5940">
      <formula>OR(AND(NOT(ISNUMBER(K44)),NOT(ISBLANK(K44))), K44&lt;-9999999999.99, K44&gt;9999999999.99)</formula>
    </cfRule>
  </conditionalFormatting>
  <conditionalFormatting sqref="L44">
    <cfRule type="expression" dxfId="5913" priority="5937">
      <formula>L44&gt;0</formula>
    </cfRule>
    <cfRule type="expression" dxfId="5912" priority="5938">
      <formula>OR(AND(NOT(ISNUMBER(L44)),NOT(ISBLANK(L44))), L44&lt;-9999999999.99, L44&gt;9999999999.99)</formula>
    </cfRule>
  </conditionalFormatting>
  <conditionalFormatting sqref="M44">
    <cfRule type="expression" dxfId="5911" priority="5935">
      <formula>M44&gt;0</formula>
    </cfRule>
    <cfRule type="expression" dxfId="5910" priority="5936">
      <formula>OR(AND(NOT(ISNUMBER(M44)),NOT(ISBLANK(M44))), M44&lt;-9999999999.99, M44&gt;9999999999.99)</formula>
    </cfRule>
  </conditionalFormatting>
  <conditionalFormatting sqref="N44">
    <cfRule type="expression" dxfId="5909" priority="5933">
      <formula>N44&gt;0</formula>
    </cfRule>
    <cfRule type="expression" dxfId="5908" priority="5934">
      <formula>OR(AND(NOT(ISNUMBER(N44)),NOT(ISBLANK(N44))), N44&lt;-9999999999.99, N44&gt;9999999999.99)</formula>
    </cfRule>
  </conditionalFormatting>
  <conditionalFormatting sqref="E45">
    <cfRule type="expression" dxfId="5907" priority="5931">
      <formula>E45&gt;0</formula>
    </cfRule>
    <cfRule type="expression" dxfId="5906" priority="5932">
      <formula>OR(AND(NOT(ISNUMBER(E45)),NOT(ISBLANK(E45))), E45&lt;-9999999999.99, E45&gt;9999999999.99)</formula>
    </cfRule>
  </conditionalFormatting>
  <conditionalFormatting sqref="F45">
    <cfRule type="expression" dxfId="5905" priority="5929">
      <formula>F45&gt;0</formula>
    </cfRule>
    <cfRule type="expression" dxfId="5904" priority="5930">
      <formula>OR(AND(NOT(ISNUMBER(F45)),NOT(ISBLANK(F45))), F45&lt;-9999999999.99, F45&gt;9999999999.99)</formula>
    </cfRule>
  </conditionalFormatting>
  <conditionalFormatting sqref="G45">
    <cfRule type="expression" dxfId="5903" priority="5927">
      <formula>G45&gt;0</formula>
    </cfRule>
    <cfRule type="expression" dxfId="5902" priority="5928">
      <formula>OR(AND(NOT(ISNUMBER(G45)),NOT(ISBLANK(G45))), G45&lt;-9999999999.99, G45&gt;9999999999.99)</formula>
    </cfRule>
  </conditionalFormatting>
  <conditionalFormatting sqref="H45">
    <cfRule type="expression" dxfId="5901" priority="5925">
      <formula>H45&gt;0</formula>
    </cfRule>
    <cfRule type="expression" dxfId="5900" priority="5926">
      <formula>OR(AND(NOT(ISNUMBER(H45)),NOT(ISBLANK(H45))), H45&lt;-9999999999.99, H45&gt;9999999999.99)</formula>
    </cfRule>
  </conditionalFormatting>
  <conditionalFormatting sqref="I45">
    <cfRule type="expression" dxfId="5899" priority="5923">
      <formula>I45&gt;0</formula>
    </cfRule>
    <cfRule type="expression" dxfId="5898" priority="5924">
      <formula>OR(AND(NOT(ISNUMBER(I45)),NOT(ISBLANK(I45))), I45&lt;-9999999999.99, I45&gt;9999999999.99)</formula>
    </cfRule>
  </conditionalFormatting>
  <conditionalFormatting sqref="J45">
    <cfRule type="expression" dxfId="5897" priority="5921">
      <formula>J45&gt;0</formula>
    </cfRule>
    <cfRule type="expression" dxfId="5896" priority="5922">
      <formula>OR(AND(NOT(ISNUMBER(J45)),NOT(ISBLANK(J45))), J45&lt;-9999999999.99, J45&gt;9999999999.99)</formula>
    </cfRule>
  </conditionalFormatting>
  <conditionalFormatting sqref="K45">
    <cfRule type="expression" dxfId="5895" priority="5919">
      <formula>K45&gt;0</formula>
    </cfRule>
    <cfRule type="expression" dxfId="5894" priority="5920">
      <formula>OR(AND(NOT(ISNUMBER(K45)),NOT(ISBLANK(K45))), K45&lt;-9999999999.99, K45&gt;9999999999.99)</formula>
    </cfRule>
  </conditionalFormatting>
  <conditionalFormatting sqref="L45">
    <cfRule type="expression" dxfId="5893" priority="5917">
      <formula>L45&gt;0</formula>
    </cfRule>
    <cfRule type="expression" dxfId="5892" priority="5918">
      <formula>OR(AND(NOT(ISNUMBER(L45)),NOT(ISBLANK(L45))), L45&lt;-9999999999.99, L45&gt;9999999999.99)</formula>
    </cfRule>
  </conditionalFormatting>
  <conditionalFormatting sqref="M45">
    <cfRule type="expression" dxfId="5891" priority="5915">
      <formula>M45&gt;0</formula>
    </cfRule>
    <cfRule type="expression" dxfId="5890" priority="5916">
      <formula>OR(AND(NOT(ISNUMBER(M45)),NOT(ISBLANK(M45))), M45&lt;-9999999999.99, M45&gt;9999999999.99)</formula>
    </cfRule>
  </conditionalFormatting>
  <conditionalFormatting sqref="N45">
    <cfRule type="expression" dxfId="5889" priority="5913">
      <formula>N45&gt;0</formula>
    </cfRule>
    <cfRule type="expression" dxfId="5888" priority="5914">
      <formula>OR(AND(NOT(ISNUMBER(N45)),NOT(ISBLANK(N45))), N45&lt;-9999999999.99, N45&gt;9999999999.99)</formula>
    </cfRule>
  </conditionalFormatting>
  <conditionalFormatting sqref="E47">
    <cfRule type="expression" dxfId="5887" priority="5911">
      <formula>E47&gt;0</formula>
    </cfRule>
    <cfRule type="expression" dxfId="5886" priority="5912">
      <formula>OR(AND(NOT(ISNUMBER(E47)),NOT(ISBLANK(E47))), E47&lt;-9999999999.99, E47&gt;9999999999.99)</formula>
    </cfRule>
  </conditionalFormatting>
  <conditionalFormatting sqref="E48">
    <cfRule type="expression" dxfId="5885" priority="5909">
      <formula>E48&gt;0</formula>
    </cfRule>
    <cfRule type="expression" dxfId="5884" priority="5910">
      <formula>OR(AND(NOT(ISNUMBER(E48)),NOT(ISBLANK(E48))), E48&lt;-9999999999.99, E48&gt;9999999999.99)</formula>
    </cfRule>
  </conditionalFormatting>
  <conditionalFormatting sqref="E49">
    <cfRule type="expression" dxfId="5883" priority="5907">
      <formula>E49&gt;0</formula>
    </cfRule>
    <cfRule type="expression" dxfId="5882" priority="5908">
      <formula>OR(AND(NOT(ISNUMBER(E49)),NOT(ISBLANK(E49))), E49&lt;-9999999999.99, E49&gt;9999999999.99)</formula>
    </cfRule>
  </conditionalFormatting>
  <conditionalFormatting sqref="E50">
    <cfRule type="expression" dxfId="5881" priority="5905">
      <formula>E50&gt;0</formula>
    </cfRule>
    <cfRule type="expression" dxfId="5880" priority="5906">
      <formula>OR(AND(NOT(ISNUMBER(E50)),NOT(ISBLANK(E50))), E50&lt;-9999999999.99, E50&gt;9999999999.99)</formula>
    </cfRule>
  </conditionalFormatting>
  <conditionalFormatting sqref="F50">
    <cfRule type="expression" dxfId="5879" priority="5903">
      <formula>F50&gt;0</formula>
    </cfRule>
    <cfRule type="expression" dxfId="5878" priority="5904">
      <formula>OR(AND(NOT(ISNUMBER(F50)),NOT(ISBLANK(F50))), F50&lt;-9999999999.99, F50&gt;9999999999.99)</formula>
    </cfRule>
  </conditionalFormatting>
  <conditionalFormatting sqref="G50">
    <cfRule type="expression" dxfId="5877" priority="5901">
      <formula>G50&gt;0</formula>
    </cfRule>
    <cfRule type="expression" dxfId="5876" priority="5902">
      <formula>OR(AND(NOT(ISNUMBER(G50)),NOT(ISBLANK(G50))), G50&lt;-9999999999.99, G50&gt;9999999999.99)</formula>
    </cfRule>
  </conditionalFormatting>
  <conditionalFormatting sqref="H50">
    <cfRule type="expression" dxfId="5875" priority="5899">
      <formula>H50&gt;0</formula>
    </cfRule>
    <cfRule type="expression" dxfId="5874" priority="5900">
      <formula>OR(AND(NOT(ISNUMBER(H50)),NOT(ISBLANK(H50))), H50&lt;-9999999999.99, H50&gt;9999999999.99)</formula>
    </cfRule>
  </conditionalFormatting>
  <conditionalFormatting sqref="I50">
    <cfRule type="expression" dxfId="5873" priority="5897">
      <formula>I50&gt;0</formula>
    </cfRule>
    <cfRule type="expression" dxfId="5872" priority="5898">
      <formula>OR(AND(NOT(ISNUMBER(I50)),NOT(ISBLANK(I50))), I50&lt;-9999999999.99, I50&gt;9999999999.99)</formula>
    </cfRule>
  </conditionalFormatting>
  <conditionalFormatting sqref="J50">
    <cfRule type="expression" dxfId="5871" priority="5895">
      <formula>J50&gt;0</formula>
    </cfRule>
    <cfRule type="expression" dxfId="5870" priority="5896">
      <formula>OR(AND(NOT(ISNUMBER(J50)),NOT(ISBLANK(J50))), J50&lt;-9999999999.99, J50&gt;9999999999.99)</formula>
    </cfRule>
  </conditionalFormatting>
  <conditionalFormatting sqref="K50">
    <cfRule type="expression" dxfId="5869" priority="5893">
      <formula>K50&gt;0</formula>
    </cfRule>
    <cfRule type="expression" dxfId="5868" priority="5894">
      <formula>OR(AND(NOT(ISNUMBER(K50)),NOT(ISBLANK(K50))), K50&lt;-9999999999.99, K50&gt;9999999999.99)</formula>
    </cfRule>
  </conditionalFormatting>
  <conditionalFormatting sqref="L50">
    <cfRule type="expression" dxfId="5867" priority="5891">
      <formula>L50&gt;0</formula>
    </cfRule>
    <cfRule type="expression" dxfId="5866" priority="5892">
      <formula>OR(AND(NOT(ISNUMBER(L50)),NOT(ISBLANK(L50))), L50&lt;-9999999999.99, L50&gt;9999999999.99)</formula>
    </cfRule>
  </conditionalFormatting>
  <conditionalFormatting sqref="M50">
    <cfRule type="expression" dxfId="5865" priority="5889">
      <formula>M50&gt;0</formula>
    </cfRule>
    <cfRule type="expression" dxfId="5864" priority="5890">
      <formula>OR(AND(NOT(ISNUMBER(M50)),NOT(ISBLANK(M50))), M50&lt;-9999999999.99, M50&gt;9999999999.99)</formula>
    </cfRule>
  </conditionalFormatting>
  <conditionalFormatting sqref="N50">
    <cfRule type="expression" dxfId="5863" priority="5887">
      <formula>N50&gt;0</formula>
    </cfRule>
    <cfRule type="expression" dxfId="5862" priority="5888">
      <formula>OR(AND(NOT(ISNUMBER(N50)),NOT(ISBLANK(N50))), N50&lt;-9999999999.99, N50&gt;9999999999.99)</formula>
    </cfRule>
  </conditionalFormatting>
  <conditionalFormatting sqref="E53">
    <cfRule type="expression" dxfId="5861" priority="5885">
      <formula>E53&gt;0</formula>
    </cfRule>
    <cfRule type="expression" dxfId="5860" priority="5886">
      <formula>OR(AND(NOT(ISNUMBER(E53)),NOT(ISBLANK(E53))), E53&lt;-9999999999.99, E53&gt;9999999999.99)</formula>
    </cfRule>
  </conditionalFormatting>
  <conditionalFormatting sqref="F53">
    <cfRule type="expression" dxfId="5859" priority="5883">
      <formula>F53&gt;0</formula>
    </cfRule>
    <cfRule type="expression" dxfId="5858" priority="5884">
      <formula>OR(AND(NOT(ISNUMBER(F53)),NOT(ISBLANK(F53))), F53&lt;-9999999999.99, F53&gt;9999999999.99)</formula>
    </cfRule>
  </conditionalFormatting>
  <conditionalFormatting sqref="G53">
    <cfRule type="expression" dxfId="5857" priority="5881">
      <formula>G53&gt;0</formula>
    </cfRule>
    <cfRule type="expression" dxfId="5856" priority="5882">
      <formula>OR(AND(NOT(ISNUMBER(G53)),NOT(ISBLANK(G53))), G53&lt;-9999999999.99, G53&gt;9999999999.99)</formula>
    </cfRule>
  </conditionalFormatting>
  <conditionalFormatting sqref="H53">
    <cfRule type="expression" dxfId="5855" priority="5879">
      <formula>H53&gt;0</formula>
    </cfRule>
    <cfRule type="expression" dxfId="5854" priority="5880">
      <formula>OR(AND(NOT(ISNUMBER(H53)),NOT(ISBLANK(H53))), H53&lt;-9999999999.99, H53&gt;9999999999.99)</formula>
    </cfRule>
  </conditionalFormatting>
  <conditionalFormatting sqref="I53">
    <cfRule type="expression" dxfId="5853" priority="5877">
      <formula>I53&gt;0</formula>
    </cfRule>
    <cfRule type="expression" dxfId="5852" priority="5878">
      <formula>OR(AND(NOT(ISNUMBER(I53)),NOT(ISBLANK(I53))), I53&lt;-9999999999.99, I53&gt;9999999999.99)</formula>
    </cfRule>
  </conditionalFormatting>
  <conditionalFormatting sqref="J53">
    <cfRule type="expression" dxfId="5851" priority="5875">
      <formula>J53&gt;0</formula>
    </cfRule>
    <cfRule type="expression" dxfId="5850" priority="5876">
      <formula>OR(AND(NOT(ISNUMBER(J53)),NOT(ISBLANK(J53))), J53&lt;-9999999999.99, J53&gt;9999999999.99)</formula>
    </cfRule>
  </conditionalFormatting>
  <conditionalFormatting sqref="K53">
    <cfRule type="expression" dxfId="5849" priority="5873">
      <formula>K53&gt;0</formula>
    </cfRule>
    <cfRule type="expression" dxfId="5848" priority="5874">
      <formula>OR(AND(NOT(ISNUMBER(K53)),NOT(ISBLANK(K53))), K53&lt;-9999999999.99, K53&gt;9999999999.99)</formula>
    </cfRule>
  </conditionalFormatting>
  <conditionalFormatting sqref="L53">
    <cfRule type="expression" dxfId="5847" priority="5871">
      <formula>L53&gt;0</formula>
    </cfRule>
    <cfRule type="expression" dxfId="5846" priority="5872">
      <formula>OR(AND(NOT(ISNUMBER(L53)),NOT(ISBLANK(L53))), L53&lt;-9999999999.99, L53&gt;9999999999.99)</formula>
    </cfRule>
  </conditionalFormatting>
  <conditionalFormatting sqref="M53">
    <cfRule type="expression" dxfId="5845" priority="5869">
      <formula>M53&gt;0</formula>
    </cfRule>
    <cfRule type="expression" dxfId="5844" priority="5870">
      <formula>OR(AND(NOT(ISNUMBER(M53)),NOT(ISBLANK(M53))), M53&lt;-9999999999.99, M53&gt;9999999999.99)</formula>
    </cfRule>
  </conditionalFormatting>
  <conditionalFormatting sqref="N53">
    <cfRule type="expression" dxfId="5843" priority="5867">
      <formula>N53&gt;0</formula>
    </cfRule>
    <cfRule type="expression" dxfId="5842" priority="5868">
      <formula>OR(AND(NOT(ISNUMBER(N53)),NOT(ISBLANK(N53))), N53&lt;-9999999999.99, N53&gt;9999999999.99)</formula>
    </cfRule>
  </conditionalFormatting>
  <conditionalFormatting sqref="F54">
    <cfRule type="expression" dxfId="5841" priority="5863">
      <formula>F54&gt;0</formula>
    </cfRule>
    <cfRule type="expression" dxfId="5840" priority="5864">
      <formula>OR(AND(NOT(ISNUMBER(F54)),NOT(ISBLANK(F54))), F54&lt;-9999999999.99, F54&gt;9999999999.99)</formula>
    </cfRule>
    <cfRule type="expression" dxfId="5839" priority="5865">
      <formula>F54&lt;&gt;(-1)*F85</formula>
    </cfRule>
  </conditionalFormatting>
  <conditionalFormatting sqref="G54">
    <cfRule type="expression" dxfId="5838" priority="5860">
      <formula>G54&gt;0</formula>
    </cfRule>
    <cfRule type="expression" dxfId="5837" priority="5861">
      <formula>OR(AND(NOT(ISNUMBER(G54)),NOT(ISBLANK(G54))), G54&lt;-9999999999.99, G54&gt;9999999999.99)</formula>
    </cfRule>
    <cfRule type="expression" dxfId="5836" priority="5862">
      <formula>G54&lt;&gt;(-1)*G85</formula>
    </cfRule>
  </conditionalFormatting>
  <conditionalFormatting sqref="H54">
    <cfRule type="expression" dxfId="5835" priority="5857">
      <formula>H54&gt;0</formula>
    </cfRule>
    <cfRule type="expression" dxfId="5834" priority="5858">
      <formula>OR(AND(NOT(ISNUMBER(H54)),NOT(ISBLANK(H54))), H54&lt;-9999999999.99, H54&gt;9999999999.99)</formula>
    </cfRule>
    <cfRule type="expression" dxfId="5833" priority="5859">
      <formula>H54&lt;&gt;(-1)*H85</formula>
    </cfRule>
  </conditionalFormatting>
  <conditionalFormatting sqref="I54">
    <cfRule type="expression" dxfId="5832" priority="5854">
      <formula>I54&gt;0</formula>
    </cfRule>
    <cfRule type="expression" dxfId="5831" priority="5855">
      <formula>OR(AND(NOT(ISNUMBER(I54)),NOT(ISBLANK(I54))), I54&lt;-9999999999.99, I54&gt;9999999999.99)</formula>
    </cfRule>
    <cfRule type="expression" dxfId="5830" priority="5856">
      <formula>I54&lt;&gt;(-1)*I85</formula>
    </cfRule>
  </conditionalFormatting>
  <conditionalFormatting sqref="J54">
    <cfRule type="expression" dxfId="5829" priority="5851">
      <formula>J54&gt;0</formula>
    </cfRule>
    <cfRule type="expression" dxfId="5828" priority="5852">
      <formula>OR(AND(NOT(ISNUMBER(J54)),NOT(ISBLANK(J54))), J54&lt;-9999999999.99, J54&gt;9999999999.99)</formula>
    </cfRule>
    <cfRule type="expression" dxfId="5827" priority="5853">
      <formula>J54&lt;&gt;(-1)*J85</formula>
    </cfRule>
  </conditionalFormatting>
  <conditionalFormatting sqref="K54">
    <cfRule type="expression" dxfId="5826" priority="5848">
      <formula>K54&gt;0</formula>
    </cfRule>
    <cfRule type="expression" dxfId="5825" priority="5849">
      <formula>OR(AND(NOT(ISNUMBER(K54)),NOT(ISBLANK(K54))), K54&lt;-9999999999.99, K54&gt;9999999999.99)</formula>
    </cfRule>
    <cfRule type="expression" dxfId="5824" priority="5850">
      <formula>K54&lt;&gt;(-1)*K85</formula>
    </cfRule>
  </conditionalFormatting>
  <conditionalFormatting sqref="L54">
    <cfRule type="expression" dxfId="5823" priority="5845">
      <formula>L54&gt;0</formula>
    </cfRule>
    <cfRule type="expression" dxfId="5822" priority="5846">
      <formula>OR(AND(NOT(ISNUMBER(L54)),NOT(ISBLANK(L54))), L54&lt;-9999999999.99, L54&gt;9999999999.99)</formula>
    </cfRule>
    <cfRule type="expression" dxfId="5821" priority="5847">
      <formula>L54&lt;&gt;(-1)*L85</formula>
    </cfRule>
  </conditionalFormatting>
  <conditionalFormatting sqref="M54">
    <cfRule type="expression" dxfId="5820" priority="5842">
      <formula>M54&gt;0</formula>
    </cfRule>
    <cfRule type="expression" dxfId="5819" priority="5843">
      <formula>OR(AND(NOT(ISNUMBER(M54)),NOT(ISBLANK(M54))), M54&lt;-9999999999.99, M54&gt;9999999999.99)</formula>
    </cfRule>
    <cfRule type="expression" dxfId="5818" priority="5844">
      <formula>M54&lt;&gt;(-1)*M85</formula>
    </cfRule>
  </conditionalFormatting>
  <conditionalFormatting sqref="N54">
    <cfRule type="expression" dxfId="5817" priority="5839">
      <formula>N54&gt;0</formula>
    </cfRule>
    <cfRule type="expression" dxfId="5816" priority="5840">
      <formula>OR(AND(NOT(ISNUMBER(N54)),NOT(ISBLANK(N54))), N54&lt;-9999999999.99, N54&gt;9999999999.99)</formula>
    </cfRule>
    <cfRule type="expression" dxfId="5815" priority="5841">
      <formula>N54&lt;&gt;(-1)*N85</formula>
    </cfRule>
  </conditionalFormatting>
  <conditionalFormatting sqref="E55">
    <cfRule type="expression" dxfId="5814" priority="5837">
      <formula>E55&gt;0</formula>
    </cfRule>
    <cfRule type="expression" dxfId="5813" priority="5838">
      <formula>OR(AND(NOT(ISNUMBER(E55)),NOT(ISBLANK(E55))), E55&lt;-9999999999.99, E55&gt;9999999999.99)</formula>
    </cfRule>
  </conditionalFormatting>
  <conditionalFormatting sqref="F55">
    <cfRule type="expression" dxfId="5812" priority="5835">
      <formula>F55&gt;0</formula>
    </cfRule>
    <cfRule type="expression" dxfId="5811" priority="5836">
      <formula>OR(AND(NOT(ISNUMBER(F55)),NOT(ISBLANK(F55))), F55&lt;-9999999999.99, F55&gt;9999999999.99)</formula>
    </cfRule>
  </conditionalFormatting>
  <conditionalFormatting sqref="G55">
    <cfRule type="expression" dxfId="5810" priority="5833">
      <formula>G55&gt;0</formula>
    </cfRule>
    <cfRule type="expression" dxfId="5809" priority="5834">
      <formula>OR(AND(NOT(ISNUMBER(G55)),NOT(ISBLANK(G55))), G55&lt;-9999999999.99, G55&gt;9999999999.99)</formula>
    </cfRule>
  </conditionalFormatting>
  <conditionalFormatting sqref="H55">
    <cfRule type="expression" dxfId="5808" priority="5831">
      <formula>H55&gt;0</formula>
    </cfRule>
    <cfRule type="expression" dxfId="5807" priority="5832">
      <formula>OR(AND(NOT(ISNUMBER(H55)),NOT(ISBLANK(H55))), H55&lt;-9999999999.99, H55&gt;9999999999.99)</formula>
    </cfRule>
  </conditionalFormatting>
  <conditionalFormatting sqref="I55">
    <cfRule type="expression" dxfId="5806" priority="5829">
      <formula>I55&gt;0</formula>
    </cfRule>
    <cfRule type="expression" dxfId="5805" priority="5830">
      <formula>OR(AND(NOT(ISNUMBER(I55)),NOT(ISBLANK(I55))), I55&lt;-9999999999.99, I55&gt;9999999999.99)</formula>
    </cfRule>
  </conditionalFormatting>
  <conditionalFormatting sqref="J55">
    <cfRule type="expression" dxfId="5804" priority="5827">
      <formula>J55&gt;0</formula>
    </cfRule>
    <cfRule type="expression" dxfId="5803" priority="5828">
      <formula>OR(AND(NOT(ISNUMBER(J55)),NOT(ISBLANK(J55))), J55&lt;-9999999999.99, J55&gt;9999999999.99)</formula>
    </cfRule>
  </conditionalFormatting>
  <conditionalFormatting sqref="K55">
    <cfRule type="expression" dxfId="5802" priority="5825">
      <formula>K55&gt;0</formula>
    </cfRule>
    <cfRule type="expression" dxfId="5801" priority="5826">
      <formula>OR(AND(NOT(ISNUMBER(K55)),NOT(ISBLANK(K55))), K55&lt;-9999999999.99, K55&gt;9999999999.99)</formula>
    </cfRule>
  </conditionalFormatting>
  <conditionalFormatting sqref="L55">
    <cfRule type="expression" dxfId="5800" priority="5823">
      <formula>L55&gt;0</formula>
    </cfRule>
    <cfRule type="expression" dxfId="5799" priority="5824">
      <formula>OR(AND(NOT(ISNUMBER(L55)),NOT(ISBLANK(L55))), L55&lt;-9999999999.99, L55&gt;9999999999.99)</formula>
    </cfRule>
  </conditionalFormatting>
  <conditionalFormatting sqref="M55">
    <cfRule type="expression" dxfId="5798" priority="5821">
      <formula>M55&gt;0</formula>
    </cfRule>
    <cfRule type="expression" dxfId="5797" priority="5822">
      <formula>OR(AND(NOT(ISNUMBER(M55)),NOT(ISBLANK(M55))), M55&lt;-9999999999.99, M55&gt;9999999999.99)</formula>
    </cfRule>
  </conditionalFormatting>
  <conditionalFormatting sqref="N55">
    <cfRule type="expression" dxfId="5796" priority="5819">
      <formula>N55&gt;0</formula>
    </cfRule>
    <cfRule type="expression" dxfId="5795" priority="5820">
      <formula>OR(AND(NOT(ISNUMBER(N55)),NOT(ISBLANK(N55))), N55&lt;-9999999999.99, N55&gt;9999999999.99)</formula>
    </cfRule>
  </conditionalFormatting>
  <conditionalFormatting sqref="E56">
    <cfRule type="expression" dxfId="5794" priority="5817">
      <formula>E56&gt;0</formula>
    </cfRule>
    <cfRule type="expression" dxfId="5793" priority="5818">
      <formula>OR(AND(NOT(ISNUMBER(E56)),NOT(ISBLANK(E56))), E56&lt;-9999999999.99, E56&gt;9999999999.99)</formula>
    </cfRule>
  </conditionalFormatting>
  <conditionalFormatting sqref="F56">
    <cfRule type="expression" dxfId="5792" priority="5815">
      <formula>F56&gt;0</formula>
    </cfRule>
    <cfRule type="expression" dxfId="5791" priority="5816">
      <formula>OR(AND(NOT(ISNUMBER(F56)),NOT(ISBLANK(F56))), F56&lt;-9999999999.99, F56&gt;9999999999.99)</formula>
    </cfRule>
  </conditionalFormatting>
  <conditionalFormatting sqref="G56">
    <cfRule type="expression" dxfId="5790" priority="5813">
      <formula>G56&gt;0</formula>
    </cfRule>
    <cfRule type="expression" dxfId="5789" priority="5814">
      <formula>OR(AND(NOT(ISNUMBER(G56)),NOT(ISBLANK(G56))), G56&lt;-9999999999.99, G56&gt;9999999999.99)</formula>
    </cfRule>
  </conditionalFormatting>
  <conditionalFormatting sqref="H56">
    <cfRule type="expression" dxfId="5788" priority="5811">
      <formula>H56&gt;0</formula>
    </cfRule>
    <cfRule type="expression" dxfId="5787" priority="5812">
      <formula>OR(AND(NOT(ISNUMBER(H56)),NOT(ISBLANK(H56))), H56&lt;-9999999999.99, H56&gt;9999999999.99)</formula>
    </cfRule>
  </conditionalFormatting>
  <conditionalFormatting sqref="I56">
    <cfRule type="expression" dxfId="5786" priority="5809">
      <formula>I56&gt;0</formula>
    </cfRule>
    <cfRule type="expression" dxfId="5785" priority="5810">
      <formula>OR(AND(NOT(ISNUMBER(I56)),NOT(ISBLANK(I56))), I56&lt;-9999999999.99, I56&gt;9999999999.99)</formula>
    </cfRule>
  </conditionalFormatting>
  <conditionalFormatting sqref="J56">
    <cfRule type="expression" dxfId="5784" priority="5807">
      <formula>J56&gt;0</formula>
    </cfRule>
    <cfRule type="expression" dxfId="5783" priority="5808">
      <formula>OR(AND(NOT(ISNUMBER(J56)),NOT(ISBLANK(J56))), J56&lt;-9999999999.99, J56&gt;9999999999.99)</formula>
    </cfRule>
  </conditionalFormatting>
  <conditionalFormatting sqref="K56">
    <cfRule type="expression" dxfId="5782" priority="5805">
      <formula>K56&gt;0</formula>
    </cfRule>
    <cfRule type="expression" dxfId="5781" priority="5806">
      <formula>OR(AND(NOT(ISNUMBER(K56)),NOT(ISBLANK(K56))), K56&lt;-9999999999.99, K56&gt;9999999999.99)</formula>
    </cfRule>
  </conditionalFormatting>
  <conditionalFormatting sqref="L56">
    <cfRule type="expression" dxfId="5780" priority="5803">
      <formula>L56&gt;0</formula>
    </cfRule>
    <cfRule type="expression" dxfId="5779" priority="5804">
      <formula>OR(AND(NOT(ISNUMBER(L56)),NOT(ISBLANK(L56))), L56&lt;-9999999999.99, L56&gt;9999999999.99)</formula>
    </cfRule>
  </conditionalFormatting>
  <conditionalFormatting sqref="M56">
    <cfRule type="expression" dxfId="5778" priority="5801">
      <formula>M56&gt;0</formula>
    </cfRule>
    <cfRule type="expression" dxfId="5777" priority="5802">
      <formula>OR(AND(NOT(ISNUMBER(M56)),NOT(ISBLANK(M56))), M56&lt;-9999999999.99, M56&gt;9999999999.99)</formula>
    </cfRule>
  </conditionalFormatting>
  <conditionalFormatting sqref="N56">
    <cfRule type="expression" dxfId="5776" priority="5799">
      <formula>N56&gt;0</formula>
    </cfRule>
    <cfRule type="expression" dxfId="5775" priority="5800">
      <formula>OR(AND(NOT(ISNUMBER(N56)),NOT(ISBLANK(N56))), N56&lt;-9999999999.99, N56&gt;9999999999.99)</formula>
    </cfRule>
  </conditionalFormatting>
  <conditionalFormatting sqref="E57">
    <cfRule type="expression" dxfId="5774" priority="5797">
      <formula>E57&gt;0</formula>
    </cfRule>
    <cfRule type="expression" dxfId="5773" priority="5798">
      <formula>OR(AND(NOT(ISNUMBER(E57)),NOT(ISBLANK(E57))), E57&lt;-9999999999.99, E57&gt;9999999999.99)</formula>
    </cfRule>
  </conditionalFormatting>
  <conditionalFormatting sqref="F57">
    <cfRule type="expression" dxfId="5772" priority="5795">
      <formula>F57&gt;0</formula>
    </cfRule>
    <cfRule type="expression" dxfId="5771" priority="5796">
      <formula>OR(AND(NOT(ISNUMBER(F57)),NOT(ISBLANK(F57))), F57&lt;-9999999999.99, F57&gt;9999999999.99)</formula>
    </cfRule>
  </conditionalFormatting>
  <conditionalFormatting sqref="G57">
    <cfRule type="expression" dxfId="5770" priority="5793">
      <formula>G57&gt;0</formula>
    </cfRule>
    <cfRule type="expression" dxfId="5769" priority="5794">
      <formula>OR(AND(NOT(ISNUMBER(G57)),NOT(ISBLANK(G57))), G57&lt;-9999999999.99, G57&gt;9999999999.99)</formula>
    </cfRule>
  </conditionalFormatting>
  <conditionalFormatting sqref="H57">
    <cfRule type="expression" dxfId="5768" priority="5791">
      <formula>H57&gt;0</formula>
    </cfRule>
    <cfRule type="expression" dxfId="5767" priority="5792">
      <formula>OR(AND(NOT(ISNUMBER(H57)),NOT(ISBLANK(H57))), H57&lt;-9999999999.99, H57&gt;9999999999.99)</formula>
    </cfRule>
  </conditionalFormatting>
  <conditionalFormatting sqref="I57">
    <cfRule type="expression" dxfId="5766" priority="5789">
      <formula>I57&gt;0</formula>
    </cfRule>
    <cfRule type="expression" dxfId="5765" priority="5790">
      <formula>OR(AND(NOT(ISNUMBER(I57)),NOT(ISBLANK(I57))), I57&lt;-9999999999.99, I57&gt;9999999999.99)</formula>
    </cfRule>
  </conditionalFormatting>
  <conditionalFormatting sqref="J57">
    <cfRule type="expression" dxfId="5764" priority="5787">
      <formula>J57&gt;0</formula>
    </cfRule>
    <cfRule type="expression" dxfId="5763" priority="5788">
      <formula>OR(AND(NOT(ISNUMBER(J57)),NOT(ISBLANK(J57))), J57&lt;-9999999999.99, J57&gt;9999999999.99)</formula>
    </cfRule>
  </conditionalFormatting>
  <conditionalFormatting sqref="K57">
    <cfRule type="expression" dxfId="5762" priority="5785">
      <formula>K57&gt;0</formula>
    </cfRule>
    <cfRule type="expression" dxfId="5761" priority="5786">
      <formula>OR(AND(NOT(ISNUMBER(K57)),NOT(ISBLANK(K57))), K57&lt;-9999999999.99, K57&gt;9999999999.99)</formula>
    </cfRule>
  </conditionalFormatting>
  <conditionalFormatting sqref="L57">
    <cfRule type="expression" dxfId="5760" priority="5783">
      <formula>L57&gt;0</formula>
    </cfRule>
    <cfRule type="expression" dxfId="5759" priority="5784">
      <formula>OR(AND(NOT(ISNUMBER(L57)),NOT(ISBLANK(L57))), L57&lt;-9999999999.99, L57&gt;9999999999.99)</formula>
    </cfRule>
  </conditionalFormatting>
  <conditionalFormatting sqref="M57">
    <cfRule type="expression" dxfId="5758" priority="5781">
      <formula>M57&gt;0</formula>
    </cfRule>
    <cfRule type="expression" dxfId="5757" priority="5782">
      <formula>OR(AND(NOT(ISNUMBER(M57)),NOT(ISBLANK(M57))), M57&lt;-9999999999.99, M57&gt;9999999999.99)</formula>
    </cfRule>
  </conditionalFormatting>
  <conditionalFormatting sqref="N57">
    <cfRule type="expression" dxfId="5756" priority="5779">
      <formula>N57&gt;0</formula>
    </cfRule>
    <cfRule type="expression" dxfId="5755" priority="5780">
      <formula>OR(AND(NOT(ISNUMBER(N57)),NOT(ISBLANK(N57))), N57&lt;-9999999999.99, N57&gt;9999999999.99)</formula>
    </cfRule>
  </conditionalFormatting>
  <conditionalFormatting sqref="E58">
    <cfRule type="expression" dxfId="5754" priority="5777">
      <formula>E58&gt;0</formula>
    </cfRule>
    <cfRule type="expression" dxfId="5753" priority="5778">
      <formula>OR(AND(NOT(ISNUMBER(E58)),NOT(ISBLANK(E58))), E58&lt;-9999999999.99, E58&gt;9999999999.99)</formula>
    </cfRule>
  </conditionalFormatting>
  <conditionalFormatting sqref="F58">
    <cfRule type="expression" dxfId="5752" priority="5775">
      <formula>F58&gt;0</formula>
    </cfRule>
    <cfRule type="expression" dxfId="5751" priority="5776">
      <formula>OR(AND(NOT(ISNUMBER(F58)),NOT(ISBLANK(F58))), F58&lt;-9999999999.99, F58&gt;9999999999.99)</formula>
    </cfRule>
  </conditionalFormatting>
  <conditionalFormatting sqref="G58">
    <cfRule type="expression" dxfId="5750" priority="5773">
      <formula>G58&gt;0</formula>
    </cfRule>
    <cfRule type="expression" dxfId="5749" priority="5774">
      <formula>OR(AND(NOT(ISNUMBER(G58)),NOT(ISBLANK(G58))), G58&lt;-9999999999.99, G58&gt;9999999999.99)</formula>
    </cfRule>
  </conditionalFormatting>
  <conditionalFormatting sqref="H58">
    <cfRule type="expression" dxfId="5748" priority="5771">
      <formula>H58&gt;0</formula>
    </cfRule>
    <cfRule type="expression" dxfId="5747" priority="5772">
      <formula>OR(AND(NOT(ISNUMBER(H58)),NOT(ISBLANK(H58))), H58&lt;-9999999999.99, H58&gt;9999999999.99)</formula>
    </cfRule>
  </conditionalFormatting>
  <conditionalFormatting sqref="I58">
    <cfRule type="expression" dxfId="5746" priority="5769">
      <formula>I58&gt;0</formula>
    </cfRule>
    <cfRule type="expression" dxfId="5745" priority="5770">
      <formula>OR(AND(NOT(ISNUMBER(I58)),NOT(ISBLANK(I58))), I58&lt;-9999999999.99, I58&gt;9999999999.99)</formula>
    </cfRule>
  </conditionalFormatting>
  <conditionalFormatting sqref="J58">
    <cfRule type="expression" dxfId="5744" priority="5767">
      <formula>J58&gt;0</formula>
    </cfRule>
    <cfRule type="expression" dxfId="5743" priority="5768">
      <formula>OR(AND(NOT(ISNUMBER(J58)),NOT(ISBLANK(J58))), J58&lt;-9999999999.99, J58&gt;9999999999.99)</formula>
    </cfRule>
  </conditionalFormatting>
  <conditionalFormatting sqref="K58">
    <cfRule type="expression" dxfId="5742" priority="5765">
      <formula>K58&gt;0</formula>
    </cfRule>
    <cfRule type="expression" dxfId="5741" priority="5766">
      <formula>OR(AND(NOT(ISNUMBER(K58)),NOT(ISBLANK(K58))), K58&lt;-9999999999.99, K58&gt;9999999999.99)</formula>
    </cfRule>
  </conditionalFormatting>
  <conditionalFormatting sqref="L58">
    <cfRule type="expression" dxfId="5740" priority="5763">
      <formula>L58&gt;0</formula>
    </cfRule>
    <cfRule type="expression" dxfId="5739" priority="5764">
      <formula>OR(AND(NOT(ISNUMBER(L58)),NOT(ISBLANK(L58))), L58&lt;-9999999999.99, L58&gt;9999999999.99)</formula>
    </cfRule>
  </conditionalFormatting>
  <conditionalFormatting sqref="M58">
    <cfRule type="expression" dxfId="5738" priority="5761">
      <formula>M58&gt;0</formula>
    </cfRule>
    <cfRule type="expression" dxfId="5737" priority="5762">
      <formula>OR(AND(NOT(ISNUMBER(M58)),NOT(ISBLANK(M58))), M58&lt;-9999999999.99, M58&gt;9999999999.99)</formula>
    </cfRule>
  </conditionalFormatting>
  <conditionalFormatting sqref="N58">
    <cfRule type="expression" dxfId="5736" priority="5759">
      <formula>N58&gt;0</formula>
    </cfRule>
    <cfRule type="expression" dxfId="5735" priority="5760">
      <formula>OR(AND(NOT(ISNUMBER(N58)),NOT(ISBLANK(N58))), N58&lt;-9999999999.99, N58&gt;9999999999.99)</formula>
    </cfRule>
  </conditionalFormatting>
  <conditionalFormatting sqref="E59">
    <cfRule type="expression" dxfId="5734" priority="5757">
      <formula>E59&gt;0</formula>
    </cfRule>
    <cfRule type="expression" dxfId="5733" priority="5758">
      <formula>OR(AND(NOT(ISNUMBER(E59)),NOT(ISBLANK(E59))), E59&lt;-9999999999.99, E59&gt;9999999999.99)</formula>
    </cfRule>
  </conditionalFormatting>
  <conditionalFormatting sqref="F59">
    <cfRule type="expression" dxfId="5732" priority="5755">
      <formula>F59&gt;0</formula>
    </cfRule>
    <cfRule type="expression" dxfId="5731" priority="5756">
      <formula>OR(AND(NOT(ISNUMBER(F59)),NOT(ISBLANK(F59))), F59&lt;-9999999999.99, F59&gt;9999999999.99)</formula>
    </cfRule>
  </conditionalFormatting>
  <conditionalFormatting sqref="G59">
    <cfRule type="expression" dxfId="5730" priority="5753">
      <formula>G59&gt;0</formula>
    </cfRule>
    <cfRule type="expression" dxfId="5729" priority="5754">
      <formula>OR(AND(NOT(ISNUMBER(G59)),NOT(ISBLANK(G59))), G59&lt;-9999999999.99, G59&gt;9999999999.99)</formula>
    </cfRule>
  </conditionalFormatting>
  <conditionalFormatting sqref="H59">
    <cfRule type="expression" dxfId="5728" priority="5751">
      <formula>H59&gt;0</formula>
    </cfRule>
    <cfRule type="expression" dxfId="5727" priority="5752">
      <formula>OR(AND(NOT(ISNUMBER(H59)),NOT(ISBLANK(H59))), H59&lt;-9999999999.99, H59&gt;9999999999.99)</formula>
    </cfRule>
  </conditionalFormatting>
  <conditionalFormatting sqref="I59">
    <cfRule type="expression" dxfId="5726" priority="5749">
      <formula>I59&gt;0</formula>
    </cfRule>
    <cfRule type="expression" dxfId="5725" priority="5750">
      <formula>OR(AND(NOT(ISNUMBER(I59)),NOT(ISBLANK(I59))), I59&lt;-9999999999.99, I59&gt;9999999999.99)</formula>
    </cfRule>
  </conditionalFormatting>
  <conditionalFormatting sqref="J59">
    <cfRule type="expression" dxfId="5724" priority="5747">
      <formula>J59&gt;0</formula>
    </cfRule>
    <cfRule type="expression" dxfId="5723" priority="5748">
      <formula>OR(AND(NOT(ISNUMBER(J59)),NOT(ISBLANK(J59))), J59&lt;-9999999999.99, J59&gt;9999999999.99)</formula>
    </cfRule>
  </conditionalFormatting>
  <conditionalFormatting sqref="K59">
    <cfRule type="expression" dxfId="5722" priority="5745">
      <formula>K59&gt;0</formula>
    </cfRule>
    <cfRule type="expression" dxfId="5721" priority="5746">
      <formula>OR(AND(NOT(ISNUMBER(K59)),NOT(ISBLANK(K59))), K59&lt;-9999999999.99, K59&gt;9999999999.99)</formula>
    </cfRule>
  </conditionalFormatting>
  <conditionalFormatting sqref="L59">
    <cfRule type="expression" dxfId="5720" priority="5743">
      <formula>L59&gt;0</formula>
    </cfRule>
    <cfRule type="expression" dxfId="5719" priority="5744">
      <formula>OR(AND(NOT(ISNUMBER(L59)),NOT(ISBLANK(L59))), L59&lt;-9999999999.99, L59&gt;9999999999.99)</formula>
    </cfRule>
  </conditionalFormatting>
  <conditionalFormatting sqref="M59">
    <cfRule type="expression" dxfId="5718" priority="5741">
      <formula>M59&gt;0</formula>
    </cfRule>
    <cfRule type="expression" dxfId="5717" priority="5742">
      <formula>OR(AND(NOT(ISNUMBER(M59)),NOT(ISBLANK(M59))), M59&lt;-9999999999.99, M59&gt;9999999999.99)</formula>
    </cfRule>
  </conditionalFormatting>
  <conditionalFormatting sqref="N59">
    <cfRule type="expression" dxfId="5716" priority="5739">
      <formula>N59&gt;0</formula>
    </cfRule>
    <cfRule type="expression" dxfId="5715" priority="5740">
      <formula>OR(AND(NOT(ISNUMBER(N59)),NOT(ISBLANK(N59))), N59&lt;-9999999999.99, N59&gt;9999999999.99)</formula>
    </cfRule>
  </conditionalFormatting>
  <conditionalFormatting sqref="E60">
    <cfRule type="expression" dxfId="5714" priority="5737">
      <formula>E60&gt;0</formula>
    </cfRule>
    <cfRule type="expression" dxfId="5713" priority="5738">
      <formula>OR(AND(NOT(ISNUMBER(E60)),NOT(ISBLANK(E60))), E60&lt;-9999999999.99, E60&gt;9999999999.99)</formula>
    </cfRule>
  </conditionalFormatting>
  <conditionalFormatting sqref="F60">
    <cfRule type="expression" dxfId="5712" priority="5735">
      <formula>F60&gt;0</formula>
    </cfRule>
    <cfRule type="expression" dxfId="5711" priority="5736">
      <formula>OR(AND(NOT(ISNUMBER(F60)),NOT(ISBLANK(F60))), F60&lt;-9999999999.99, F60&gt;9999999999.99)</formula>
    </cfRule>
  </conditionalFormatting>
  <conditionalFormatting sqref="G60">
    <cfRule type="expression" dxfId="5710" priority="5733">
      <formula>G60&gt;0</formula>
    </cfRule>
    <cfRule type="expression" dxfId="5709" priority="5734">
      <formula>OR(AND(NOT(ISNUMBER(G60)),NOT(ISBLANK(G60))), G60&lt;-9999999999.99, G60&gt;9999999999.99)</formula>
    </cfRule>
  </conditionalFormatting>
  <conditionalFormatting sqref="H60">
    <cfRule type="expression" dxfId="5708" priority="5731">
      <formula>H60&gt;0</formula>
    </cfRule>
    <cfRule type="expression" dxfId="5707" priority="5732">
      <formula>OR(AND(NOT(ISNUMBER(H60)),NOT(ISBLANK(H60))), H60&lt;-9999999999.99, H60&gt;9999999999.99)</formula>
    </cfRule>
  </conditionalFormatting>
  <conditionalFormatting sqref="I60">
    <cfRule type="expression" dxfId="5706" priority="5729">
      <formula>I60&gt;0</formula>
    </cfRule>
    <cfRule type="expression" dxfId="5705" priority="5730">
      <formula>OR(AND(NOT(ISNUMBER(I60)),NOT(ISBLANK(I60))), I60&lt;-9999999999.99, I60&gt;9999999999.99)</formula>
    </cfRule>
  </conditionalFormatting>
  <conditionalFormatting sqref="J60">
    <cfRule type="expression" dxfId="5704" priority="5727">
      <formula>J60&gt;0</formula>
    </cfRule>
    <cfRule type="expression" dxfId="5703" priority="5728">
      <formula>OR(AND(NOT(ISNUMBER(J60)),NOT(ISBLANK(J60))), J60&lt;-9999999999.99, J60&gt;9999999999.99)</formula>
    </cfRule>
  </conditionalFormatting>
  <conditionalFormatting sqref="K60">
    <cfRule type="expression" dxfId="5702" priority="5725">
      <formula>K60&gt;0</formula>
    </cfRule>
    <cfRule type="expression" dxfId="5701" priority="5726">
      <formula>OR(AND(NOT(ISNUMBER(K60)),NOT(ISBLANK(K60))), K60&lt;-9999999999.99, K60&gt;9999999999.99)</formula>
    </cfRule>
  </conditionalFormatting>
  <conditionalFormatting sqref="L60">
    <cfRule type="expression" dxfId="5700" priority="5723">
      <formula>L60&gt;0</formula>
    </cfRule>
    <cfRule type="expression" dxfId="5699" priority="5724">
      <formula>OR(AND(NOT(ISNUMBER(L60)),NOT(ISBLANK(L60))), L60&lt;-9999999999.99, L60&gt;9999999999.99)</formula>
    </cfRule>
  </conditionalFormatting>
  <conditionalFormatting sqref="M60">
    <cfRule type="expression" dxfId="5698" priority="5721">
      <formula>M60&gt;0</formula>
    </cfRule>
    <cfRule type="expression" dxfId="5697" priority="5722">
      <formula>OR(AND(NOT(ISNUMBER(M60)),NOT(ISBLANK(M60))), M60&lt;-9999999999.99, M60&gt;9999999999.99)</formula>
    </cfRule>
  </conditionalFormatting>
  <conditionalFormatting sqref="N60">
    <cfRule type="expression" dxfId="5696" priority="5719">
      <formula>N60&gt;0</formula>
    </cfRule>
    <cfRule type="expression" dxfId="5695" priority="5720">
      <formula>OR(AND(NOT(ISNUMBER(N60)),NOT(ISBLANK(N60))), N60&lt;-9999999999.99, N60&gt;9999999999.99)</formula>
    </cfRule>
  </conditionalFormatting>
  <conditionalFormatting sqref="E61">
    <cfRule type="expression" dxfId="5694" priority="5717">
      <formula>E61&gt;0</formula>
    </cfRule>
    <cfRule type="expression" dxfId="5693" priority="5718">
      <formula>OR(AND(NOT(ISNUMBER(E61)),NOT(ISBLANK(E61))), E61&lt;-9999999999.99, E61&gt;9999999999.99)</formula>
    </cfRule>
  </conditionalFormatting>
  <conditionalFormatting sqref="F61">
    <cfRule type="expression" dxfId="5692" priority="5715">
      <formula>F61&gt;0</formula>
    </cfRule>
    <cfRule type="expression" dxfId="5691" priority="5716">
      <formula>OR(AND(NOT(ISNUMBER(F61)),NOT(ISBLANK(F61))), F61&lt;-9999999999.99, F61&gt;9999999999.99)</formula>
    </cfRule>
  </conditionalFormatting>
  <conditionalFormatting sqref="G61">
    <cfRule type="expression" dxfId="5690" priority="5713">
      <formula>G61&gt;0</formula>
    </cfRule>
    <cfRule type="expression" dxfId="5689" priority="5714">
      <formula>OR(AND(NOT(ISNUMBER(G61)),NOT(ISBLANK(G61))), G61&lt;-9999999999.99, G61&gt;9999999999.99)</formula>
    </cfRule>
  </conditionalFormatting>
  <conditionalFormatting sqref="H61">
    <cfRule type="expression" dxfId="5688" priority="5711">
      <formula>H61&gt;0</formula>
    </cfRule>
    <cfRule type="expression" dxfId="5687" priority="5712">
      <formula>OR(AND(NOT(ISNUMBER(H61)),NOT(ISBLANK(H61))), H61&lt;-9999999999.99, H61&gt;9999999999.99)</formula>
    </cfRule>
  </conditionalFormatting>
  <conditionalFormatting sqref="I61">
    <cfRule type="expression" dxfId="5686" priority="5709">
      <formula>I61&gt;0</formula>
    </cfRule>
    <cfRule type="expression" dxfId="5685" priority="5710">
      <formula>OR(AND(NOT(ISNUMBER(I61)),NOT(ISBLANK(I61))), I61&lt;-9999999999.99, I61&gt;9999999999.99)</formula>
    </cfRule>
  </conditionalFormatting>
  <conditionalFormatting sqref="J61">
    <cfRule type="expression" dxfId="5684" priority="5707">
      <formula>J61&gt;0</formula>
    </cfRule>
    <cfRule type="expression" dxfId="5683" priority="5708">
      <formula>OR(AND(NOT(ISNUMBER(J61)),NOT(ISBLANK(J61))), J61&lt;-9999999999.99, J61&gt;9999999999.99)</formula>
    </cfRule>
  </conditionalFormatting>
  <conditionalFormatting sqref="K61">
    <cfRule type="expression" dxfId="5682" priority="5705">
      <formula>K61&gt;0</formula>
    </cfRule>
    <cfRule type="expression" dxfId="5681" priority="5706">
      <formula>OR(AND(NOT(ISNUMBER(K61)),NOT(ISBLANK(K61))), K61&lt;-9999999999.99, K61&gt;9999999999.99)</formula>
    </cfRule>
  </conditionalFormatting>
  <conditionalFormatting sqref="L61">
    <cfRule type="expression" dxfId="5680" priority="5703">
      <formula>L61&gt;0</formula>
    </cfRule>
    <cfRule type="expression" dxfId="5679" priority="5704">
      <formula>OR(AND(NOT(ISNUMBER(L61)),NOT(ISBLANK(L61))), L61&lt;-9999999999.99, L61&gt;9999999999.99)</formula>
    </cfRule>
  </conditionalFormatting>
  <conditionalFormatting sqref="M61">
    <cfRule type="expression" dxfId="5678" priority="5701">
      <formula>M61&gt;0</formula>
    </cfRule>
    <cfRule type="expression" dxfId="5677" priority="5702">
      <formula>OR(AND(NOT(ISNUMBER(M61)),NOT(ISBLANK(M61))), M61&lt;-9999999999.99, M61&gt;9999999999.99)</formula>
    </cfRule>
  </conditionalFormatting>
  <conditionalFormatting sqref="N61">
    <cfRule type="expression" dxfId="5676" priority="5699">
      <formula>N61&gt;0</formula>
    </cfRule>
    <cfRule type="expression" dxfId="5675" priority="5700">
      <formula>OR(AND(NOT(ISNUMBER(N61)),NOT(ISBLANK(N61))), N61&lt;-9999999999.99, N61&gt;9999999999.99)</formula>
    </cfRule>
  </conditionalFormatting>
  <conditionalFormatting sqref="E62">
    <cfRule type="expression" dxfId="5674" priority="5697">
      <formula>E62&gt;0</formula>
    </cfRule>
    <cfRule type="expression" dxfId="5673" priority="5698">
      <formula>OR(AND(NOT(ISNUMBER(E62)),NOT(ISBLANK(E62))), E62&lt;-9999999999.99, E62&gt;9999999999.99)</formula>
    </cfRule>
  </conditionalFormatting>
  <conditionalFormatting sqref="F62">
    <cfRule type="expression" dxfId="5672" priority="5695">
      <formula>F62&gt;0</formula>
    </cfRule>
    <cfRule type="expression" dxfId="5671" priority="5696">
      <formula>OR(AND(NOT(ISNUMBER(F62)),NOT(ISBLANK(F62))), F62&lt;-9999999999.99, F62&gt;9999999999.99)</formula>
    </cfRule>
  </conditionalFormatting>
  <conditionalFormatting sqref="G62">
    <cfRule type="expression" dxfId="5670" priority="5693">
      <formula>G62&gt;0</formula>
    </cfRule>
    <cfRule type="expression" dxfId="5669" priority="5694">
      <formula>OR(AND(NOT(ISNUMBER(G62)),NOT(ISBLANK(G62))), G62&lt;-9999999999.99, G62&gt;9999999999.99)</formula>
    </cfRule>
  </conditionalFormatting>
  <conditionalFormatting sqref="H62">
    <cfRule type="expression" dxfId="5668" priority="5691">
      <formula>H62&gt;0</formula>
    </cfRule>
    <cfRule type="expression" dxfId="5667" priority="5692">
      <formula>OR(AND(NOT(ISNUMBER(H62)),NOT(ISBLANK(H62))), H62&lt;-9999999999.99, H62&gt;9999999999.99)</formula>
    </cfRule>
  </conditionalFormatting>
  <conditionalFormatting sqref="I62">
    <cfRule type="expression" dxfId="5666" priority="5689">
      <formula>I62&gt;0</formula>
    </cfRule>
    <cfRule type="expression" dxfId="5665" priority="5690">
      <formula>OR(AND(NOT(ISNUMBER(I62)),NOT(ISBLANK(I62))), I62&lt;-9999999999.99, I62&gt;9999999999.99)</formula>
    </cfRule>
  </conditionalFormatting>
  <conditionalFormatting sqref="J62">
    <cfRule type="expression" dxfId="5664" priority="5687">
      <formula>J62&gt;0</formula>
    </cfRule>
    <cfRule type="expression" dxfId="5663" priority="5688">
      <formula>OR(AND(NOT(ISNUMBER(J62)),NOT(ISBLANK(J62))), J62&lt;-9999999999.99, J62&gt;9999999999.99)</formula>
    </cfRule>
  </conditionalFormatting>
  <conditionalFormatting sqref="K62">
    <cfRule type="expression" dxfId="5662" priority="5685">
      <formula>K62&gt;0</formula>
    </cfRule>
    <cfRule type="expression" dxfId="5661" priority="5686">
      <formula>OR(AND(NOT(ISNUMBER(K62)),NOT(ISBLANK(K62))), K62&lt;-9999999999.99, K62&gt;9999999999.99)</formula>
    </cfRule>
  </conditionalFormatting>
  <conditionalFormatting sqref="L62">
    <cfRule type="expression" dxfId="5660" priority="5683">
      <formula>L62&gt;0</formula>
    </cfRule>
    <cfRule type="expression" dxfId="5659" priority="5684">
      <formula>OR(AND(NOT(ISNUMBER(L62)),NOT(ISBLANK(L62))), L62&lt;-9999999999.99, L62&gt;9999999999.99)</formula>
    </cfRule>
  </conditionalFormatting>
  <conditionalFormatting sqref="M62">
    <cfRule type="expression" dxfId="5658" priority="5681">
      <formula>M62&gt;0</formula>
    </cfRule>
    <cfRule type="expression" dxfId="5657" priority="5682">
      <formula>OR(AND(NOT(ISNUMBER(M62)),NOT(ISBLANK(M62))), M62&lt;-9999999999.99, M62&gt;9999999999.99)</formula>
    </cfRule>
  </conditionalFormatting>
  <conditionalFormatting sqref="N62">
    <cfRule type="expression" dxfId="5656" priority="5679">
      <formula>N62&gt;0</formula>
    </cfRule>
    <cfRule type="expression" dxfId="5655" priority="5680">
      <formula>OR(AND(NOT(ISNUMBER(N62)),NOT(ISBLANK(N62))), N62&lt;-9999999999.99, N62&gt;9999999999.99)</formula>
    </cfRule>
  </conditionalFormatting>
  <conditionalFormatting sqref="E63">
    <cfRule type="expression" dxfId="5654" priority="5677">
      <formula>E63&gt;0</formula>
    </cfRule>
    <cfRule type="expression" dxfId="5653" priority="5678">
      <formula>OR(AND(NOT(ISNUMBER(E63)),NOT(ISBLANK(E63))), E63&lt;-9999999999.99, E63&gt;9999999999.99)</formula>
    </cfRule>
  </conditionalFormatting>
  <conditionalFormatting sqref="F63">
    <cfRule type="expression" dxfId="5652" priority="5675">
      <formula>F63&gt;0</formula>
    </cfRule>
    <cfRule type="expression" dxfId="5651" priority="5676">
      <formula>OR(AND(NOT(ISNUMBER(F63)),NOT(ISBLANK(F63))), F63&lt;-9999999999.99, F63&gt;9999999999.99)</formula>
    </cfRule>
  </conditionalFormatting>
  <conditionalFormatting sqref="G63">
    <cfRule type="expression" dxfId="5650" priority="5673">
      <formula>G63&gt;0</formula>
    </cfRule>
    <cfRule type="expression" dxfId="5649" priority="5674">
      <formula>OR(AND(NOT(ISNUMBER(G63)),NOT(ISBLANK(G63))), G63&lt;-9999999999.99, G63&gt;9999999999.99)</formula>
    </cfRule>
  </conditionalFormatting>
  <conditionalFormatting sqref="H63">
    <cfRule type="expression" dxfId="5648" priority="5671">
      <formula>H63&gt;0</formula>
    </cfRule>
    <cfRule type="expression" dxfId="5647" priority="5672">
      <formula>OR(AND(NOT(ISNUMBER(H63)),NOT(ISBLANK(H63))), H63&lt;-9999999999.99, H63&gt;9999999999.99)</formula>
    </cfRule>
  </conditionalFormatting>
  <conditionalFormatting sqref="I63">
    <cfRule type="expression" dxfId="5646" priority="5669">
      <formula>I63&gt;0</formula>
    </cfRule>
    <cfRule type="expression" dxfId="5645" priority="5670">
      <formula>OR(AND(NOT(ISNUMBER(I63)),NOT(ISBLANK(I63))), I63&lt;-9999999999.99, I63&gt;9999999999.99)</formula>
    </cfRule>
  </conditionalFormatting>
  <conditionalFormatting sqref="J63">
    <cfRule type="expression" dxfId="5644" priority="5667">
      <formula>J63&gt;0</formula>
    </cfRule>
    <cfRule type="expression" dxfId="5643" priority="5668">
      <formula>OR(AND(NOT(ISNUMBER(J63)),NOT(ISBLANK(J63))), J63&lt;-9999999999.99, J63&gt;9999999999.99)</formula>
    </cfRule>
  </conditionalFormatting>
  <conditionalFormatting sqref="K63">
    <cfRule type="expression" dxfId="5642" priority="5665">
      <formula>K63&gt;0</formula>
    </cfRule>
    <cfRule type="expression" dxfId="5641" priority="5666">
      <formula>OR(AND(NOT(ISNUMBER(K63)),NOT(ISBLANK(K63))), K63&lt;-9999999999.99, K63&gt;9999999999.99)</formula>
    </cfRule>
  </conditionalFormatting>
  <conditionalFormatting sqref="L63">
    <cfRule type="expression" dxfId="5640" priority="5663">
      <formula>L63&gt;0</formula>
    </cfRule>
    <cfRule type="expression" dxfId="5639" priority="5664">
      <formula>OR(AND(NOT(ISNUMBER(L63)),NOT(ISBLANK(L63))), L63&lt;-9999999999.99, L63&gt;9999999999.99)</formula>
    </cfRule>
  </conditionalFormatting>
  <conditionalFormatting sqref="M63">
    <cfRule type="expression" dxfId="5638" priority="5661">
      <formula>M63&gt;0</formula>
    </cfRule>
    <cfRule type="expression" dxfId="5637" priority="5662">
      <formula>OR(AND(NOT(ISNUMBER(M63)),NOT(ISBLANK(M63))), M63&lt;-9999999999.99, M63&gt;9999999999.99)</formula>
    </cfRule>
  </conditionalFormatting>
  <conditionalFormatting sqref="N63">
    <cfRule type="expression" dxfId="5636" priority="5659">
      <formula>N63&gt;0</formula>
    </cfRule>
    <cfRule type="expression" dxfId="5635" priority="5660">
      <formula>OR(AND(NOT(ISNUMBER(N63)),NOT(ISBLANK(N63))), N63&lt;-9999999999.99, N63&gt;9999999999.99)</formula>
    </cfRule>
  </conditionalFormatting>
  <conditionalFormatting sqref="E65">
    <cfRule type="expression" dxfId="5634" priority="5657">
      <formula>E65&gt;0</formula>
    </cfRule>
    <cfRule type="expression" dxfId="5633" priority="5658">
      <formula>OR(AND(NOT(ISNUMBER(E65)),NOT(ISBLANK(E65))), E65&lt;-9999999999.99, E65&gt;9999999999.99)</formula>
    </cfRule>
  </conditionalFormatting>
  <conditionalFormatting sqref="F65">
    <cfRule type="expression" dxfId="5632" priority="5655">
      <formula>F65&gt;0</formula>
    </cfRule>
    <cfRule type="expression" dxfId="5631" priority="5656">
      <formula>OR(AND(NOT(ISNUMBER(F65)),NOT(ISBLANK(F65))), F65&lt;-9999999999.99, F65&gt;9999999999.99)</formula>
    </cfRule>
  </conditionalFormatting>
  <conditionalFormatting sqref="G65">
    <cfRule type="expression" dxfId="5630" priority="5653">
      <formula>G65&gt;0</formula>
    </cfRule>
    <cfRule type="expression" dxfId="5629" priority="5654">
      <formula>OR(AND(NOT(ISNUMBER(G65)),NOT(ISBLANK(G65))), G65&lt;-9999999999.99, G65&gt;9999999999.99)</formula>
    </cfRule>
  </conditionalFormatting>
  <conditionalFormatting sqref="H65">
    <cfRule type="expression" dxfId="5628" priority="5651">
      <formula>H65&gt;0</formula>
    </cfRule>
    <cfRule type="expression" dxfId="5627" priority="5652">
      <formula>OR(AND(NOT(ISNUMBER(H65)),NOT(ISBLANK(H65))), H65&lt;-9999999999.99, H65&gt;9999999999.99)</formula>
    </cfRule>
  </conditionalFormatting>
  <conditionalFormatting sqref="I65">
    <cfRule type="expression" dxfId="5626" priority="5649">
      <formula>I65&gt;0</formula>
    </cfRule>
    <cfRule type="expression" dxfId="5625" priority="5650">
      <formula>OR(AND(NOT(ISNUMBER(I65)),NOT(ISBLANK(I65))), I65&lt;-9999999999.99, I65&gt;9999999999.99)</formula>
    </cfRule>
  </conditionalFormatting>
  <conditionalFormatting sqref="J65">
    <cfRule type="expression" dxfId="5624" priority="5647">
      <formula>J65&gt;0</formula>
    </cfRule>
    <cfRule type="expression" dxfId="5623" priority="5648">
      <formula>OR(AND(NOT(ISNUMBER(J65)),NOT(ISBLANK(J65))), J65&lt;-9999999999.99, J65&gt;9999999999.99)</formula>
    </cfRule>
  </conditionalFormatting>
  <conditionalFormatting sqref="K65">
    <cfRule type="expression" dxfId="5622" priority="5645">
      <formula>K65&gt;0</formula>
    </cfRule>
    <cfRule type="expression" dxfId="5621" priority="5646">
      <formula>OR(AND(NOT(ISNUMBER(K65)),NOT(ISBLANK(K65))), K65&lt;-9999999999.99, K65&gt;9999999999.99)</formula>
    </cfRule>
  </conditionalFormatting>
  <conditionalFormatting sqref="L65">
    <cfRule type="expression" dxfId="5620" priority="5643">
      <formula>L65&gt;0</formula>
    </cfRule>
    <cfRule type="expression" dxfId="5619" priority="5644">
      <formula>OR(AND(NOT(ISNUMBER(L65)),NOT(ISBLANK(L65))), L65&lt;-9999999999.99, L65&gt;9999999999.99)</formula>
    </cfRule>
  </conditionalFormatting>
  <conditionalFormatting sqref="M65">
    <cfRule type="expression" dxfId="5618" priority="5641">
      <formula>M65&gt;0</formula>
    </cfRule>
    <cfRule type="expression" dxfId="5617" priority="5642">
      <formula>OR(AND(NOT(ISNUMBER(M65)),NOT(ISBLANK(M65))), M65&lt;-9999999999.99, M65&gt;9999999999.99)</formula>
    </cfRule>
  </conditionalFormatting>
  <conditionalFormatting sqref="N65">
    <cfRule type="expression" dxfId="5616" priority="5639">
      <formula>N65&gt;0</formula>
    </cfRule>
    <cfRule type="expression" dxfId="5615" priority="5640">
      <formula>OR(AND(NOT(ISNUMBER(N65)),NOT(ISBLANK(N65))), N65&lt;-9999999999.99, N65&gt;9999999999.99)</formula>
    </cfRule>
  </conditionalFormatting>
  <conditionalFormatting sqref="F72">
    <cfRule type="expression" dxfId="5614" priority="5637">
      <formula>F72&gt;0</formula>
    </cfRule>
    <cfRule type="expression" dxfId="5613" priority="5638">
      <formula>OR(AND(NOT(ISNUMBER(F72)),NOT(ISBLANK(F72))), F72&lt;-9999999999.99, F72&gt;9999999999.99)</formula>
    </cfRule>
  </conditionalFormatting>
  <conditionalFormatting sqref="G72">
    <cfRule type="expression" dxfId="5612" priority="5635">
      <formula>G72&gt;0</formula>
    </cfRule>
    <cfRule type="expression" dxfId="5611" priority="5636">
      <formula>OR(AND(NOT(ISNUMBER(G72)),NOT(ISBLANK(G72))), G72&lt;-9999999999.99, G72&gt;9999999999.99)</formula>
    </cfRule>
  </conditionalFormatting>
  <conditionalFormatting sqref="H72">
    <cfRule type="expression" dxfId="5610" priority="5633">
      <formula>H72&gt;0</formula>
    </cfRule>
    <cfRule type="expression" dxfId="5609" priority="5634">
      <formula>OR(AND(NOT(ISNUMBER(H72)),NOT(ISBLANK(H72))), H72&lt;-9999999999.99, H72&gt;9999999999.99)</formula>
    </cfRule>
  </conditionalFormatting>
  <conditionalFormatting sqref="I72">
    <cfRule type="expression" dxfId="5608" priority="5631">
      <formula>I72&gt;0</formula>
    </cfRule>
    <cfRule type="expression" dxfId="5607" priority="5632">
      <formula>OR(AND(NOT(ISNUMBER(I72)),NOT(ISBLANK(I72))), I72&lt;-9999999999.99, I72&gt;9999999999.99)</formula>
    </cfRule>
  </conditionalFormatting>
  <conditionalFormatting sqref="J72">
    <cfRule type="expression" dxfId="5606" priority="5629">
      <formula>J72&gt;0</formula>
    </cfRule>
    <cfRule type="expression" dxfId="5605" priority="5630">
      <formula>OR(AND(NOT(ISNUMBER(J72)),NOT(ISBLANK(J72))), J72&lt;-9999999999.99, J72&gt;9999999999.99)</formula>
    </cfRule>
  </conditionalFormatting>
  <conditionalFormatting sqref="K72">
    <cfRule type="expression" dxfId="5604" priority="5627">
      <formula>K72&gt;0</formula>
    </cfRule>
    <cfRule type="expression" dxfId="5603" priority="5628">
      <formula>OR(AND(NOT(ISNUMBER(K72)),NOT(ISBLANK(K72))), K72&lt;-9999999999.99, K72&gt;9999999999.99)</formula>
    </cfRule>
  </conditionalFormatting>
  <conditionalFormatting sqref="L72">
    <cfRule type="expression" dxfId="5602" priority="5625">
      <formula>L72&gt;0</formula>
    </cfRule>
    <cfRule type="expression" dxfId="5601" priority="5626">
      <formula>OR(AND(NOT(ISNUMBER(L72)),NOT(ISBLANK(L72))), L72&lt;-9999999999.99, L72&gt;9999999999.99)</formula>
    </cfRule>
  </conditionalFormatting>
  <conditionalFormatting sqref="M72">
    <cfRule type="expression" dxfId="5600" priority="5623">
      <formula>M72&gt;0</formula>
    </cfRule>
    <cfRule type="expression" dxfId="5599" priority="5624">
      <formula>OR(AND(NOT(ISNUMBER(M72)),NOT(ISBLANK(M72))), M72&lt;-9999999999.99, M72&gt;9999999999.99)</formula>
    </cfRule>
  </conditionalFormatting>
  <conditionalFormatting sqref="N72">
    <cfRule type="expression" dxfId="5598" priority="5621">
      <formula>N72&gt;0</formula>
    </cfRule>
    <cfRule type="expression" dxfId="5597" priority="5622">
      <formula>OR(AND(NOT(ISNUMBER(N72)),NOT(ISBLANK(N72))), N72&lt;-9999999999.99, N72&gt;9999999999.99)</formula>
    </cfRule>
  </conditionalFormatting>
  <conditionalFormatting sqref="E72">
    <cfRule type="expression" dxfId="5596" priority="5619">
      <formula>E72&gt;0</formula>
    </cfRule>
    <cfRule type="expression" dxfId="5595" priority="5620">
      <formula>OR(AND(NOT(ISNUMBER(E72)),NOT(ISBLANK(E72))), E72&lt;-9999999999.99, E72&gt;9999999999.99)</formula>
    </cfRule>
  </conditionalFormatting>
  <conditionalFormatting sqref="F76">
    <cfRule type="expression" dxfId="5594" priority="5617">
      <formula>F76&gt;0</formula>
    </cfRule>
    <cfRule type="expression" dxfId="5593" priority="5618">
      <formula>OR(AND(NOT(ISNUMBER(F76)),NOT(ISBLANK(F76))), F76&lt;-9999999999.99, F76&gt;9999999999.99)</formula>
    </cfRule>
  </conditionalFormatting>
  <conditionalFormatting sqref="G76">
    <cfRule type="expression" dxfId="5592" priority="5615">
      <formula>G76&gt;0</formula>
    </cfRule>
    <cfRule type="expression" dxfId="5591" priority="5616">
      <formula>OR(AND(NOT(ISNUMBER(G76)),NOT(ISBLANK(G76))), G76&lt;-9999999999.99, G76&gt;9999999999.99)</formula>
    </cfRule>
  </conditionalFormatting>
  <conditionalFormatting sqref="H76">
    <cfRule type="expression" dxfId="5590" priority="5613">
      <formula>H76&gt;0</formula>
    </cfRule>
    <cfRule type="expression" dxfId="5589" priority="5614">
      <formula>OR(AND(NOT(ISNUMBER(H76)),NOT(ISBLANK(H76))), H76&lt;-9999999999.99, H76&gt;9999999999.99)</formula>
    </cfRule>
  </conditionalFormatting>
  <conditionalFormatting sqref="I76">
    <cfRule type="expression" dxfId="5588" priority="5611">
      <formula>I76&gt;0</formula>
    </cfRule>
    <cfRule type="expression" dxfId="5587" priority="5612">
      <formula>OR(AND(NOT(ISNUMBER(I76)),NOT(ISBLANK(I76))), I76&lt;-9999999999.99, I76&gt;9999999999.99)</formula>
    </cfRule>
  </conditionalFormatting>
  <conditionalFormatting sqref="J76">
    <cfRule type="expression" dxfId="5586" priority="5609">
      <formula>J76&gt;0</formula>
    </cfRule>
    <cfRule type="expression" dxfId="5585" priority="5610">
      <formula>OR(AND(NOT(ISNUMBER(J76)),NOT(ISBLANK(J76))), J76&lt;-9999999999.99, J76&gt;9999999999.99)</formula>
    </cfRule>
  </conditionalFormatting>
  <conditionalFormatting sqref="K76">
    <cfRule type="expression" dxfId="5584" priority="5607">
      <formula>K76&gt;0</formula>
    </cfRule>
    <cfRule type="expression" dxfId="5583" priority="5608">
      <formula>OR(AND(NOT(ISNUMBER(K76)),NOT(ISBLANK(K76))), K76&lt;-9999999999.99, K76&gt;9999999999.99)</formula>
    </cfRule>
  </conditionalFormatting>
  <conditionalFormatting sqref="L76">
    <cfRule type="expression" dxfId="5582" priority="5605">
      <formula>L76&gt;0</formula>
    </cfRule>
    <cfRule type="expression" dxfId="5581" priority="5606">
      <formula>OR(AND(NOT(ISNUMBER(L76)),NOT(ISBLANK(L76))), L76&lt;-9999999999.99, L76&gt;9999999999.99)</formula>
    </cfRule>
  </conditionalFormatting>
  <conditionalFormatting sqref="M76">
    <cfRule type="expression" dxfId="5580" priority="5603">
      <formula>M76&gt;0</formula>
    </cfRule>
    <cfRule type="expression" dxfId="5579" priority="5604">
      <formula>OR(AND(NOT(ISNUMBER(M76)),NOT(ISBLANK(M76))), M76&lt;-9999999999.99, M76&gt;9999999999.99)</formula>
    </cfRule>
  </conditionalFormatting>
  <conditionalFormatting sqref="N76">
    <cfRule type="expression" dxfId="5578" priority="5601">
      <formula>N76&gt;0</formula>
    </cfRule>
    <cfRule type="expression" dxfId="5577" priority="5602">
      <formula>OR(AND(NOT(ISNUMBER(N76)),NOT(ISBLANK(N76))), N76&lt;-9999999999.99, N76&gt;9999999999.99)</formula>
    </cfRule>
  </conditionalFormatting>
  <conditionalFormatting sqref="E76">
    <cfRule type="expression" dxfId="5576" priority="5599">
      <formula>E76&gt;0</formula>
    </cfRule>
    <cfRule type="expression" dxfId="5575" priority="5600">
      <formula>OR(AND(NOT(ISNUMBER(E76)),NOT(ISBLANK(E76))), E76&lt;-9999999999.99, E76&gt;9999999999.99)</formula>
    </cfRule>
  </conditionalFormatting>
  <conditionalFormatting sqref="E73">
    <cfRule type="expression" dxfId="5574" priority="5597">
      <formula>E73&gt;0</formula>
    </cfRule>
    <cfRule type="expression" dxfId="5573" priority="5598">
      <formula>OR(AND(NOT(ISNUMBER(E73)),NOT(ISBLANK(E73))), E73&lt;-9999999999.99, E73&gt;9999999999.99)</formula>
    </cfRule>
  </conditionalFormatting>
  <conditionalFormatting sqref="F73">
    <cfRule type="expression" dxfId="5572" priority="5595">
      <formula>F73&gt;0</formula>
    </cfRule>
    <cfRule type="expression" dxfId="5571" priority="5596">
      <formula>OR(AND(NOT(ISNUMBER(F73)),NOT(ISBLANK(F73))), F73&lt;-9999999999.99, F73&gt;9999999999.99)</formula>
    </cfRule>
  </conditionalFormatting>
  <conditionalFormatting sqref="G73">
    <cfRule type="expression" dxfId="5570" priority="5593">
      <formula>G73&gt;0</formula>
    </cfRule>
    <cfRule type="expression" dxfId="5569" priority="5594">
      <formula>OR(AND(NOT(ISNUMBER(G73)),NOT(ISBLANK(G73))), G73&lt;-9999999999.99, G73&gt;9999999999.99)</formula>
    </cfRule>
  </conditionalFormatting>
  <conditionalFormatting sqref="H73">
    <cfRule type="expression" dxfId="5568" priority="5591">
      <formula>H73&gt;0</formula>
    </cfRule>
    <cfRule type="expression" dxfId="5567" priority="5592">
      <formula>OR(AND(NOT(ISNUMBER(H73)),NOT(ISBLANK(H73))), H73&lt;-9999999999.99, H73&gt;9999999999.99)</formula>
    </cfRule>
  </conditionalFormatting>
  <conditionalFormatting sqref="I73">
    <cfRule type="expression" dxfId="5566" priority="5589">
      <formula>I73&gt;0</formula>
    </cfRule>
    <cfRule type="expression" dxfId="5565" priority="5590">
      <formula>OR(AND(NOT(ISNUMBER(I73)),NOT(ISBLANK(I73))), I73&lt;-9999999999.99, I73&gt;9999999999.99)</formula>
    </cfRule>
  </conditionalFormatting>
  <conditionalFormatting sqref="J73">
    <cfRule type="expression" dxfId="5564" priority="5587">
      <formula>J73&gt;0</formula>
    </cfRule>
    <cfRule type="expression" dxfId="5563" priority="5588">
      <formula>OR(AND(NOT(ISNUMBER(J73)),NOT(ISBLANK(J73))), J73&lt;-9999999999.99, J73&gt;9999999999.99)</formula>
    </cfRule>
  </conditionalFormatting>
  <conditionalFormatting sqref="K73">
    <cfRule type="expression" dxfId="5562" priority="5585">
      <formula>K73&gt;0</formula>
    </cfRule>
    <cfRule type="expression" dxfId="5561" priority="5586">
      <formula>OR(AND(NOT(ISNUMBER(K73)),NOT(ISBLANK(K73))), K73&lt;-9999999999.99, K73&gt;9999999999.99)</formula>
    </cfRule>
  </conditionalFormatting>
  <conditionalFormatting sqref="L73">
    <cfRule type="expression" dxfId="5560" priority="5583">
      <formula>L73&gt;0</formula>
    </cfRule>
    <cfRule type="expression" dxfId="5559" priority="5584">
      <formula>OR(AND(NOT(ISNUMBER(L73)),NOT(ISBLANK(L73))), L73&lt;-9999999999.99, L73&gt;9999999999.99)</formula>
    </cfRule>
  </conditionalFormatting>
  <conditionalFormatting sqref="M73">
    <cfRule type="expression" dxfId="5558" priority="5581">
      <formula>M73&gt;0</formula>
    </cfRule>
    <cfRule type="expression" dxfId="5557" priority="5582">
      <formula>OR(AND(NOT(ISNUMBER(M73)),NOT(ISBLANK(M73))), M73&lt;-9999999999.99, M73&gt;9999999999.99)</formula>
    </cfRule>
  </conditionalFormatting>
  <conditionalFormatting sqref="N73">
    <cfRule type="expression" dxfId="5556" priority="5579">
      <formula>N73&gt;0</formula>
    </cfRule>
    <cfRule type="expression" dxfId="5555" priority="5580">
      <formula>OR(AND(NOT(ISNUMBER(N73)),NOT(ISBLANK(N73))), N73&lt;-9999999999.99, N73&gt;9999999999.99)</formula>
    </cfRule>
  </conditionalFormatting>
  <conditionalFormatting sqref="E74">
    <cfRule type="expression" dxfId="5554" priority="5577">
      <formula>E74&gt;0</formula>
    </cfRule>
    <cfRule type="expression" dxfId="5553" priority="5578">
      <formula>OR(AND(NOT(ISNUMBER(E74)),NOT(ISBLANK(E74))), E74&lt;-9999999999.99, E74&gt;9999999999.99)</formula>
    </cfRule>
  </conditionalFormatting>
  <conditionalFormatting sqref="F74">
    <cfRule type="expression" dxfId="5552" priority="5575">
      <formula>F74&gt;0</formula>
    </cfRule>
    <cfRule type="expression" dxfId="5551" priority="5576">
      <formula>OR(AND(NOT(ISNUMBER(F74)),NOT(ISBLANK(F74))), F74&lt;-9999999999.99, F74&gt;9999999999.99)</formula>
    </cfRule>
  </conditionalFormatting>
  <conditionalFormatting sqref="G74">
    <cfRule type="expression" dxfId="5550" priority="5573">
      <formula>G74&gt;0</formula>
    </cfRule>
    <cfRule type="expression" dxfId="5549" priority="5574">
      <formula>OR(AND(NOT(ISNUMBER(G74)),NOT(ISBLANK(G74))), G74&lt;-9999999999.99, G74&gt;9999999999.99)</formula>
    </cfRule>
  </conditionalFormatting>
  <conditionalFormatting sqref="H74">
    <cfRule type="expression" dxfId="5548" priority="5571">
      <formula>H74&gt;0</formula>
    </cfRule>
    <cfRule type="expression" dxfId="5547" priority="5572">
      <formula>OR(AND(NOT(ISNUMBER(H74)),NOT(ISBLANK(H74))), H74&lt;-9999999999.99, H74&gt;9999999999.99)</formula>
    </cfRule>
  </conditionalFormatting>
  <conditionalFormatting sqref="I74">
    <cfRule type="expression" dxfId="5546" priority="5569">
      <formula>I74&gt;0</formula>
    </cfRule>
    <cfRule type="expression" dxfId="5545" priority="5570">
      <formula>OR(AND(NOT(ISNUMBER(I74)),NOT(ISBLANK(I74))), I74&lt;-9999999999.99, I74&gt;9999999999.99)</formula>
    </cfRule>
  </conditionalFormatting>
  <conditionalFormatting sqref="J74">
    <cfRule type="expression" dxfId="5544" priority="5567">
      <formula>J74&gt;0</formula>
    </cfRule>
    <cfRule type="expression" dxfId="5543" priority="5568">
      <formula>OR(AND(NOT(ISNUMBER(J74)),NOT(ISBLANK(J74))), J74&lt;-9999999999.99, J74&gt;9999999999.99)</formula>
    </cfRule>
  </conditionalFormatting>
  <conditionalFormatting sqref="K74">
    <cfRule type="expression" dxfId="5542" priority="5565">
      <formula>K74&gt;0</formula>
    </cfRule>
    <cfRule type="expression" dxfId="5541" priority="5566">
      <formula>OR(AND(NOT(ISNUMBER(K74)),NOT(ISBLANK(K74))), K74&lt;-9999999999.99, K74&gt;9999999999.99)</formula>
    </cfRule>
  </conditionalFormatting>
  <conditionalFormatting sqref="L74">
    <cfRule type="expression" dxfId="5540" priority="5563">
      <formula>L74&gt;0</formula>
    </cfRule>
    <cfRule type="expression" dxfId="5539" priority="5564">
      <formula>OR(AND(NOT(ISNUMBER(L74)),NOT(ISBLANK(L74))), L74&lt;-9999999999.99, L74&gt;9999999999.99)</formula>
    </cfRule>
  </conditionalFormatting>
  <conditionalFormatting sqref="M74">
    <cfRule type="expression" dxfId="5538" priority="5561">
      <formula>M74&gt;0</formula>
    </cfRule>
    <cfRule type="expression" dxfId="5537" priority="5562">
      <formula>OR(AND(NOT(ISNUMBER(M74)),NOT(ISBLANK(M74))), M74&lt;-9999999999.99, M74&gt;9999999999.99)</formula>
    </cfRule>
  </conditionalFormatting>
  <conditionalFormatting sqref="N74">
    <cfRule type="expression" dxfId="5536" priority="5559">
      <formula>N74&gt;0</formula>
    </cfRule>
    <cfRule type="expression" dxfId="5535" priority="5560">
      <formula>OR(AND(NOT(ISNUMBER(N74)),NOT(ISBLANK(N74))), N74&lt;-9999999999.99, N74&gt;9999999999.99)</formula>
    </cfRule>
  </conditionalFormatting>
  <conditionalFormatting sqref="E75">
    <cfRule type="expression" dxfId="5534" priority="5557">
      <formula>E75&gt;0</formula>
    </cfRule>
    <cfRule type="expression" dxfId="5533" priority="5558">
      <formula>OR(AND(NOT(ISNUMBER(E75)),NOT(ISBLANK(E75))), E75&lt;-9999999999.99, E75&gt;9999999999.99)</formula>
    </cfRule>
  </conditionalFormatting>
  <conditionalFormatting sqref="F75">
    <cfRule type="expression" dxfId="5532" priority="5555">
      <formula>F75&gt;0</formula>
    </cfRule>
    <cfRule type="expression" dxfId="5531" priority="5556">
      <formula>OR(AND(NOT(ISNUMBER(F75)),NOT(ISBLANK(F75))), F75&lt;-9999999999.99, F75&gt;9999999999.99)</formula>
    </cfRule>
  </conditionalFormatting>
  <conditionalFormatting sqref="G75">
    <cfRule type="expression" dxfId="5530" priority="5553">
      <formula>G75&gt;0</formula>
    </cfRule>
    <cfRule type="expression" dxfId="5529" priority="5554">
      <formula>OR(AND(NOT(ISNUMBER(G75)),NOT(ISBLANK(G75))), G75&lt;-9999999999.99, G75&gt;9999999999.99)</formula>
    </cfRule>
  </conditionalFormatting>
  <conditionalFormatting sqref="H75">
    <cfRule type="expression" dxfId="5528" priority="5551">
      <formula>H75&gt;0</formula>
    </cfRule>
    <cfRule type="expression" dxfId="5527" priority="5552">
      <formula>OR(AND(NOT(ISNUMBER(H75)),NOT(ISBLANK(H75))), H75&lt;-9999999999.99, H75&gt;9999999999.99)</formula>
    </cfRule>
  </conditionalFormatting>
  <conditionalFormatting sqref="I75">
    <cfRule type="expression" dxfId="5526" priority="5549">
      <formula>I75&gt;0</formula>
    </cfRule>
    <cfRule type="expression" dxfId="5525" priority="5550">
      <formula>OR(AND(NOT(ISNUMBER(I75)),NOT(ISBLANK(I75))), I75&lt;-9999999999.99, I75&gt;9999999999.99)</formula>
    </cfRule>
  </conditionalFormatting>
  <conditionalFormatting sqref="J75">
    <cfRule type="expression" dxfId="5524" priority="5547">
      <formula>J75&gt;0</formula>
    </cfRule>
    <cfRule type="expression" dxfId="5523" priority="5548">
      <formula>OR(AND(NOT(ISNUMBER(J75)),NOT(ISBLANK(J75))), J75&lt;-9999999999.99, J75&gt;9999999999.99)</formula>
    </cfRule>
  </conditionalFormatting>
  <conditionalFormatting sqref="K75">
    <cfRule type="expression" dxfId="5522" priority="5545">
      <formula>K75&gt;0</formula>
    </cfRule>
    <cfRule type="expression" dxfId="5521" priority="5546">
      <formula>OR(AND(NOT(ISNUMBER(K75)),NOT(ISBLANK(K75))), K75&lt;-9999999999.99, K75&gt;9999999999.99)</formula>
    </cfRule>
  </conditionalFormatting>
  <conditionalFormatting sqref="L75">
    <cfRule type="expression" dxfId="5520" priority="5543">
      <formula>L75&gt;0</formula>
    </cfRule>
    <cfRule type="expression" dxfId="5519" priority="5544">
      <formula>OR(AND(NOT(ISNUMBER(L75)),NOT(ISBLANK(L75))), L75&lt;-9999999999.99, L75&gt;9999999999.99)</formula>
    </cfRule>
  </conditionalFormatting>
  <conditionalFormatting sqref="M75">
    <cfRule type="expression" dxfId="5518" priority="5541">
      <formula>M75&gt;0</formula>
    </cfRule>
    <cfRule type="expression" dxfId="5517" priority="5542">
      <formula>OR(AND(NOT(ISNUMBER(M75)),NOT(ISBLANK(M75))), M75&lt;-9999999999.99, M75&gt;9999999999.99)</formula>
    </cfRule>
  </conditionalFormatting>
  <conditionalFormatting sqref="N75">
    <cfRule type="expression" dxfId="5516" priority="5539">
      <formula>N75&gt;0</formula>
    </cfRule>
    <cfRule type="expression" dxfId="5515" priority="5540">
      <formula>OR(AND(NOT(ISNUMBER(N75)),NOT(ISBLANK(N75))), N75&lt;-9999999999.99, N75&gt;9999999999.99)</formula>
    </cfRule>
  </conditionalFormatting>
  <conditionalFormatting sqref="E80">
    <cfRule type="expression" dxfId="5514" priority="5537">
      <formula>E80&gt;0</formula>
    </cfRule>
    <cfRule type="expression" dxfId="5513" priority="5538">
      <formula>OR(AND(NOT(ISNUMBER(E80)),NOT(ISBLANK(E80))), E80&lt;-9999999999.99, E80&gt;9999999999.99)</formula>
    </cfRule>
  </conditionalFormatting>
  <conditionalFormatting sqref="F80">
    <cfRule type="expression" dxfId="5512" priority="5535">
      <formula>F80&gt;0</formula>
    </cfRule>
    <cfRule type="expression" dxfId="5511" priority="5536">
      <formula>OR(AND(NOT(ISNUMBER(F80)),NOT(ISBLANK(F80))), F80&lt;-9999999999.99, F80&gt;9999999999.99)</formula>
    </cfRule>
  </conditionalFormatting>
  <conditionalFormatting sqref="G80">
    <cfRule type="expression" dxfId="5510" priority="5533">
      <formula>G80&gt;0</formula>
    </cfRule>
    <cfRule type="expression" dxfId="5509" priority="5534">
      <formula>OR(AND(NOT(ISNUMBER(G80)),NOT(ISBLANK(G80))), G80&lt;-9999999999.99, G80&gt;9999999999.99)</formula>
    </cfRule>
  </conditionalFormatting>
  <conditionalFormatting sqref="H80">
    <cfRule type="expression" dxfId="5508" priority="5531">
      <formula>H80&gt;0</formula>
    </cfRule>
    <cfRule type="expression" dxfId="5507" priority="5532">
      <formula>OR(AND(NOT(ISNUMBER(H80)),NOT(ISBLANK(H80))), H80&lt;-9999999999.99, H80&gt;9999999999.99)</formula>
    </cfRule>
  </conditionalFormatting>
  <conditionalFormatting sqref="I80">
    <cfRule type="expression" dxfId="5506" priority="5529">
      <formula>I80&gt;0</formula>
    </cfRule>
    <cfRule type="expression" dxfId="5505" priority="5530">
      <formula>OR(AND(NOT(ISNUMBER(I80)),NOT(ISBLANK(I80))), I80&lt;-9999999999.99, I80&gt;9999999999.99)</formula>
    </cfRule>
  </conditionalFormatting>
  <conditionalFormatting sqref="J80">
    <cfRule type="expression" dxfId="5504" priority="5527">
      <formula>J80&gt;0</formula>
    </cfRule>
    <cfRule type="expression" dxfId="5503" priority="5528">
      <formula>OR(AND(NOT(ISNUMBER(J80)),NOT(ISBLANK(J80))), J80&lt;-9999999999.99, J80&gt;9999999999.99)</formula>
    </cfRule>
  </conditionalFormatting>
  <conditionalFormatting sqref="K80">
    <cfRule type="expression" dxfId="5502" priority="5525">
      <formula>K80&gt;0</formula>
    </cfRule>
    <cfRule type="expression" dxfId="5501" priority="5526">
      <formula>OR(AND(NOT(ISNUMBER(K80)),NOT(ISBLANK(K80))), K80&lt;-9999999999.99, K80&gt;9999999999.99)</formula>
    </cfRule>
  </conditionalFormatting>
  <conditionalFormatting sqref="L80">
    <cfRule type="expression" dxfId="5500" priority="5523">
      <formula>L80&gt;0</formula>
    </cfRule>
    <cfRule type="expression" dxfId="5499" priority="5524">
      <formula>OR(AND(NOT(ISNUMBER(L80)),NOT(ISBLANK(L80))), L80&lt;-9999999999.99, L80&gt;9999999999.99)</formula>
    </cfRule>
  </conditionalFormatting>
  <conditionalFormatting sqref="M80">
    <cfRule type="expression" dxfId="5498" priority="5521">
      <formula>M80&gt;0</formula>
    </cfRule>
    <cfRule type="expression" dxfId="5497" priority="5522">
      <formula>OR(AND(NOT(ISNUMBER(M80)),NOT(ISBLANK(M80))), M80&lt;-9999999999.99, M80&gt;9999999999.99)</formula>
    </cfRule>
  </conditionalFormatting>
  <conditionalFormatting sqref="N80">
    <cfRule type="expression" dxfId="5496" priority="5519">
      <formula>N80&gt;0</formula>
    </cfRule>
    <cfRule type="expression" dxfId="5495" priority="5520">
      <formula>OR(AND(NOT(ISNUMBER(N80)),NOT(ISBLANK(N80))), N80&lt;-9999999999.99, N80&gt;9999999999.99)</formula>
    </cfRule>
  </conditionalFormatting>
  <conditionalFormatting sqref="E81">
    <cfRule type="expression" dxfId="5494" priority="5517">
      <formula>E81&gt;0</formula>
    </cfRule>
    <cfRule type="expression" dxfId="5493" priority="5518">
      <formula>OR(AND(NOT(ISNUMBER(E81)),NOT(ISBLANK(E81))), E81&lt;-9999999999.99, E81&gt;9999999999.99)</formula>
    </cfRule>
  </conditionalFormatting>
  <conditionalFormatting sqref="F81">
    <cfRule type="expression" dxfId="5492" priority="5515">
      <formula>F81&gt;0</formula>
    </cfRule>
    <cfRule type="expression" dxfId="5491" priority="5516">
      <formula>OR(AND(NOT(ISNUMBER(F81)),NOT(ISBLANK(F81))), F81&lt;-9999999999.99, F81&gt;9999999999.99)</formula>
    </cfRule>
  </conditionalFormatting>
  <conditionalFormatting sqref="G81">
    <cfRule type="expression" dxfId="5490" priority="5513">
      <formula>G81&gt;0</formula>
    </cfRule>
    <cfRule type="expression" dxfId="5489" priority="5514">
      <formula>OR(AND(NOT(ISNUMBER(G81)),NOT(ISBLANK(G81))), G81&lt;-9999999999.99, G81&gt;9999999999.99)</formula>
    </cfRule>
  </conditionalFormatting>
  <conditionalFormatting sqref="H81">
    <cfRule type="expression" dxfId="5488" priority="5511">
      <formula>H81&gt;0</formula>
    </cfRule>
    <cfRule type="expression" dxfId="5487" priority="5512">
      <formula>OR(AND(NOT(ISNUMBER(H81)),NOT(ISBLANK(H81))), H81&lt;-9999999999.99, H81&gt;9999999999.99)</formula>
    </cfRule>
  </conditionalFormatting>
  <conditionalFormatting sqref="I81">
    <cfRule type="expression" dxfId="5486" priority="5509">
      <formula>I81&gt;0</formula>
    </cfRule>
    <cfRule type="expression" dxfId="5485" priority="5510">
      <formula>OR(AND(NOT(ISNUMBER(I81)),NOT(ISBLANK(I81))), I81&lt;-9999999999.99, I81&gt;9999999999.99)</formula>
    </cfRule>
  </conditionalFormatting>
  <conditionalFormatting sqref="J81">
    <cfRule type="expression" dxfId="5484" priority="5507">
      <formula>J81&gt;0</formula>
    </cfRule>
    <cfRule type="expression" dxfId="5483" priority="5508">
      <formula>OR(AND(NOT(ISNUMBER(J81)),NOT(ISBLANK(J81))), J81&lt;-9999999999.99, J81&gt;9999999999.99)</formula>
    </cfRule>
  </conditionalFormatting>
  <conditionalFormatting sqref="K81">
    <cfRule type="expression" dxfId="5482" priority="5505">
      <formula>K81&gt;0</formula>
    </cfRule>
    <cfRule type="expression" dxfId="5481" priority="5506">
      <formula>OR(AND(NOT(ISNUMBER(K81)),NOT(ISBLANK(K81))), K81&lt;-9999999999.99, K81&gt;9999999999.99)</formula>
    </cfRule>
  </conditionalFormatting>
  <conditionalFormatting sqref="L81">
    <cfRule type="expression" dxfId="5480" priority="5503">
      <formula>L81&gt;0</formula>
    </cfRule>
    <cfRule type="expression" dxfId="5479" priority="5504">
      <formula>OR(AND(NOT(ISNUMBER(L81)),NOT(ISBLANK(L81))), L81&lt;-9999999999.99, L81&gt;9999999999.99)</formula>
    </cfRule>
  </conditionalFormatting>
  <conditionalFormatting sqref="M81">
    <cfRule type="expression" dxfId="5478" priority="5501">
      <formula>M81&gt;0</formula>
    </cfRule>
    <cfRule type="expression" dxfId="5477" priority="5502">
      <formula>OR(AND(NOT(ISNUMBER(M81)),NOT(ISBLANK(M81))), M81&lt;-9999999999.99, M81&gt;9999999999.99)</formula>
    </cfRule>
  </conditionalFormatting>
  <conditionalFormatting sqref="N81">
    <cfRule type="expression" dxfId="5476" priority="5499">
      <formula>N81&gt;0</formula>
    </cfRule>
    <cfRule type="expression" dxfId="5475" priority="5500">
      <formula>OR(AND(NOT(ISNUMBER(N81)),NOT(ISBLANK(N81))), N81&lt;-9999999999.99, N81&gt;9999999999.99)</formula>
    </cfRule>
  </conditionalFormatting>
  <conditionalFormatting sqref="E82">
    <cfRule type="expression" dxfId="5474" priority="5497">
      <formula>E82&gt;0</formula>
    </cfRule>
    <cfRule type="expression" dxfId="5473" priority="5498">
      <formula>OR(AND(NOT(ISNUMBER(E82)),NOT(ISBLANK(E82))), E82&lt;-9999999999.99, E82&gt;9999999999.99)</formula>
    </cfRule>
  </conditionalFormatting>
  <conditionalFormatting sqref="F82">
    <cfRule type="expression" dxfId="5472" priority="5495">
      <formula>F82&gt;0</formula>
    </cfRule>
    <cfRule type="expression" dxfId="5471" priority="5496">
      <formula>OR(AND(NOT(ISNUMBER(F82)),NOT(ISBLANK(F82))), F82&lt;-9999999999.99, F82&gt;9999999999.99)</formula>
    </cfRule>
  </conditionalFormatting>
  <conditionalFormatting sqref="G82">
    <cfRule type="expression" dxfId="5470" priority="5493">
      <formula>G82&gt;0</formula>
    </cfRule>
    <cfRule type="expression" dxfId="5469" priority="5494">
      <formula>OR(AND(NOT(ISNUMBER(G82)),NOT(ISBLANK(G82))), G82&lt;-9999999999.99, G82&gt;9999999999.99)</formula>
    </cfRule>
  </conditionalFormatting>
  <conditionalFormatting sqref="H82">
    <cfRule type="expression" dxfId="5468" priority="5491">
      <formula>H82&gt;0</formula>
    </cfRule>
    <cfRule type="expression" dxfId="5467" priority="5492">
      <formula>OR(AND(NOT(ISNUMBER(H82)),NOT(ISBLANK(H82))), H82&lt;-9999999999.99, H82&gt;9999999999.99)</formula>
    </cfRule>
  </conditionalFormatting>
  <conditionalFormatting sqref="I82">
    <cfRule type="expression" dxfId="5466" priority="5489">
      <formula>I82&gt;0</formula>
    </cfRule>
    <cfRule type="expression" dxfId="5465" priority="5490">
      <formula>OR(AND(NOT(ISNUMBER(I82)),NOT(ISBLANK(I82))), I82&lt;-9999999999.99, I82&gt;9999999999.99)</formula>
    </cfRule>
  </conditionalFormatting>
  <conditionalFormatting sqref="J82">
    <cfRule type="expression" dxfId="5464" priority="5487">
      <formula>J82&gt;0</formula>
    </cfRule>
    <cfRule type="expression" dxfId="5463" priority="5488">
      <formula>OR(AND(NOT(ISNUMBER(J82)),NOT(ISBLANK(J82))), J82&lt;-9999999999.99, J82&gt;9999999999.99)</formula>
    </cfRule>
  </conditionalFormatting>
  <conditionalFormatting sqref="K82">
    <cfRule type="expression" dxfId="5462" priority="5485">
      <formula>K82&gt;0</formula>
    </cfRule>
    <cfRule type="expression" dxfId="5461" priority="5486">
      <formula>OR(AND(NOT(ISNUMBER(K82)),NOT(ISBLANK(K82))), K82&lt;-9999999999.99, K82&gt;9999999999.99)</formula>
    </cfRule>
  </conditionalFormatting>
  <conditionalFormatting sqref="L82">
    <cfRule type="expression" dxfId="5460" priority="5483">
      <formula>L82&gt;0</formula>
    </cfRule>
    <cfRule type="expression" dxfId="5459" priority="5484">
      <formula>OR(AND(NOT(ISNUMBER(L82)),NOT(ISBLANK(L82))), L82&lt;-9999999999.99, L82&gt;9999999999.99)</formula>
    </cfRule>
  </conditionalFormatting>
  <conditionalFormatting sqref="M82">
    <cfRule type="expression" dxfId="5458" priority="5481">
      <formula>M82&gt;0</formula>
    </cfRule>
    <cfRule type="expression" dxfId="5457" priority="5482">
      <formula>OR(AND(NOT(ISNUMBER(M82)),NOT(ISBLANK(M82))), M82&lt;-9999999999.99, M82&gt;9999999999.99)</formula>
    </cfRule>
  </conditionalFormatting>
  <conditionalFormatting sqref="N82">
    <cfRule type="expression" dxfId="5456" priority="5479">
      <formula>N82&gt;0</formula>
    </cfRule>
    <cfRule type="expression" dxfId="5455" priority="5480">
      <formula>OR(AND(NOT(ISNUMBER(N82)),NOT(ISBLANK(N82))), N82&lt;-9999999999.99, N82&gt;9999999999.99)</formula>
    </cfRule>
  </conditionalFormatting>
  <conditionalFormatting sqref="E83">
    <cfRule type="expression" dxfId="5454" priority="5096">
      <formula>E83&lt;&gt;-E107</formula>
    </cfRule>
    <cfRule type="expression" dxfId="5453" priority="5477">
      <formula>E83&gt;0</formula>
    </cfRule>
    <cfRule type="expression" dxfId="5452" priority="5478">
      <formula>OR(AND(NOT(ISNUMBER(E83)),NOT(ISBLANK(E83))), E83&lt;-9999999999.99, E83&gt;9999999999.99)</formula>
    </cfRule>
  </conditionalFormatting>
  <conditionalFormatting sqref="E86">
    <cfRule type="expression" dxfId="5451" priority="5475">
      <formula>E86&gt;0</formula>
    </cfRule>
    <cfRule type="expression" dxfId="5450" priority="5476">
      <formula>OR(AND(NOT(ISNUMBER(E86)),NOT(ISBLANK(E86))), E86&lt;-9999999999.99, E86&gt;9999999999.99)</formula>
    </cfRule>
  </conditionalFormatting>
  <conditionalFormatting sqref="F86">
    <cfRule type="expression" dxfId="5449" priority="5473">
      <formula>F86&gt;0</formula>
    </cfRule>
    <cfRule type="expression" dxfId="5448" priority="5474">
      <formula>OR(AND(NOT(ISNUMBER(F86)),NOT(ISBLANK(F86))), F86&lt;-9999999999.99, F86&gt;9999999999.99)</formula>
    </cfRule>
  </conditionalFormatting>
  <conditionalFormatting sqref="G86">
    <cfRule type="expression" dxfId="5447" priority="5471">
      <formula>G86&gt;0</formula>
    </cfRule>
    <cfRule type="expression" dxfId="5446" priority="5472">
      <formula>OR(AND(NOT(ISNUMBER(G86)),NOT(ISBLANK(G86))), G86&lt;-9999999999.99, G86&gt;9999999999.99)</formula>
    </cfRule>
  </conditionalFormatting>
  <conditionalFormatting sqref="H86">
    <cfRule type="expression" dxfId="5445" priority="5469">
      <formula>H86&gt;0</formula>
    </cfRule>
    <cfRule type="expression" dxfId="5444" priority="5470">
      <formula>OR(AND(NOT(ISNUMBER(H86)),NOT(ISBLANK(H86))), H86&lt;-9999999999.99, H86&gt;9999999999.99)</formula>
    </cfRule>
  </conditionalFormatting>
  <conditionalFormatting sqref="I86">
    <cfRule type="expression" dxfId="5443" priority="5467">
      <formula>I86&gt;0</formula>
    </cfRule>
    <cfRule type="expression" dxfId="5442" priority="5468">
      <formula>OR(AND(NOT(ISNUMBER(I86)),NOT(ISBLANK(I86))), I86&lt;-9999999999.99, I86&gt;9999999999.99)</formula>
    </cfRule>
  </conditionalFormatting>
  <conditionalFormatting sqref="J86">
    <cfRule type="expression" dxfId="5441" priority="5465">
      <formula>J86&gt;0</formula>
    </cfRule>
    <cfRule type="expression" dxfId="5440" priority="5466">
      <formula>OR(AND(NOT(ISNUMBER(J86)),NOT(ISBLANK(J86))), J86&lt;-9999999999.99, J86&gt;9999999999.99)</formula>
    </cfRule>
  </conditionalFormatting>
  <conditionalFormatting sqref="K86">
    <cfRule type="expression" dxfId="5439" priority="5463">
      <formula>K86&gt;0</formula>
    </cfRule>
    <cfRule type="expression" dxfId="5438" priority="5464">
      <formula>OR(AND(NOT(ISNUMBER(K86)),NOT(ISBLANK(K86))), K86&lt;-9999999999.99, K86&gt;9999999999.99)</formula>
    </cfRule>
  </conditionalFormatting>
  <conditionalFormatting sqref="L86">
    <cfRule type="expression" dxfId="5437" priority="5461">
      <formula>L86&gt;0</formula>
    </cfRule>
    <cfRule type="expression" dxfId="5436" priority="5462">
      <formula>OR(AND(NOT(ISNUMBER(L86)),NOT(ISBLANK(L86))), L86&lt;-9999999999.99, L86&gt;9999999999.99)</formula>
    </cfRule>
  </conditionalFormatting>
  <conditionalFormatting sqref="M86">
    <cfRule type="expression" dxfId="5435" priority="5459">
      <formula>M86&gt;0</formula>
    </cfRule>
    <cfRule type="expression" dxfId="5434" priority="5460">
      <formula>OR(AND(NOT(ISNUMBER(M86)),NOT(ISBLANK(M86))), M86&lt;-9999999999.99, M86&gt;9999999999.99)</formula>
    </cfRule>
  </conditionalFormatting>
  <conditionalFormatting sqref="N86">
    <cfRule type="expression" dxfId="5433" priority="5457">
      <formula>N86&gt;0</formula>
    </cfRule>
    <cfRule type="expression" dxfId="5432" priority="5458">
      <formula>OR(AND(NOT(ISNUMBER(N86)),NOT(ISBLANK(N86))), N86&lt;-9999999999.99, N86&gt;9999999999.99)</formula>
    </cfRule>
  </conditionalFormatting>
  <conditionalFormatting sqref="F93">
    <cfRule type="expression" dxfId="5431" priority="5455">
      <formula>F93&gt;0</formula>
    </cfRule>
    <cfRule type="expression" dxfId="5430" priority="5456">
      <formula>OR(AND(NOT(ISNUMBER(F93)),NOT(ISBLANK(F93))), F93&lt;-9999999999.99, F93&gt;9999999999.99)</formula>
    </cfRule>
  </conditionalFormatting>
  <conditionalFormatting sqref="G93">
    <cfRule type="expression" dxfId="5429" priority="5453">
      <formula>G93&gt;0</formula>
    </cfRule>
    <cfRule type="expression" dxfId="5428" priority="5454">
      <formula>OR(AND(NOT(ISNUMBER(G93)),NOT(ISBLANK(G93))), G93&lt;-9999999999.99, G93&gt;9999999999.99)</formula>
    </cfRule>
  </conditionalFormatting>
  <conditionalFormatting sqref="H93">
    <cfRule type="expression" dxfId="5427" priority="5451">
      <formula>H93&gt;0</formula>
    </cfRule>
    <cfRule type="expression" dxfId="5426" priority="5452">
      <formula>OR(AND(NOT(ISNUMBER(H93)),NOT(ISBLANK(H93))), H93&lt;-9999999999.99, H93&gt;9999999999.99)</formula>
    </cfRule>
  </conditionalFormatting>
  <conditionalFormatting sqref="I93">
    <cfRule type="expression" dxfId="5425" priority="5449">
      <formula>I93&gt;0</formula>
    </cfRule>
    <cfRule type="expression" dxfId="5424" priority="5450">
      <formula>OR(AND(NOT(ISNUMBER(I93)),NOT(ISBLANK(I93))), I93&lt;-9999999999.99, I93&gt;9999999999.99)</formula>
    </cfRule>
  </conditionalFormatting>
  <conditionalFormatting sqref="J93">
    <cfRule type="expression" dxfId="5423" priority="5447">
      <formula>J93&gt;0</formula>
    </cfRule>
    <cfRule type="expression" dxfId="5422" priority="5448">
      <formula>OR(AND(NOT(ISNUMBER(J93)),NOT(ISBLANK(J93))), J93&lt;-9999999999.99, J93&gt;9999999999.99)</formula>
    </cfRule>
  </conditionalFormatting>
  <conditionalFormatting sqref="K93">
    <cfRule type="expression" dxfId="5421" priority="5445">
      <formula>K93&gt;0</formula>
    </cfRule>
    <cfRule type="expression" dxfId="5420" priority="5446">
      <formula>OR(AND(NOT(ISNUMBER(K93)),NOT(ISBLANK(K93))), K93&lt;-9999999999.99, K93&gt;9999999999.99)</formula>
    </cfRule>
  </conditionalFormatting>
  <conditionalFormatting sqref="L93">
    <cfRule type="expression" dxfId="5419" priority="5443">
      <formula>L93&gt;0</formula>
    </cfRule>
    <cfRule type="expression" dxfId="5418" priority="5444">
      <formula>OR(AND(NOT(ISNUMBER(L93)),NOT(ISBLANK(L93))), L93&lt;-9999999999.99, L93&gt;9999999999.99)</formula>
    </cfRule>
  </conditionalFormatting>
  <conditionalFormatting sqref="M93">
    <cfRule type="expression" dxfId="5417" priority="5441">
      <formula>M93&gt;0</formula>
    </cfRule>
    <cfRule type="expression" dxfId="5416" priority="5442">
      <formula>OR(AND(NOT(ISNUMBER(M93)),NOT(ISBLANK(M93))), M93&lt;-9999999999.99, M93&gt;9999999999.99)</formula>
    </cfRule>
  </conditionalFormatting>
  <conditionalFormatting sqref="N93">
    <cfRule type="expression" dxfId="5415" priority="5439">
      <formula>N93&gt;0</formula>
    </cfRule>
    <cfRule type="expression" dxfId="5414" priority="5440">
      <formula>OR(AND(NOT(ISNUMBER(N93)),NOT(ISBLANK(N93))), N93&lt;-9999999999.99, N93&gt;9999999999.99)</formula>
    </cfRule>
  </conditionalFormatting>
  <conditionalFormatting sqref="E93">
    <cfRule type="expression" dxfId="5413" priority="5437">
      <formula>E93&gt;0</formula>
    </cfRule>
    <cfRule type="expression" dxfId="5412" priority="5438">
      <formula>OR(AND(NOT(ISNUMBER(E93)),NOT(ISBLANK(E93))), E93&lt;-9999999999.99, E93&gt;9999999999.99)</formula>
    </cfRule>
  </conditionalFormatting>
  <conditionalFormatting sqref="F97">
    <cfRule type="expression" dxfId="5411" priority="5435">
      <formula>F97&gt;0</formula>
    </cfRule>
    <cfRule type="expression" dxfId="5410" priority="5436">
      <formula>OR(AND(NOT(ISNUMBER(F97)),NOT(ISBLANK(F97))), F97&lt;-9999999999.99, F97&gt;9999999999.99)</formula>
    </cfRule>
  </conditionalFormatting>
  <conditionalFormatting sqref="G97">
    <cfRule type="expression" dxfId="5409" priority="5433">
      <formula>G97&gt;0</formula>
    </cfRule>
    <cfRule type="expression" dxfId="5408" priority="5434">
      <formula>OR(AND(NOT(ISNUMBER(G97)),NOT(ISBLANK(G97))), G97&lt;-9999999999.99, G97&gt;9999999999.99)</formula>
    </cfRule>
  </conditionalFormatting>
  <conditionalFormatting sqref="H97">
    <cfRule type="expression" dxfId="5407" priority="5431">
      <formula>H97&gt;0</formula>
    </cfRule>
    <cfRule type="expression" dxfId="5406" priority="5432">
      <formula>OR(AND(NOT(ISNUMBER(H97)),NOT(ISBLANK(H97))), H97&lt;-9999999999.99, H97&gt;9999999999.99)</formula>
    </cfRule>
  </conditionalFormatting>
  <conditionalFormatting sqref="I97">
    <cfRule type="expression" dxfId="5405" priority="5429">
      <formula>I97&gt;0</formula>
    </cfRule>
    <cfRule type="expression" dxfId="5404" priority="5430">
      <formula>OR(AND(NOT(ISNUMBER(I97)),NOT(ISBLANK(I97))), I97&lt;-9999999999.99, I97&gt;9999999999.99)</formula>
    </cfRule>
  </conditionalFormatting>
  <conditionalFormatting sqref="J97">
    <cfRule type="expression" dxfId="5403" priority="5427">
      <formula>J97&gt;0</formula>
    </cfRule>
    <cfRule type="expression" dxfId="5402" priority="5428">
      <formula>OR(AND(NOT(ISNUMBER(J97)),NOT(ISBLANK(J97))), J97&lt;-9999999999.99, J97&gt;9999999999.99)</formula>
    </cfRule>
  </conditionalFormatting>
  <conditionalFormatting sqref="K97">
    <cfRule type="expression" dxfId="5401" priority="5425">
      <formula>K97&gt;0</formula>
    </cfRule>
    <cfRule type="expression" dxfId="5400" priority="5426">
      <formula>OR(AND(NOT(ISNUMBER(K97)),NOT(ISBLANK(K97))), K97&lt;-9999999999.99, K97&gt;9999999999.99)</formula>
    </cfRule>
  </conditionalFormatting>
  <conditionalFormatting sqref="L97">
    <cfRule type="expression" dxfId="5399" priority="5423">
      <formula>L97&gt;0</formula>
    </cfRule>
    <cfRule type="expression" dxfId="5398" priority="5424">
      <formula>OR(AND(NOT(ISNUMBER(L97)),NOT(ISBLANK(L97))), L97&lt;-9999999999.99, L97&gt;9999999999.99)</formula>
    </cfRule>
  </conditionalFormatting>
  <conditionalFormatting sqref="M97">
    <cfRule type="expression" dxfId="5397" priority="5421">
      <formula>M97&gt;0</formula>
    </cfRule>
    <cfRule type="expression" dxfId="5396" priority="5422">
      <formula>OR(AND(NOT(ISNUMBER(M97)),NOT(ISBLANK(M97))), M97&lt;-9999999999.99, M97&gt;9999999999.99)</formula>
    </cfRule>
  </conditionalFormatting>
  <conditionalFormatting sqref="N97">
    <cfRule type="expression" dxfId="5395" priority="5419">
      <formula>N97&gt;0</formula>
    </cfRule>
    <cfRule type="expression" dxfId="5394" priority="5420">
      <formula>OR(AND(NOT(ISNUMBER(N97)),NOT(ISBLANK(N97))), N97&lt;-9999999999.99, N97&gt;9999999999.99)</formula>
    </cfRule>
  </conditionalFormatting>
  <conditionalFormatting sqref="E97">
    <cfRule type="expression" dxfId="5393" priority="5417">
      <formula>E97&gt;0</formula>
    </cfRule>
    <cfRule type="expression" dxfId="5392" priority="5418">
      <formula>OR(AND(NOT(ISNUMBER(E97)),NOT(ISBLANK(E97))), E97&lt;-9999999999.99, E97&gt;9999999999.99)</formula>
    </cfRule>
  </conditionalFormatting>
  <conditionalFormatting sqref="E94">
    <cfRule type="expression" dxfId="5391" priority="5415">
      <formula>E94&gt;0</formula>
    </cfRule>
    <cfRule type="expression" dxfId="5390" priority="5416">
      <formula>OR(AND(NOT(ISNUMBER(E94)),NOT(ISBLANK(E94))), E94&lt;-9999999999.99, E94&gt;9999999999.99)</formula>
    </cfRule>
  </conditionalFormatting>
  <conditionalFormatting sqref="F94">
    <cfRule type="expression" dxfId="5389" priority="5413">
      <formula>F94&gt;0</formula>
    </cfRule>
    <cfRule type="expression" dxfId="5388" priority="5414">
      <formula>OR(AND(NOT(ISNUMBER(F94)),NOT(ISBLANK(F94))), F94&lt;-9999999999.99, F94&gt;9999999999.99)</formula>
    </cfRule>
  </conditionalFormatting>
  <conditionalFormatting sqref="G94">
    <cfRule type="expression" dxfId="5387" priority="5411">
      <formula>G94&gt;0</formula>
    </cfRule>
    <cfRule type="expression" dxfId="5386" priority="5412">
      <formula>OR(AND(NOT(ISNUMBER(G94)),NOT(ISBLANK(G94))), G94&lt;-9999999999.99, G94&gt;9999999999.99)</formula>
    </cfRule>
  </conditionalFormatting>
  <conditionalFormatting sqref="H94">
    <cfRule type="expression" dxfId="5385" priority="5409">
      <formula>H94&gt;0</formula>
    </cfRule>
    <cfRule type="expression" dxfId="5384" priority="5410">
      <formula>OR(AND(NOT(ISNUMBER(H94)),NOT(ISBLANK(H94))), H94&lt;-9999999999.99, H94&gt;9999999999.99)</formula>
    </cfRule>
  </conditionalFormatting>
  <conditionalFormatting sqref="I94">
    <cfRule type="expression" dxfId="5383" priority="5407">
      <formula>I94&gt;0</formula>
    </cfRule>
    <cfRule type="expression" dxfId="5382" priority="5408">
      <formula>OR(AND(NOT(ISNUMBER(I94)),NOT(ISBLANK(I94))), I94&lt;-9999999999.99, I94&gt;9999999999.99)</formula>
    </cfRule>
  </conditionalFormatting>
  <conditionalFormatting sqref="J94">
    <cfRule type="expression" dxfId="5381" priority="5405">
      <formula>J94&gt;0</formula>
    </cfRule>
    <cfRule type="expression" dxfId="5380" priority="5406">
      <formula>OR(AND(NOT(ISNUMBER(J94)),NOT(ISBLANK(J94))), J94&lt;-9999999999.99, J94&gt;9999999999.99)</formula>
    </cfRule>
  </conditionalFormatting>
  <conditionalFormatting sqref="K94">
    <cfRule type="expression" dxfId="5379" priority="5403">
      <formula>K94&gt;0</formula>
    </cfRule>
    <cfRule type="expression" dxfId="5378" priority="5404">
      <formula>OR(AND(NOT(ISNUMBER(K94)),NOT(ISBLANK(K94))), K94&lt;-9999999999.99, K94&gt;9999999999.99)</formula>
    </cfRule>
  </conditionalFormatting>
  <conditionalFormatting sqref="L94">
    <cfRule type="expression" dxfId="5377" priority="5401">
      <formula>L94&gt;0</formula>
    </cfRule>
    <cfRule type="expression" dxfId="5376" priority="5402">
      <formula>OR(AND(NOT(ISNUMBER(L94)),NOT(ISBLANK(L94))), L94&lt;-9999999999.99, L94&gt;9999999999.99)</formula>
    </cfRule>
  </conditionalFormatting>
  <conditionalFormatting sqref="M94">
    <cfRule type="expression" dxfId="5375" priority="5399">
      <formula>M94&gt;0</formula>
    </cfRule>
    <cfRule type="expression" dxfId="5374" priority="5400">
      <formula>OR(AND(NOT(ISNUMBER(M94)),NOT(ISBLANK(M94))), M94&lt;-9999999999.99, M94&gt;9999999999.99)</formula>
    </cfRule>
  </conditionalFormatting>
  <conditionalFormatting sqref="N94">
    <cfRule type="expression" dxfId="5373" priority="5397">
      <formula>N94&gt;0</formula>
    </cfRule>
    <cfRule type="expression" dxfId="5372" priority="5398">
      <formula>OR(AND(NOT(ISNUMBER(N94)),NOT(ISBLANK(N94))), N94&lt;-9999999999.99, N94&gt;9999999999.99)</formula>
    </cfRule>
  </conditionalFormatting>
  <conditionalFormatting sqref="E95">
    <cfRule type="expression" dxfId="5371" priority="5395">
      <formula>E95&gt;0</formula>
    </cfRule>
    <cfRule type="expression" dxfId="5370" priority="5396">
      <formula>OR(AND(NOT(ISNUMBER(E95)),NOT(ISBLANK(E95))), E95&lt;-9999999999.99, E95&gt;9999999999.99)</formula>
    </cfRule>
  </conditionalFormatting>
  <conditionalFormatting sqref="F95">
    <cfRule type="expression" dxfId="5369" priority="5393">
      <formula>F95&gt;0</formula>
    </cfRule>
    <cfRule type="expression" dxfId="5368" priority="5394">
      <formula>OR(AND(NOT(ISNUMBER(F95)),NOT(ISBLANK(F95))), F95&lt;-9999999999.99, F95&gt;9999999999.99)</formula>
    </cfRule>
  </conditionalFormatting>
  <conditionalFormatting sqref="G95">
    <cfRule type="expression" dxfId="5367" priority="5391">
      <formula>G95&gt;0</formula>
    </cfRule>
    <cfRule type="expression" dxfId="5366" priority="5392">
      <formula>OR(AND(NOT(ISNUMBER(G95)),NOT(ISBLANK(G95))), G95&lt;-9999999999.99, G95&gt;9999999999.99)</formula>
    </cfRule>
  </conditionalFormatting>
  <conditionalFormatting sqref="H95">
    <cfRule type="expression" dxfId="5365" priority="5389">
      <formula>H95&gt;0</formula>
    </cfRule>
    <cfRule type="expression" dxfId="5364" priority="5390">
      <formula>OR(AND(NOT(ISNUMBER(H95)),NOT(ISBLANK(H95))), H95&lt;-9999999999.99, H95&gt;9999999999.99)</formula>
    </cfRule>
  </conditionalFormatting>
  <conditionalFormatting sqref="I95">
    <cfRule type="expression" dxfId="5363" priority="5387">
      <formula>I95&gt;0</formula>
    </cfRule>
    <cfRule type="expression" dxfId="5362" priority="5388">
      <formula>OR(AND(NOT(ISNUMBER(I95)),NOT(ISBLANK(I95))), I95&lt;-9999999999.99, I95&gt;9999999999.99)</formula>
    </cfRule>
  </conditionalFormatting>
  <conditionalFormatting sqref="J95">
    <cfRule type="expression" dxfId="5361" priority="5385">
      <formula>J95&gt;0</formula>
    </cfRule>
    <cfRule type="expression" dxfId="5360" priority="5386">
      <formula>OR(AND(NOT(ISNUMBER(J95)),NOT(ISBLANK(J95))), J95&lt;-9999999999.99, J95&gt;9999999999.99)</formula>
    </cfRule>
  </conditionalFormatting>
  <conditionalFormatting sqref="K95">
    <cfRule type="expression" dxfId="5359" priority="5383">
      <formula>K95&gt;0</formula>
    </cfRule>
    <cfRule type="expression" dxfId="5358" priority="5384">
      <formula>OR(AND(NOT(ISNUMBER(K95)),NOT(ISBLANK(K95))), K95&lt;-9999999999.99, K95&gt;9999999999.99)</formula>
    </cfRule>
  </conditionalFormatting>
  <conditionalFormatting sqref="L95">
    <cfRule type="expression" dxfId="5357" priority="5381">
      <formula>L95&gt;0</formula>
    </cfRule>
    <cfRule type="expression" dxfId="5356" priority="5382">
      <formula>OR(AND(NOT(ISNUMBER(L95)),NOT(ISBLANK(L95))), L95&lt;-9999999999.99, L95&gt;9999999999.99)</formula>
    </cfRule>
  </conditionalFormatting>
  <conditionalFormatting sqref="M95">
    <cfRule type="expression" dxfId="5355" priority="5379">
      <formula>M95&gt;0</formula>
    </cfRule>
    <cfRule type="expression" dxfId="5354" priority="5380">
      <formula>OR(AND(NOT(ISNUMBER(M95)),NOT(ISBLANK(M95))), M95&lt;-9999999999.99, M95&gt;9999999999.99)</formula>
    </cfRule>
  </conditionalFormatting>
  <conditionalFormatting sqref="N95">
    <cfRule type="expression" dxfId="5353" priority="5377">
      <formula>N95&gt;0</formula>
    </cfRule>
    <cfRule type="expression" dxfId="5352" priority="5378">
      <formula>OR(AND(NOT(ISNUMBER(N95)),NOT(ISBLANK(N95))), N95&lt;-9999999999.99, N95&gt;9999999999.99)</formula>
    </cfRule>
  </conditionalFormatting>
  <conditionalFormatting sqref="E96">
    <cfRule type="expression" dxfId="5351" priority="5375">
      <formula>E96&gt;0</formula>
    </cfRule>
    <cfRule type="expression" dxfId="5350" priority="5376">
      <formula>OR(AND(NOT(ISNUMBER(E96)),NOT(ISBLANK(E96))), E96&lt;-9999999999.99, E96&gt;9999999999.99)</formula>
    </cfRule>
  </conditionalFormatting>
  <conditionalFormatting sqref="F96">
    <cfRule type="expression" dxfId="5349" priority="5373">
      <formula>F96&gt;0</formula>
    </cfRule>
    <cfRule type="expression" dxfId="5348" priority="5374">
      <formula>OR(AND(NOT(ISNUMBER(F96)),NOT(ISBLANK(F96))), F96&lt;-9999999999.99, F96&gt;9999999999.99)</formula>
    </cfRule>
  </conditionalFormatting>
  <conditionalFormatting sqref="G96">
    <cfRule type="expression" dxfId="5347" priority="5371">
      <formula>G96&gt;0</formula>
    </cfRule>
    <cfRule type="expression" dxfId="5346" priority="5372">
      <formula>OR(AND(NOT(ISNUMBER(G96)),NOT(ISBLANK(G96))), G96&lt;-9999999999.99, G96&gt;9999999999.99)</formula>
    </cfRule>
  </conditionalFormatting>
  <conditionalFormatting sqref="H96">
    <cfRule type="expression" dxfId="5345" priority="5369">
      <formula>H96&gt;0</formula>
    </cfRule>
    <cfRule type="expression" dxfId="5344" priority="5370">
      <formula>OR(AND(NOT(ISNUMBER(H96)),NOT(ISBLANK(H96))), H96&lt;-9999999999.99, H96&gt;9999999999.99)</formula>
    </cfRule>
  </conditionalFormatting>
  <conditionalFormatting sqref="I96">
    <cfRule type="expression" dxfId="5343" priority="5367">
      <formula>I96&gt;0</formula>
    </cfRule>
    <cfRule type="expression" dxfId="5342" priority="5368">
      <formula>OR(AND(NOT(ISNUMBER(I96)),NOT(ISBLANK(I96))), I96&lt;-9999999999.99, I96&gt;9999999999.99)</formula>
    </cfRule>
  </conditionalFormatting>
  <conditionalFormatting sqref="J96">
    <cfRule type="expression" dxfId="5341" priority="5365">
      <formula>J96&gt;0</formula>
    </cfRule>
    <cfRule type="expression" dxfId="5340" priority="5366">
      <formula>OR(AND(NOT(ISNUMBER(J96)),NOT(ISBLANK(J96))), J96&lt;-9999999999.99, J96&gt;9999999999.99)</formula>
    </cfRule>
  </conditionalFormatting>
  <conditionalFormatting sqref="K96">
    <cfRule type="expression" dxfId="5339" priority="5363">
      <formula>K96&gt;0</formula>
    </cfRule>
    <cfRule type="expression" dxfId="5338" priority="5364">
      <formula>OR(AND(NOT(ISNUMBER(K96)),NOT(ISBLANK(K96))), K96&lt;-9999999999.99, K96&gt;9999999999.99)</formula>
    </cfRule>
  </conditionalFormatting>
  <conditionalFormatting sqref="L96">
    <cfRule type="expression" dxfId="5337" priority="5361">
      <formula>L96&gt;0</formula>
    </cfRule>
    <cfRule type="expression" dxfId="5336" priority="5362">
      <formula>OR(AND(NOT(ISNUMBER(L96)),NOT(ISBLANK(L96))), L96&lt;-9999999999.99, L96&gt;9999999999.99)</formula>
    </cfRule>
  </conditionalFormatting>
  <conditionalFormatting sqref="M96">
    <cfRule type="expression" dxfId="5335" priority="5359">
      <formula>M96&gt;0</formula>
    </cfRule>
    <cfRule type="expression" dxfId="5334" priority="5360">
      <formula>OR(AND(NOT(ISNUMBER(M96)),NOT(ISBLANK(M96))), M96&lt;-9999999999.99, M96&gt;9999999999.99)</formula>
    </cfRule>
  </conditionalFormatting>
  <conditionalFormatting sqref="N96">
    <cfRule type="expression" dxfId="5333" priority="5357">
      <formula>N96&gt;0</formula>
    </cfRule>
    <cfRule type="expression" dxfId="5332" priority="5358">
      <formula>OR(AND(NOT(ISNUMBER(N96)),NOT(ISBLANK(N96))), N96&lt;-9999999999.99, N96&gt;9999999999.99)</formula>
    </cfRule>
  </conditionalFormatting>
  <conditionalFormatting sqref="E103">
    <cfRule type="expression" dxfId="5331" priority="5355">
      <formula>E103&gt;0</formula>
    </cfRule>
    <cfRule type="expression" dxfId="5330" priority="5356">
      <formula>OR(AND(NOT(ISNUMBER(E103)),NOT(ISBLANK(E103))), E103&lt;-9999999999.99, E103&gt;9999999999.99)</formula>
    </cfRule>
  </conditionalFormatting>
  <conditionalFormatting sqref="F103">
    <cfRule type="expression" dxfId="5329" priority="5353">
      <formula>F103&gt;0</formula>
    </cfRule>
    <cfRule type="expression" dxfId="5328" priority="5354">
      <formula>OR(AND(NOT(ISNUMBER(F103)),NOT(ISBLANK(F103))), F103&lt;-9999999999.99, F103&gt;9999999999.99)</formula>
    </cfRule>
  </conditionalFormatting>
  <conditionalFormatting sqref="G103">
    <cfRule type="expression" dxfId="5327" priority="5351">
      <formula>G103&gt;0</formula>
    </cfRule>
    <cfRule type="expression" dxfId="5326" priority="5352">
      <formula>OR(AND(NOT(ISNUMBER(G103)),NOT(ISBLANK(G103))), G103&lt;-9999999999.99, G103&gt;9999999999.99)</formula>
    </cfRule>
  </conditionalFormatting>
  <conditionalFormatting sqref="H103">
    <cfRule type="expression" dxfId="5325" priority="5349">
      <formula>H103&gt;0</formula>
    </cfRule>
    <cfRule type="expression" dxfId="5324" priority="5350">
      <formula>OR(AND(NOT(ISNUMBER(H103)),NOT(ISBLANK(H103))), H103&lt;-9999999999.99, H103&gt;9999999999.99)</formula>
    </cfRule>
  </conditionalFormatting>
  <conditionalFormatting sqref="I103">
    <cfRule type="expression" dxfId="5323" priority="5347">
      <formula>I103&gt;0</formula>
    </cfRule>
    <cfRule type="expression" dxfId="5322" priority="5348">
      <formula>OR(AND(NOT(ISNUMBER(I103)),NOT(ISBLANK(I103))), I103&lt;-9999999999.99, I103&gt;9999999999.99)</formula>
    </cfRule>
  </conditionalFormatting>
  <conditionalFormatting sqref="J103">
    <cfRule type="expression" dxfId="5321" priority="5345">
      <formula>J103&gt;0</formula>
    </cfRule>
    <cfRule type="expression" dxfId="5320" priority="5346">
      <formula>OR(AND(NOT(ISNUMBER(J103)),NOT(ISBLANK(J103))), J103&lt;-9999999999.99, J103&gt;9999999999.99)</formula>
    </cfRule>
  </conditionalFormatting>
  <conditionalFormatting sqref="K103">
    <cfRule type="expression" dxfId="5319" priority="5343">
      <formula>K103&gt;0</formula>
    </cfRule>
    <cfRule type="expression" dxfId="5318" priority="5344">
      <formula>OR(AND(NOT(ISNUMBER(K103)),NOT(ISBLANK(K103))), K103&lt;-9999999999.99, K103&gt;9999999999.99)</formula>
    </cfRule>
  </conditionalFormatting>
  <conditionalFormatting sqref="L103">
    <cfRule type="expression" dxfId="5317" priority="5341">
      <formula>L103&gt;0</formula>
    </cfRule>
    <cfRule type="expression" dxfId="5316" priority="5342">
      <formula>OR(AND(NOT(ISNUMBER(L103)),NOT(ISBLANK(L103))), L103&lt;-9999999999.99, L103&gt;9999999999.99)</formula>
    </cfRule>
  </conditionalFormatting>
  <conditionalFormatting sqref="M103">
    <cfRule type="expression" dxfId="5315" priority="5339">
      <formula>M103&gt;0</formula>
    </cfRule>
    <cfRule type="expression" dxfId="5314" priority="5340">
      <formula>OR(AND(NOT(ISNUMBER(M103)),NOT(ISBLANK(M103))), M103&lt;-9999999999.99, M103&gt;9999999999.99)</formula>
    </cfRule>
  </conditionalFormatting>
  <conditionalFormatting sqref="N103">
    <cfRule type="expression" dxfId="5313" priority="5337">
      <formula>N103&gt;0</formula>
    </cfRule>
    <cfRule type="expression" dxfId="5312" priority="5338">
      <formula>OR(AND(NOT(ISNUMBER(N103)),NOT(ISBLANK(N103))), N103&lt;-9999999999.99, N103&gt;9999999999.99)</formula>
    </cfRule>
  </conditionalFormatting>
  <conditionalFormatting sqref="E104">
    <cfRule type="expression" dxfId="5311" priority="5335">
      <formula>E104&gt;0</formula>
    </cfRule>
    <cfRule type="expression" dxfId="5310" priority="5336">
      <formula>OR(AND(NOT(ISNUMBER(E104)),NOT(ISBLANK(E104))), E104&lt;-9999999999.99, E104&gt;9999999999.99)</formula>
    </cfRule>
  </conditionalFormatting>
  <conditionalFormatting sqref="F104">
    <cfRule type="expression" dxfId="5309" priority="5333">
      <formula>F104&gt;0</formula>
    </cfRule>
    <cfRule type="expression" dxfId="5308" priority="5334">
      <formula>OR(AND(NOT(ISNUMBER(F104)),NOT(ISBLANK(F104))), F104&lt;-9999999999.99, F104&gt;9999999999.99)</formula>
    </cfRule>
  </conditionalFormatting>
  <conditionalFormatting sqref="G104">
    <cfRule type="expression" dxfId="5307" priority="5331">
      <formula>G104&gt;0</formula>
    </cfRule>
    <cfRule type="expression" dxfId="5306" priority="5332">
      <formula>OR(AND(NOT(ISNUMBER(G104)),NOT(ISBLANK(G104))), G104&lt;-9999999999.99, G104&gt;9999999999.99)</formula>
    </cfRule>
  </conditionalFormatting>
  <conditionalFormatting sqref="H104">
    <cfRule type="expression" dxfId="5305" priority="5329">
      <formula>H104&gt;0</formula>
    </cfRule>
    <cfRule type="expression" dxfId="5304" priority="5330">
      <formula>OR(AND(NOT(ISNUMBER(H104)),NOT(ISBLANK(H104))), H104&lt;-9999999999.99, H104&gt;9999999999.99)</formula>
    </cfRule>
  </conditionalFormatting>
  <conditionalFormatting sqref="I104">
    <cfRule type="expression" dxfId="5303" priority="5327">
      <formula>I104&gt;0</formula>
    </cfRule>
    <cfRule type="expression" dxfId="5302" priority="5328">
      <formula>OR(AND(NOT(ISNUMBER(I104)),NOT(ISBLANK(I104))), I104&lt;-9999999999.99, I104&gt;9999999999.99)</formula>
    </cfRule>
  </conditionalFormatting>
  <conditionalFormatting sqref="J104">
    <cfRule type="expression" dxfId="5301" priority="5325">
      <formula>J104&gt;0</formula>
    </cfRule>
    <cfRule type="expression" dxfId="5300" priority="5326">
      <formula>OR(AND(NOT(ISNUMBER(J104)),NOT(ISBLANK(J104))), J104&lt;-9999999999.99, J104&gt;9999999999.99)</formula>
    </cfRule>
  </conditionalFormatting>
  <conditionalFormatting sqref="K104">
    <cfRule type="expression" dxfId="5299" priority="5323">
      <formula>K104&gt;0</formula>
    </cfRule>
    <cfRule type="expression" dxfId="5298" priority="5324">
      <formula>OR(AND(NOT(ISNUMBER(K104)),NOT(ISBLANK(K104))), K104&lt;-9999999999.99, K104&gt;9999999999.99)</formula>
    </cfRule>
  </conditionalFormatting>
  <conditionalFormatting sqref="L104">
    <cfRule type="expression" dxfId="5297" priority="5321">
      <formula>L104&gt;0</formula>
    </cfRule>
    <cfRule type="expression" dxfId="5296" priority="5322">
      <formula>OR(AND(NOT(ISNUMBER(L104)),NOT(ISBLANK(L104))), L104&lt;-9999999999.99, L104&gt;9999999999.99)</formula>
    </cfRule>
  </conditionalFormatting>
  <conditionalFormatting sqref="M104">
    <cfRule type="expression" dxfId="5295" priority="5319">
      <formula>M104&gt;0</formula>
    </cfRule>
    <cfRule type="expression" dxfId="5294" priority="5320">
      <formula>OR(AND(NOT(ISNUMBER(M104)),NOT(ISBLANK(M104))), M104&lt;-9999999999.99, M104&gt;9999999999.99)</formula>
    </cfRule>
  </conditionalFormatting>
  <conditionalFormatting sqref="N104">
    <cfRule type="expression" dxfId="5293" priority="5317">
      <formula>N104&gt;0</formula>
    </cfRule>
    <cfRule type="expression" dxfId="5292" priority="5318">
      <formula>OR(AND(NOT(ISNUMBER(N104)),NOT(ISBLANK(N104))), N104&lt;-9999999999.99, N104&gt;9999999999.99)</formula>
    </cfRule>
  </conditionalFormatting>
  <conditionalFormatting sqref="E105">
    <cfRule type="expression" dxfId="5291" priority="5315">
      <formula>E105&gt;0</formula>
    </cfRule>
    <cfRule type="expression" dxfId="5290" priority="5316">
      <formula>OR(AND(NOT(ISNUMBER(E105)),NOT(ISBLANK(E105))), E105&lt;-9999999999.99, E105&gt;9999999999.99)</formula>
    </cfRule>
  </conditionalFormatting>
  <conditionalFormatting sqref="F105">
    <cfRule type="expression" dxfId="5289" priority="5313">
      <formula>F105&gt;0</formula>
    </cfRule>
    <cfRule type="expression" dxfId="5288" priority="5314">
      <formula>OR(AND(NOT(ISNUMBER(F105)),NOT(ISBLANK(F105))), F105&lt;-9999999999.99, F105&gt;9999999999.99)</formula>
    </cfRule>
  </conditionalFormatting>
  <conditionalFormatting sqref="G105">
    <cfRule type="expression" dxfId="5287" priority="5311">
      <formula>G105&gt;0</formula>
    </cfRule>
    <cfRule type="expression" dxfId="5286" priority="5312">
      <formula>OR(AND(NOT(ISNUMBER(G105)),NOT(ISBLANK(G105))), G105&lt;-9999999999.99, G105&gt;9999999999.99)</formula>
    </cfRule>
  </conditionalFormatting>
  <conditionalFormatting sqref="H105">
    <cfRule type="expression" dxfId="5285" priority="5309">
      <formula>H105&gt;0</formula>
    </cfRule>
    <cfRule type="expression" dxfId="5284" priority="5310">
      <formula>OR(AND(NOT(ISNUMBER(H105)),NOT(ISBLANK(H105))), H105&lt;-9999999999.99, H105&gt;9999999999.99)</formula>
    </cfRule>
  </conditionalFormatting>
  <conditionalFormatting sqref="I105">
    <cfRule type="expression" dxfId="5283" priority="5307">
      <formula>I105&gt;0</formula>
    </cfRule>
    <cfRule type="expression" dxfId="5282" priority="5308">
      <formula>OR(AND(NOT(ISNUMBER(I105)),NOT(ISBLANK(I105))), I105&lt;-9999999999.99, I105&gt;9999999999.99)</formula>
    </cfRule>
  </conditionalFormatting>
  <conditionalFormatting sqref="J105">
    <cfRule type="expression" dxfId="5281" priority="5305">
      <formula>J105&gt;0</formula>
    </cfRule>
    <cfRule type="expression" dxfId="5280" priority="5306">
      <formula>OR(AND(NOT(ISNUMBER(J105)),NOT(ISBLANK(J105))), J105&lt;-9999999999.99, J105&gt;9999999999.99)</formula>
    </cfRule>
  </conditionalFormatting>
  <conditionalFormatting sqref="K105">
    <cfRule type="expression" dxfId="5279" priority="5303">
      <formula>K105&gt;0</formula>
    </cfRule>
    <cfRule type="expression" dxfId="5278" priority="5304">
      <formula>OR(AND(NOT(ISNUMBER(K105)),NOT(ISBLANK(K105))), K105&lt;-9999999999.99, K105&gt;9999999999.99)</formula>
    </cfRule>
  </conditionalFormatting>
  <conditionalFormatting sqref="L105">
    <cfRule type="expression" dxfId="5277" priority="5301">
      <formula>L105&gt;0</formula>
    </cfRule>
    <cfRule type="expression" dxfId="5276" priority="5302">
      <formula>OR(AND(NOT(ISNUMBER(L105)),NOT(ISBLANK(L105))), L105&lt;-9999999999.99, L105&gt;9999999999.99)</formula>
    </cfRule>
  </conditionalFormatting>
  <conditionalFormatting sqref="M105">
    <cfRule type="expression" dxfId="5275" priority="5299">
      <formula>M105&gt;0</formula>
    </cfRule>
    <cfRule type="expression" dxfId="5274" priority="5300">
      <formula>OR(AND(NOT(ISNUMBER(M105)),NOT(ISBLANK(M105))), M105&lt;-9999999999.99, M105&gt;9999999999.99)</formula>
    </cfRule>
  </conditionalFormatting>
  <conditionalFormatting sqref="N105">
    <cfRule type="expression" dxfId="5273" priority="5297">
      <formula>N105&gt;0</formula>
    </cfRule>
    <cfRule type="expression" dxfId="5272" priority="5298">
      <formula>OR(AND(NOT(ISNUMBER(N105)),NOT(ISBLANK(N105))), N105&lt;-9999999999.99, N105&gt;9999999999.99)</formula>
    </cfRule>
  </conditionalFormatting>
  <conditionalFormatting sqref="E108">
    <cfRule type="expression" dxfId="5271" priority="5295">
      <formula>E108&gt;0</formula>
    </cfRule>
    <cfRule type="expression" dxfId="5270" priority="5296">
      <formula>OR(AND(NOT(ISNUMBER(E108)),NOT(ISBLANK(E108))), E108&lt;-9999999999.99, E108&gt;9999999999.99)</formula>
    </cfRule>
  </conditionalFormatting>
  <conditionalFormatting sqref="F108">
    <cfRule type="expression" dxfId="5269" priority="5293">
      <formula>F108&gt;0</formula>
    </cfRule>
    <cfRule type="expression" dxfId="5268" priority="5294">
      <formula>OR(AND(NOT(ISNUMBER(F108)),NOT(ISBLANK(F108))), F108&lt;-9999999999.99, F108&gt;9999999999.99)</formula>
    </cfRule>
  </conditionalFormatting>
  <conditionalFormatting sqref="G108">
    <cfRule type="expression" dxfId="5267" priority="5291">
      <formula>G108&gt;0</formula>
    </cfRule>
    <cfRule type="expression" dxfId="5266" priority="5292">
      <formula>OR(AND(NOT(ISNUMBER(G108)),NOT(ISBLANK(G108))), G108&lt;-9999999999.99, G108&gt;9999999999.99)</formula>
    </cfRule>
  </conditionalFormatting>
  <conditionalFormatting sqref="H108">
    <cfRule type="expression" dxfId="5265" priority="5289">
      <formula>H108&gt;0</formula>
    </cfRule>
    <cfRule type="expression" dxfId="5264" priority="5290">
      <formula>OR(AND(NOT(ISNUMBER(H108)),NOT(ISBLANK(H108))), H108&lt;-9999999999.99, H108&gt;9999999999.99)</formula>
    </cfRule>
  </conditionalFormatting>
  <conditionalFormatting sqref="I108">
    <cfRule type="expression" dxfId="5263" priority="5287">
      <formula>I108&gt;0</formula>
    </cfRule>
    <cfRule type="expression" dxfId="5262" priority="5288">
      <formula>OR(AND(NOT(ISNUMBER(I108)),NOT(ISBLANK(I108))), I108&lt;-9999999999.99, I108&gt;9999999999.99)</formula>
    </cfRule>
  </conditionalFormatting>
  <conditionalFormatting sqref="J108">
    <cfRule type="expression" dxfId="5261" priority="5285">
      <formula>J108&gt;0</formula>
    </cfRule>
    <cfRule type="expression" dxfId="5260" priority="5286">
      <formula>OR(AND(NOT(ISNUMBER(J108)),NOT(ISBLANK(J108))), J108&lt;-9999999999.99, J108&gt;9999999999.99)</formula>
    </cfRule>
  </conditionalFormatting>
  <conditionalFormatting sqref="K108">
    <cfRule type="expression" dxfId="5259" priority="5283">
      <formula>K108&gt;0</formula>
    </cfRule>
    <cfRule type="expression" dxfId="5258" priority="5284">
      <formula>OR(AND(NOT(ISNUMBER(K108)),NOT(ISBLANK(K108))), K108&lt;-9999999999.99, K108&gt;9999999999.99)</formula>
    </cfRule>
  </conditionalFormatting>
  <conditionalFormatting sqref="L108">
    <cfRule type="expression" dxfId="5257" priority="5281">
      <formula>L108&gt;0</formula>
    </cfRule>
    <cfRule type="expression" dxfId="5256" priority="5282">
      <formula>OR(AND(NOT(ISNUMBER(L108)),NOT(ISBLANK(L108))), L108&lt;-9999999999.99, L108&gt;9999999999.99)</formula>
    </cfRule>
  </conditionalFormatting>
  <conditionalFormatting sqref="M108">
    <cfRule type="expression" dxfId="5255" priority="5279">
      <formula>M108&gt;0</formula>
    </cfRule>
    <cfRule type="expression" dxfId="5254" priority="5280">
      <formula>OR(AND(NOT(ISNUMBER(M108)),NOT(ISBLANK(M108))), M108&lt;-9999999999.99, M108&gt;9999999999.99)</formula>
    </cfRule>
  </conditionalFormatting>
  <conditionalFormatting sqref="N108">
    <cfRule type="expression" dxfId="5253" priority="5277">
      <formula>N108&gt;0</formula>
    </cfRule>
    <cfRule type="expression" dxfId="5252" priority="5278">
      <formula>OR(AND(NOT(ISNUMBER(N108)),NOT(ISBLANK(N108))), N108&lt;-9999999999.99, N108&gt;9999999999.99)</formula>
    </cfRule>
  </conditionalFormatting>
  <conditionalFormatting sqref="F230">
    <cfRule type="expression" dxfId="5251" priority="5275">
      <formula>F230&gt;0</formula>
    </cfRule>
    <cfRule type="expression" dxfId="5250" priority="5276">
      <formula>OR(AND(NOT(ISNUMBER(F230)),NOT(ISBLANK(F230))), F230&lt;-9999999999.99, F230&gt;9999999999.99)</formula>
    </cfRule>
  </conditionalFormatting>
  <conditionalFormatting sqref="G230">
    <cfRule type="expression" dxfId="5249" priority="5273">
      <formula>G230&gt;0</formula>
    </cfRule>
    <cfRule type="expression" dxfId="5248" priority="5274">
      <formula>OR(AND(NOT(ISNUMBER(G230)),NOT(ISBLANK(G230))), G230&lt;-9999999999.99, G230&gt;9999999999.99)</formula>
    </cfRule>
  </conditionalFormatting>
  <conditionalFormatting sqref="H230">
    <cfRule type="expression" dxfId="5247" priority="5271">
      <formula>H230&gt;0</formula>
    </cfRule>
    <cfRule type="expression" dxfId="5246" priority="5272">
      <formula>OR(AND(NOT(ISNUMBER(H230)),NOT(ISBLANK(H230))), H230&lt;-9999999999.99, H230&gt;9999999999.99)</formula>
    </cfRule>
  </conditionalFormatting>
  <conditionalFormatting sqref="I230">
    <cfRule type="expression" dxfId="5245" priority="5269">
      <formula>I230&gt;0</formula>
    </cfRule>
    <cfRule type="expression" dxfId="5244" priority="5270">
      <formula>OR(AND(NOT(ISNUMBER(I230)),NOT(ISBLANK(I230))), I230&lt;-9999999999.99, I230&gt;9999999999.99)</formula>
    </cfRule>
  </conditionalFormatting>
  <conditionalFormatting sqref="J230">
    <cfRule type="expression" dxfId="5243" priority="5267">
      <formula>J230&gt;0</formula>
    </cfRule>
    <cfRule type="expression" dxfId="5242" priority="5268">
      <formula>OR(AND(NOT(ISNUMBER(J230)),NOT(ISBLANK(J230))), J230&lt;-9999999999.99, J230&gt;9999999999.99)</formula>
    </cfRule>
  </conditionalFormatting>
  <conditionalFormatting sqref="K230">
    <cfRule type="expression" dxfId="5241" priority="5265">
      <formula>K230&gt;0</formula>
    </cfRule>
    <cfRule type="expression" dxfId="5240" priority="5266">
      <formula>OR(AND(NOT(ISNUMBER(K230)),NOT(ISBLANK(K230))), K230&lt;-9999999999.99, K230&gt;9999999999.99)</formula>
    </cfRule>
  </conditionalFormatting>
  <conditionalFormatting sqref="L230">
    <cfRule type="expression" dxfId="5239" priority="5263">
      <formula>L230&gt;0</formula>
    </cfRule>
    <cfRule type="expression" dxfId="5238" priority="5264">
      <formula>OR(AND(NOT(ISNUMBER(L230)),NOT(ISBLANK(L230))), L230&lt;-9999999999.99, L230&gt;9999999999.99)</formula>
    </cfRule>
  </conditionalFormatting>
  <conditionalFormatting sqref="M230">
    <cfRule type="expression" dxfId="5237" priority="5261">
      <formula>M230&gt;0</formula>
    </cfRule>
    <cfRule type="expression" dxfId="5236" priority="5262">
      <formula>OR(AND(NOT(ISNUMBER(M230)),NOT(ISBLANK(M230))), M230&lt;-9999999999.99, M230&gt;9999999999.99)</formula>
    </cfRule>
  </conditionalFormatting>
  <conditionalFormatting sqref="N230">
    <cfRule type="expression" dxfId="5235" priority="5259">
      <formula>N230&gt;0</formula>
    </cfRule>
    <cfRule type="expression" dxfId="5234" priority="5260">
      <formula>OR(AND(NOT(ISNUMBER(N230)),NOT(ISBLANK(N230))), N230&lt;-9999999999.99, N230&gt;9999999999.99)</formula>
    </cfRule>
  </conditionalFormatting>
  <conditionalFormatting sqref="E230">
    <cfRule type="expression" dxfId="5233" priority="5257">
      <formula>E230&gt;0</formula>
    </cfRule>
    <cfRule type="expression" dxfId="5232" priority="5258">
      <formula>OR(AND(NOT(ISNUMBER(E230)),NOT(ISBLANK(E230))), E230&lt;-9999999999.99, E230&gt;9999999999.99)</formula>
    </cfRule>
  </conditionalFormatting>
  <conditionalFormatting sqref="F233">
    <cfRule type="expression" dxfId="5231" priority="5255">
      <formula>F233&gt;0</formula>
    </cfRule>
    <cfRule type="expression" dxfId="5230" priority="5256">
      <formula>OR(AND(NOT(ISNUMBER(F233)),NOT(ISBLANK(F233))), F233&lt;-9999999999.99, F233&gt;9999999999.99)</formula>
    </cfRule>
  </conditionalFormatting>
  <conditionalFormatting sqref="G233">
    <cfRule type="expression" dxfId="5229" priority="5253">
      <formula>G233&gt;0</formula>
    </cfRule>
    <cfRule type="expression" dxfId="5228" priority="5254">
      <formula>OR(AND(NOT(ISNUMBER(G233)),NOT(ISBLANK(G233))), G233&lt;-9999999999.99, G233&gt;9999999999.99)</formula>
    </cfRule>
  </conditionalFormatting>
  <conditionalFormatting sqref="H233">
    <cfRule type="expression" dxfId="5227" priority="5251">
      <formula>H233&gt;0</formula>
    </cfRule>
    <cfRule type="expression" dxfId="5226" priority="5252">
      <formula>OR(AND(NOT(ISNUMBER(H233)),NOT(ISBLANK(H233))), H233&lt;-9999999999.99, H233&gt;9999999999.99)</formula>
    </cfRule>
  </conditionalFormatting>
  <conditionalFormatting sqref="I233">
    <cfRule type="expression" dxfId="5225" priority="5249">
      <formula>I233&gt;0</formula>
    </cfRule>
    <cfRule type="expression" dxfId="5224" priority="5250">
      <formula>OR(AND(NOT(ISNUMBER(I233)),NOT(ISBLANK(I233))), I233&lt;-9999999999.99, I233&gt;9999999999.99)</formula>
    </cfRule>
  </conditionalFormatting>
  <conditionalFormatting sqref="J233">
    <cfRule type="expression" dxfId="5223" priority="5247">
      <formula>J233&gt;0</formula>
    </cfRule>
    <cfRule type="expression" dxfId="5222" priority="5248">
      <formula>OR(AND(NOT(ISNUMBER(J233)),NOT(ISBLANK(J233))), J233&lt;-9999999999.99, J233&gt;9999999999.99)</formula>
    </cfRule>
  </conditionalFormatting>
  <conditionalFormatting sqref="K233">
    <cfRule type="expression" dxfId="5221" priority="5245">
      <formula>K233&gt;0</formula>
    </cfRule>
    <cfRule type="expression" dxfId="5220" priority="5246">
      <formula>OR(AND(NOT(ISNUMBER(K233)),NOT(ISBLANK(K233))), K233&lt;-9999999999.99, K233&gt;9999999999.99)</formula>
    </cfRule>
  </conditionalFormatting>
  <conditionalFormatting sqref="L233">
    <cfRule type="expression" dxfId="5219" priority="5243">
      <formula>L233&gt;0</formula>
    </cfRule>
    <cfRule type="expression" dxfId="5218" priority="5244">
      <formula>OR(AND(NOT(ISNUMBER(L233)),NOT(ISBLANK(L233))), L233&lt;-9999999999.99, L233&gt;9999999999.99)</formula>
    </cfRule>
  </conditionalFormatting>
  <conditionalFormatting sqref="M233">
    <cfRule type="expression" dxfId="5217" priority="5241">
      <formula>M233&gt;0</formula>
    </cfRule>
    <cfRule type="expression" dxfId="5216" priority="5242">
      <formula>OR(AND(NOT(ISNUMBER(M233)),NOT(ISBLANK(M233))), M233&lt;-9999999999.99, M233&gt;9999999999.99)</formula>
    </cfRule>
  </conditionalFormatting>
  <conditionalFormatting sqref="N233">
    <cfRule type="expression" dxfId="5215" priority="5239">
      <formula>N233&gt;0</formula>
    </cfRule>
    <cfRule type="expression" dxfId="5214" priority="5240">
      <formula>OR(AND(NOT(ISNUMBER(N233)),NOT(ISBLANK(N233))), N233&lt;-9999999999.99, N233&gt;9999999999.99)</formula>
    </cfRule>
  </conditionalFormatting>
  <conditionalFormatting sqref="E233">
    <cfRule type="expression" dxfId="5213" priority="5237">
      <formula>E233&gt;0</formula>
    </cfRule>
    <cfRule type="expression" dxfId="5212" priority="5238">
      <formula>OR(AND(NOT(ISNUMBER(E233)),NOT(ISBLANK(E233))), E233&lt;-9999999999.99, E233&gt;9999999999.99)</formula>
    </cfRule>
  </conditionalFormatting>
  <conditionalFormatting sqref="F236">
    <cfRule type="expression" dxfId="5211" priority="5235">
      <formula>F236&gt;0</formula>
    </cfRule>
    <cfRule type="expression" dxfId="5210" priority="5236">
      <formula>OR(AND(NOT(ISNUMBER(F236)),NOT(ISBLANK(F236))), F236&lt;-9999999999.99, F236&gt;9999999999.99)</formula>
    </cfRule>
  </conditionalFormatting>
  <conditionalFormatting sqref="G236">
    <cfRule type="expression" dxfId="5209" priority="5233">
      <formula>G236&gt;0</formula>
    </cfRule>
    <cfRule type="expression" dxfId="5208" priority="5234">
      <formula>OR(AND(NOT(ISNUMBER(G236)),NOT(ISBLANK(G236))), G236&lt;-9999999999.99, G236&gt;9999999999.99)</formula>
    </cfRule>
  </conditionalFormatting>
  <conditionalFormatting sqref="H236">
    <cfRule type="expression" dxfId="5207" priority="5231">
      <formula>H236&gt;0</formula>
    </cfRule>
    <cfRule type="expression" dxfId="5206" priority="5232">
      <formula>OR(AND(NOT(ISNUMBER(H236)),NOT(ISBLANK(H236))), H236&lt;-9999999999.99, H236&gt;9999999999.99)</formula>
    </cfRule>
  </conditionalFormatting>
  <conditionalFormatting sqref="I236">
    <cfRule type="expression" dxfId="5205" priority="5229">
      <formula>I236&gt;0</formula>
    </cfRule>
    <cfRule type="expression" dxfId="5204" priority="5230">
      <formula>OR(AND(NOT(ISNUMBER(I236)),NOT(ISBLANK(I236))), I236&lt;-9999999999.99, I236&gt;9999999999.99)</formula>
    </cfRule>
  </conditionalFormatting>
  <conditionalFormatting sqref="J236">
    <cfRule type="expression" dxfId="5203" priority="5227">
      <formula>J236&gt;0</formula>
    </cfRule>
    <cfRule type="expression" dxfId="5202" priority="5228">
      <formula>OR(AND(NOT(ISNUMBER(J236)),NOT(ISBLANK(J236))), J236&lt;-9999999999.99, J236&gt;9999999999.99)</formula>
    </cfRule>
  </conditionalFormatting>
  <conditionalFormatting sqref="K236">
    <cfRule type="expression" dxfId="5201" priority="5225">
      <formula>K236&gt;0</formula>
    </cfRule>
    <cfRule type="expression" dxfId="5200" priority="5226">
      <formula>OR(AND(NOT(ISNUMBER(K236)),NOT(ISBLANK(K236))), K236&lt;-9999999999.99, K236&gt;9999999999.99)</formula>
    </cfRule>
  </conditionalFormatting>
  <conditionalFormatting sqref="L236">
    <cfRule type="expression" dxfId="5199" priority="5223">
      <formula>L236&gt;0</formula>
    </cfRule>
    <cfRule type="expression" dxfId="5198" priority="5224">
      <formula>OR(AND(NOT(ISNUMBER(L236)),NOT(ISBLANK(L236))), L236&lt;-9999999999.99, L236&gt;9999999999.99)</formula>
    </cfRule>
  </conditionalFormatting>
  <conditionalFormatting sqref="M236">
    <cfRule type="expression" dxfId="5197" priority="5221">
      <formula>M236&gt;0</formula>
    </cfRule>
    <cfRule type="expression" dxfId="5196" priority="5222">
      <formula>OR(AND(NOT(ISNUMBER(M236)),NOT(ISBLANK(M236))), M236&lt;-9999999999.99, M236&gt;9999999999.99)</formula>
    </cfRule>
  </conditionalFormatting>
  <conditionalFormatting sqref="N236">
    <cfRule type="expression" dxfId="5195" priority="5219">
      <formula>N236&gt;0</formula>
    </cfRule>
    <cfRule type="expression" dxfId="5194" priority="5220">
      <formula>OR(AND(NOT(ISNUMBER(N236)),NOT(ISBLANK(N236))), N236&lt;-9999999999.99, N236&gt;9999999999.99)</formula>
    </cfRule>
  </conditionalFormatting>
  <conditionalFormatting sqref="E236">
    <cfRule type="expression" dxfId="5193" priority="5217">
      <formula>E236&gt;0</formula>
    </cfRule>
    <cfRule type="expression" dxfId="5192" priority="5218">
      <formula>OR(AND(NOT(ISNUMBER(E236)),NOT(ISBLANK(E236))), E236&lt;-9999999999.99, E236&gt;9999999999.99)</formula>
    </cfRule>
  </conditionalFormatting>
  <conditionalFormatting sqref="F240">
    <cfRule type="expression" dxfId="5191" priority="5215">
      <formula>F240&gt;0</formula>
    </cfRule>
    <cfRule type="expression" dxfId="5190" priority="5216">
      <formula>OR(AND(NOT(ISNUMBER(F240)),NOT(ISBLANK(F240))), F240&lt;-9999999999.99, F240&gt;9999999999.99)</formula>
    </cfRule>
  </conditionalFormatting>
  <conditionalFormatting sqref="G240">
    <cfRule type="expression" dxfId="5189" priority="5213">
      <formula>G240&gt;0</formula>
    </cfRule>
    <cfRule type="expression" dxfId="5188" priority="5214">
      <formula>OR(AND(NOT(ISNUMBER(G240)),NOT(ISBLANK(G240))), G240&lt;-9999999999.99, G240&gt;9999999999.99)</formula>
    </cfRule>
  </conditionalFormatting>
  <conditionalFormatting sqref="H240">
    <cfRule type="expression" dxfId="5187" priority="5211">
      <formula>H240&gt;0</formula>
    </cfRule>
    <cfRule type="expression" dxfId="5186" priority="5212">
      <formula>OR(AND(NOT(ISNUMBER(H240)),NOT(ISBLANK(H240))), H240&lt;-9999999999.99, H240&gt;9999999999.99)</formula>
    </cfRule>
  </conditionalFormatting>
  <conditionalFormatting sqref="J240">
    <cfRule type="expression" dxfId="5185" priority="5209">
      <formula>J240&gt;0</formula>
    </cfRule>
    <cfRule type="expression" dxfId="5184" priority="5210">
      <formula>OR(AND(NOT(ISNUMBER(J240)),NOT(ISBLANK(J240))), J240&lt;-9999999999.99, J240&gt;9999999999.99)</formula>
    </cfRule>
  </conditionalFormatting>
  <conditionalFormatting sqref="K240">
    <cfRule type="expression" dxfId="5183" priority="5207">
      <formula>K240&gt;0</formula>
    </cfRule>
    <cfRule type="expression" dxfId="5182" priority="5208">
      <formula>OR(AND(NOT(ISNUMBER(K240)),NOT(ISBLANK(K240))), K240&lt;-9999999999.99, K240&gt;9999999999.99)</formula>
    </cfRule>
  </conditionalFormatting>
  <conditionalFormatting sqref="L240">
    <cfRule type="expression" dxfId="5181" priority="5205">
      <formula>L240&gt;0</formula>
    </cfRule>
    <cfRule type="expression" dxfId="5180" priority="5206">
      <formula>OR(AND(NOT(ISNUMBER(L240)),NOT(ISBLANK(L240))), L240&lt;-9999999999.99, L240&gt;9999999999.99)</formula>
    </cfRule>
  </conditionalFormatting>
  <conditionalFormatting sqref="M240">
    <cfRule type="expression" dxfId="5179" priority="5203">
      <formula>M240&gt;0</formula>
    </cfRule>
    <cfRule type="expression" dxfId="5178" priority="5204">
      <formula>OR(AND(NOT(ISNUMBER(M240)),NOT(ISBLANK(M240))), M240&lt;-9999999999.99, M240&gt;9999999999.99)</formula>
    </cfRule>
  </conditionalFormatting>
  <conditionalFormatting sqref="N240">
    <cfRule type="expression" dxfId="5177" priority="5201">
      <formula>N240&gt;0</formula>
    </cfRule>
    <cfRule type="expression" dxfId="5176" priority="5202">
      <formula>OR(AND(NOT(ISNUMBER(N240)),NOT(ISBLANK(N240))), N240&lt;-9999999999.99, N240&gt;9999999999.99)</formula>
    </cfRule>
  </conditionalFormatting>
  <conditionalFormatting sqref="E240">
    <cfRule type="expression" dxfId="5175" priority="5199">
      <formula>E240&gt;0</formula>
    </cfRule>
    <cfRule type="expression" dxfId="5174" priority="5200">
      <formula>OR(AND(NOT(ISNUMBER(E240)),NOT(ISBLANK(E240))), E240&lt;-9999999999.99, E240&gt;9999999999.99)</formula>
    </cfRule>
  </conditionalFormatting>
  <conditionalFormatting sqref="F243">
    <cfRule type="expression" dxfId="5173" priority="5197">
      <formula>F243&gt;0</formula>
    </cfRule>
    <cfRule type="expression" dxfId="5172" priority="5198">
      <formula>OR(AND(NOT(ISNUMBER(F243)),NOT(ISBLANK(F243))), F243&lt;-9999999999.99, F243&gt;9999999999.99)</formula>
    </cfRule>
  </conditionalFormatting>
  <conditionalFormatting sqref="G243">
    <cfRule type="expression" dxfId="5171" priority="5195">
      <formula>G243&gt;0</formula>
    </cfRule>
    <cfRule type="expression" dxfId="5170" priority="5196">
      <formula>OR(AND(NOT(ISNUMBER(G243)),NOT(ISBLANK(G243))), G243&lt;-9999999999.99, G243&gt;9999999999.99)</formula>
    </cfRule>
  </conditionalFormatting>
  <conditionalFormatting sqref="H243">
    <cfRule type="expression" dxfId="5169" priority="5193">
      <formula>H243&gt;0</formula>
    </cfRule>
    <cfRule type="expression" dxfId="5168" priority="5194">
      <formula>OR(AND(NOT(ISNUMBER(H243)),NOT(ISBLANK(H243))), H243&lt;-9999999999.99, H243&gt;9999999999.99)</formula>
    </cfRule>
  </conditionalFormatting>
  <conditionalFormatting sqref="I243">
    <cfRule type="expression" dxfId="5167" priority="5191">
      <formula>I243&gt;0</formula>
    </cfRule>
    <cfRule type="expression" dxfId="5166" priority="5192">
      <formula>OR(AND(NOT(ISNUMBER(I243)),NOT(ISBLANK(I243))), I243&lt;-9999999999.99, I243&gt;9999999999.99)</formula>
    </cfRule>
  </conditionalFormatting>
  <conditionalFormatting sqref="J243">
    <cfRule type="expression" dxfId="5165" priority="5189">
      <formula>J243&gt;0</formula>
    </cfRule>
    <cfRule type="expression" dxfId="5164" priority="5190">
      <formula>OR(AND(NOT(ISNUMBER(J243)),NOT(ISBLANK(J243))), J243&lt;-9999999999.99, J243&gt;9999999999.99)</formula>
    </cfRule>
  </conditionalFormatting>
  <conditionalFormatting sqref="K243">
    <cfRule type="expression" dxfId="5163" priority="5187">
      <formula>K243&gt;0</formula>
    </cfRule>
    <cfRule type="expression" dxfId="5162" priority="5188">
      <formula>OR(AND(NOT(ISNUMBER(K243)),NOT(ISBLANK(K243))), K243&lt;-9999999999.99, K243&gt;9999999999.99)</formula>
    </cfRule>
  </conditionalFormatting>
  <conditionalFormatting sqref="L243">
    <cfRule type="expression" dxfId="5161" priority="5185">
      <formula>L243&gt;0</formula>
    </cfRule>
    <cfRule type="expression" dxfId="5160" priority="5186">
      <formula>OR(AND(NOT(ISNUMBER(L243)),NOT(ISBLANK(L243))), L243&lt;-9999999999.99, L243&gt;9999999999.99)</formula>
    </cfRule>
  </conditionalFormatting>
  <conditionalFormatting sqref="M243">
    <cfRule type="expression" dxfId="5159" priority="5183">
      <formula>M243&gt;0</formula>
    </cfRule>
    <cfRule type="expression" dxfId="5158" priority="5184">
      <formula>OR(AND(NOT(ISNUMBER(M243)),NOT(ISBLANK(M243))), M243&lt;-9999999999.99, M243&gt;9999999999.99)</formula>
    </cfRule>
  </conditionalFormatting>
  <conditionalFormatting sqref="N243">
    <cfRule type="expression" dxfId="5157" priority="5181">
      <formula>N243&gt;0</formula>
    </cfRule>
    <cfRule type="expression" dxfId="5156" priority="5182">
      <formula>OR(AND(NOT(ISNUMBER(N243)),NOT(ISBLANK(N243))), N243&lt;-9999999999.99, N243&gt;9999999999.99)</formula>
    </cfRule>
  </conditionalFormatting>
  <conditionalFormatting sqref="E243">
    <cfRule type="expression" dxfId="5155" priority="5179">
      <formula>E243&gt;0</formula>
    </cfRule>
    <cfRule type="expression" dxfId="5154" priority="5180">
      <formula>OR(AND(NOT(ISNUMBER(E243)),NOT(ISBLANK(E243))), E243&lt;-9999999999.99, E243&gt;9999999999.99)</formula>
    </cfRule>
  </conditionalFormatting>
  <conditionalFormatting sqref="F246">
    <cfRule type="expression" dxfId="5153" priority="5177">
      <formula>F246&gt;0</formula>
    </cfRule>
    <cfRule type="expression" dxfId="5152" priority="5178">
      <formula>OR(AND(NOT(ISNUMBER(F246)),NOT(ISBLANK(F246))), F246&lt;-9999999999.99, F246&gt;9999999999.99)</formula>
    </cfRule>
  </conditionalFormatting>
  <conditionalFormatting sqref="G246">
    <cfRule type="expression" dxfId="5151" priority="5175">
      <formula>G246&gt;0</formula>
    </cfRule>
    <cfRule type="expression" dxfId="5150" priority="5176">
      <formula>OR(AND(NOT(ISNUMBER(G246)),NOT(ISBLANK(G246))), G246&lt;-9999999999.99, G246&gt;9999999999.99)</formula>
    </cfRule>
  </conditionalFormatting>
  <conditionalFormatting sqref="H246">
    <cfRule type="expression" dxfId="5149" priority="5173">
      <formula>H246&gt;0</formula>
    </cfRule>
    <cfRule type="expression" dxfId="5148" priority="5174">
      <formula>OR(AND(NOT(ISNUMBER(H246)),NOT(ISBLANK(H246))), H246&lt;-9999999999.99, H246&gt;9999999999.99)</formula>
    </cfRule>
  </conditionalFormatting>
  <conditionalFormatting sqref="I246">
    <cfRule type="expression" dxfId="5147" priority="5171">
      <formula>I246&gt;0</formula>
    </cfRule>
    <cfRule type="expression" dxfId="5146" priority="5172">
      <formula>OR(AND(NOT(ISNUMBER(I246)),NOT(ISBLANK(I246))), I246&lt;-9999999999.99, I246&gt;9999999999.99)</formula>
    </cfRule>
  </conditionalFormatting>
  <conditionalFormatting sqref="J246">
    <cfRule type="expression" dxfId="5145" priority="5169">
      <formula>J246&gt;0</formula>
    </cfRule>
    <cfRule type="expression" dxfId="5144" priority="5170">
      <formula>OR(AND(NOT(ISNUMBER(J246)),NOT(ISBLANK(J246))), J246&lt;-9999999999.99, J246&gt;9999999999.99)</formula>
    </cfRule>
  </conditionalFormatting>
  <conditionalFormatting sqref="K246">
    <cfRule type="expression" dxfId="5143" priority="5167">
      <formula>K246&gt;0</formula>
    </cfRule>
    <cfRule type="expression" dxfId="5142" priority="5168">
      <formula>OR(AND(NOT(ISNUMBER(K246)),NOT(ISBLANK(K246))), K246&lt;-9999999999.99, K246&gt;9999999999.99)</formula>
    </cfRule>
  </conditionalFormatting>
  <conditionalFormatting sqref="L246">
    <cfRule type="expression" dxfId="5141" priority="5165">
      <formula>L246&gt;0</formula>
    </cfRule>
    <cfRule type="expression" dxfId="5140" priority="5166">
      <formula>OR(AND(NOT(ISNUMBER(L246)),NOT(ISBLANK(L246))), L246&lt;-9999999999.99, L246&gt;9999999999.99)</formula>
    </cfRule>
  </conditionalFormatting>
  <conditionalFormatting sqref="M246">
    <cfRule type="expression" dxfId="5139" priority="5163">
      <formula>M246&gt;0</formula>
    </cfRule>
    <cfRule type="expression" dxfId="5138" priority="5164">
      <formula>OR(AND(NOT(ISNUMBER(M246)),NOT(ISBLANK(M246))), M246&lt;-9999999999.99, M246&gt;9999999999.99)</formula>
    </cfRule>
  </conditionalFormatting>
  <conditionalFormatting sqref="N246">
    <cfRule type="expression" dxfId="5137" priority="5161">
      <formula>N246&gt;0</formula>
    </cfRule>
    <cfRule type="expression" dxfId="5136" priority="5162">
      <formula>OR(AND(NOT(ISNUMBER(N246)),NOT(ISBLANK(N246))), N246&lt;-9999999999.99, N246&gt;9999999999.99)</formula>
    </cfRule>
  </conditionalFormatting>
  <conditionalFormatting sqref="E246">
    <cfRule type="expression" dxfId="5135" priority="5159">
      <formula>E246&gt;0</formula>
    </cfRule>
    <cfRule type="expression" dxfId="5134" priority="5160">
      <formula>OR(AND(NOT(ISNUMBER(E246)),NOT(ISBLANK(E246))), E246&lt;-9999999999.99, E246&gt;9999999999.99)</formula>
    </cfRule>
  </conditionalFormatting>
  <conditionalFormatting sqref="F250">
    <cfRule type="expression" dxfId="5133" priority="5157">
      <formula>F250&gt;0</formula>
    </cfRule>
    <cfRule type="expression" dxfId="5132" priority="5158">
      <formula>OR(AND(NOT(ISNUMBER(F250)),NOT(ISBLANK(F250))), F250&lt;-9999999999.99, F250&gt;9999999999.99)</formula>
    </cfRule>
  </conditionalFormatting>
  <conditionalFormatting sqref="G250">
    <cfRule type="expression" dxfId="5131" priority="5155">
      <formula>G250&gt;0</formula>
    </cfRule>
    <cfRule type="expression" dxfId="5130" priority="5156">
      <formula>OR(AND(NOT(ISNUMBER(G250)),NOT(ISBLANK(G250))), G250&lt;-9999999999.99, G250&gt;9999999999.99)</formula>
    </cfRule>
  </conditionalFormatting>
  <conditionalFormatting sqref="H250">
    <cfRule type="expression" dxfId="5129" priority="5153">
      <formula>H250&gt;0</formula>
    </cfRule>
    <cfRule type="expression" dxfId="5128" priority="5154">
      <formula>OR(AND(NOT(ISNUMBER(H250)),NOT(ISBLANK(H250))), H250&lt;-9999999999.99, H250&gt;9999999999.99)</formula>
    </cfRule>
  </conditionalFormatting>
  <conditionalFormatting sqref="I250">
    <cfRule type="expression" dxfId="5127" priority="5151">
      <formula>I250&gt;0</formula>
    </cfRule>
    <cfRule type="expression" dxfId="5126" priority="5152">
      <formula>OR(AND(NOT(ISNUMBER(I250)),NOT(ISBLANK(I250))), I250&lt;-9999999999.99, I250&gt;9999999999.99)</formula>
    </cfRule>
  </conditionalFormatting>
  <conditionalFormatting sqref="J250">
    <cfRule type="expression" dxfId="5125" priority="5149">
      <formula>J250&gt;0</formula>
    </cfRule>
    <cfRule type="expression" dxfId="5124" priority="5150">
      <formula>OR(AND(NOT(ISNUMBER(J250)),NOT(ISBLANK(J250))), J250&lt;-9999999999.99, J250&gt;9999999999.99)</formula>
    </cfRule>
  </conditionalFormatting>
  <conditionalFormatting sqref="K250">
    <cfRule type="expression" dxfId="5123" priority="5147">
      <formula>K250&gt;0</formula>
    </cfRule>
    <cfRule type="expression" dxfId="5122" priority="5148">
      <formula>OR(AND(NOT(ISNUMBER(K250)),NOT(ISBLANK(K250))), K250&lt;-9999999999.99, K250&gt;9999999999.99)</formula>
    </cfRule>
  </conditionalFormatting>
  <conditionalFormatting sqref="L250">
    <cfRule type="expression" dxfId="5121" priority="5145">
      <formula>L250&gt;0</formula>
    </cfRule>
    <cfRule type="expression" dxfId="5120" priority="5146">
      <formula>OR(AND(NOT(ISNUMBER(L250)),NOT(ISBLANK(L250))), L250&lt;-9999999999.99, L250&gt;9999999999.99)</formula>
    </cfRule>
  </conditionalFormatting>
  <conditionalFormatting sqref="M250">
    <cfRule type="expression" dxfId="5119" priority="5143">
      <formula>M250&gt;0</formula>
    </cfRule>
    <cfRule type="expression" dxfId="5118" priority="5144">
      <formula>OR(AND(NOT(ISNUMBER(M250)),NOT(ISBLANK(M250))), M250&lt;-9999999999.99, M250&gt;9999999999.99)</formula>
    </cfRule>
  </conditionalFormatting>
  <conditionalFormatting sqref="N250">
    <cfRule type="expression" dxfId="5117" priority="5141">
      <formula>N250&gt;0</formula>
    </cfRule>
    <cfRule type="expression" dxfId="5116" priority="5142">
      <formula>OR(AND(NOT(ISNUMBER(N250)),NOT(ISBLANK(N250))), N250&lt;-9999999999.99, N250&gt;9999999999.99)</formula>
    </cfRule>
  </conditionalFormatting>
  <conditionalFormatting sqref="E250">
    <cfRule type="expression" dxfId="5115" priority="5139">
      <formula>E250&gt;0</formula>
    </cfRule>
    <cfRule type="expression" dxfId="5114" priority="5140">
      <formula>OR(AND(NOT(ISNUMBER(E250)),NOT(ISBLANK(E250))), E250&lt;-9999999999.99, E250&gt;9999999999.99)</formula>
    </cfRule>
  </conditionalFormatting>
  <conditionalFormatting sqref="F253">
    <cfRule type="expression" dxfId="5113" priority="5137">
      <formula>F253&gt;0</formula>
    </cfRule>
    <cfRule type="expression" dxfId="5112" priority="5138">
      <formula>OR(AND(NOT(ISNUMBER(F253)),NOT(ISBLANK(F253))), F253&lt;-9999999999.99, F253&gt;9999999999.99)</formula>
    </cfRule>
  </conditionalFormatting>
  <conditionalFormatting sqref="G253">
    <cfRule type="expression" dxfId="5111" priority="5135">
      <formula>G253&gt;0</formula>
    </cfRule>
    <cfRule type="expression" dxfId="5110" priority="5136">
      <formula>OR(AND(NOT(ISNUMBER(G253)),NOT(ISBLANK(G253))), G253&lt;-9999999999.99, G253&gt;9999999999.99)</formula>
    </cfRule>
  </conditionalFormatting>
  <conditionalFormatting sqref="H253">
    <cfRule type="expression" dxfId="5109" priority="5133">
      <formula>H253&gt;0</formula>
    </cfRule>
    <cfRule type="expression" dxfId="5108" priority="5134">
      <formula>OR(AND(NOT(ISNUMBER(H253)),NOT(ISBLANK(H253))), H253&lt;-9999999999.99, H253&gt;9999999999.99)</formula>
    </cfRule>
  </conditionalFormatting>
  <conditionalFormatting sqref="I253">
    <cfRule type="expression" dxfId="5107" priority="5131">
      <formula>I253&gt;0</formula>
    </cfRule>
    <cfRule type="expression" dxfId="5106" priority="5132">
      <formula>OR(AND(NOT(ISNUMBER(I253)),NOT(ISBLANK(I253))), I253&lt;-9999999999.99, I253&gt;9999999999.99)</formula>
    </cfRule>
  </conditionalFormatting>
  <conditionalFormatting sqref="J253">
    <cfRule type="expression" dxfId="5105" priority="5129">
      <formula>J253&gt;0</formula>
    </cfRule>
    <cfRule type="expression" dxfId="5104" priority="5130">
      <formula>OR(AND(NOT(ISNUMBER(J253)),NOT(ISBLANK(J253))), J253&lt;-9999999999.99, J253&gt;9999999999.99)</formula>
    </cfRule>
  </conditionalFormatting>
  <conditionalFormatting sqref="K253">
    <cfRule type="expression" dxfId="5103" priority="5127">
      <formula>K253&gt;0</formula>
    </cfRule>
    <cfRule type="expression" dxfId="5102" priority="5128">
      <formula>OR(AND(NOT(ISNUMBER(K253)),NOT(ISBLANK(K253))), K253&lt;-9999999999.99, K253&gt;9999999999.99)</formula>
    </cfRule>
  </conditionalFormatting>
  <conditionalFormatting sqref="L253">
    <cfRule type="expression" dxfId="5101" priority="5125">
      <formula>L253&gt;0</formula>
    </cfRule>
    <cfRule type="expression" dxfId="5100" priority="5126">
      <formula>OR(AND(NOT(ISNUMBER(L253)),NOT(ISBLANK(L253))), L253&lt;-9999999999.99, L253&gt;9999999999.99)</formula>
    </cfRule>
  </conditionalFormatting>
  <conditionalFormatting sqref="M253">
    <cfRule type="expression" dxfId="5099" priority="5123">
      <formula>M253&gt;0</formula>
    </cfRule>
    <cfRule type="expression" dxfId="5098" priority="5124">
      <formula>OR(AND(NOT(ISNUMBER(M253)),NOT(ISBLANK(M253))), M253&lt;-9999999999.99, M253&gt;9999999999.99)</formula>
    </cfRule>
  </conditionalFormatting>
  <conditionalFormatting sqref="N253">
    <cfRule type="expression" dxfId="5097" priority="5121">
      <formula>N253&gt;0</formula>
    </cfRule>
    <cfRule type="expression" dxfId="5096" priority="5122">
      <formula>OR(AND(NOT(ISNUMBER(N253)),NOT(ISBLANK(N253))), N253&lt;-9999999999.99, N253&gt;9999999999.99)</formula>
    </cfRule>
  </conditionalFormatting>
  <conditionalFormatting sqref="E253">
    <cfRule type="expression" dxfId="5095" priority="5119">
      <formula>E253&gt;0</formula>
    </cfRule>
    <cfRule type="expression" dxfId="5094" priority="5120">
      <formula>OR(AND(NOT(ISNUMBER(E253)),NOT(ISBLANK(E253))), E253&lt;-9999999999.99, E253&gt;9999999999.99)</formula>
    </cfRule>
  </conditionalFormatting>
  <conditionalFormatting sqref="F256">
    <cfRule type="expression" dxfId="5093" priority="5117">
      <formula>F256&gt;0</formula>
    </cfRule>
    <cfRule type="expression" dxfId="5092" priority="5118">
      <formula>OR(AND(NOT(ISNUMBER(F256)),NOT(ISBLANK(F256))), F256&lt;-9999999999.99, F256&gt;9999999999.99)</formula>
    </cfRule>
  </conditionalFormatting>
  <conditionalFormatting sqref="G256">
    <cfRule type="expression" dxfId="5091" priority="5115">
      <formula>G256&gt;0</formula>
    </cfRule>
    <cfRule type="expression" dxfId="5090" priority="5116">
      <formula>OR(AND(NOT(ISNUMBER(G256)),NOT(ISBLANK(G256))), G256&lt;-9999999999.99, G256&gt;9999999999.99)</formula>
    </cfRule>
  </conditionalFormatting>
  <conditionalFormatting sqref="H256">
    <cfRule type="expression" dxfId="5089" priority="5113">
      <formula>H256&gt;0</formula>
    </cfRule>
    <cfRule type="expression" dxfId="5088" priority="5114">
      <formula>OR(AND(NOT(ISNUMBER(H256)),NOT(ISBLANK(H256))), H256&lt;-9999999999.99, H256&gt;9999999999.99)</formula>
    </cfRule>
  </conditionalFormatting>
  <conditionalFormatting sqref="I256">
    <cfRule type="expression" dxfId="5087" priority="5111">
      <formula>I256&gt;0</formula>
    </cfRule>
    <cfRule type="expression" dxfId="5086" priority="5112">
      <formula>OR(AND(NOT(ISNUMBER(I256)),NOT(ISBLANK(I256))), I256&lt;-9999999999.99, I256&gt;9999999999.99)</formula>
    </cfRule>
  </conditionalFormatting>
  <conditionalFormatting sqref="J256">
    <cfRule type="expression" dxfId="5085" priority="5109">
      <formula>J256&gt;0</formula>
    </cfRule>
    <cfRule type="expression" dxfId="5084" priority="5110">
      <formula>OR(AND(NOT(ISNUMBER(J256)),NOT(ISBLANK(J256))), J256&lt;-9999999999.99, J256&gt;9999999999.99)</formula>
    </cfRule>
  </conditionalFormatting>
  <conditionalFormatting sqref="K256">
    <cfRule type="expression" dxfId="5083" priority="5107">
      <formula>K256&gt;0</formula>
    </cfRule>
    <cfRule type="expression" dxfId="5082" priority="5108">
      <formula>OR(AND(NOT(ISNUMBER(K256)),NOT(ISBLANK(K256))), K256&lt;-9999999999.99, K256&gt;9999999999.99)</formula>
    </cfRule>
  </conditionalFormatting>
  <conditionalFormatting sqref="L256">
    <cfRule type="expression" dxfId="5081" priority="5105">
      <formula>L256&gt;0</formula>
    </cfRule>
    <cfRule type="expression" dxfId="5080" priority="5106">
      <formula>OR(AND(NOT(ISNUMBER(L256)),NOT(ISBLANK(L256))), L256&lt;-9999999999.99, L256&gt;9999999999.99)</formula>
    </cfRule>
  </conditionalFormatting>
  <conditionalFormatting sqref="M256">
    <cfRule type="expression" dxfId="5079" priority="5103">
      <formula>M256&gt;0</formula>
    </cfRule>
    <cfRule type="expression" dxfId="5078" priority="5104">
      <formula>OR(AND(NOT(ISNUMBER(M256)),NOT(ISBLANK(M256))), M256&lt;-9999999999.99, M256&gt;9999999999.99)</formula>
    </cfRule>
  </conditionalFormatting>
  <conditionalFormatting sqref="N256">
    <cfRule type="expression" dxfId="5077" priority="5101">
      <formula>N256&gt;0</formula>
    </cfRule>
    <cfRule type="expression" dxfId="5076" priority="5102">
      <formula>OR(AND(NOT(ISNUMBER(N256)),NOT(ISBLANK(N256))), N256&lt;-9999999999.99, N256&gt;9999999999.99)</formula>
    </cfRule>
  </conditionalFormatting>
  <conditionalFormatting sqref="E256">
    <cfRule type="expression" dxfId="5075" priority="5099">
      <formula>E256&gt;0</formula>
    </cfRule>
    <cfRule type="expression" dxfId="5074" priority="5100">
      <formula>OR(AND(NOT(ISNUMBER(E256)),NOT(ISBLANK(E256))), E256&lt;-9999999999.99, E256&gt;9999999999.99)</formula>
    </cfRule>
  </conditionalFormatting>
  <conditionalFormatting sqref="F83">
    <cfRule type="expression" dxfId="5073" priority="5093">
      <formula xml:space="preserve"> F83&lt;&gt;-F107</formula>
    </cfRule>
    <cfRule type="expression" dxfId="5072" priority="5094">
      <formula>F83&gt;0</formula>
    </cfRule>
    <cfRule type="expression" dxfId="5071" priority="5095">
      <formula>OR(AND(NOT(ISNUMBER(F83)),NOT(ISBLANK(F83))), F83&lt;-9999999999.99, F83&gt;9999999999.99)</formula>
    </cfRule>
  </conditionalFormatting>
  <conditionalFormatting sqref="G83">
    <cfRule type="expression" dxfId="5070" priority="5090">
      <formula>G83&lt;&gt;-G107</formula>
    </cfRule>
    <cfRule type="expression" dxfId="5069" priority="5091">
      <formula>G83&gt;0</formula>
    </cfRule>
    <cfRule type="expression" dxfId="5068" priority="5092">
      <formula>OR(AND(NOT(ISNUMBER(G83)),NOT(ISBLANK(G83))), G83&lt;-9999999999.99, G83&gt;9999999999.99)</formula>
    </cfRule>
  </conditionalFormatting>
  <conditionalFormatting sqref="H83">
    <cfRule type="expression" dxfId="5067" priority="5087">
      <formula xml:space="preserve"> H83&lt;&gt;-H107</formula>
    </cfRule>
    <cfRule type="expression" dxfId="5066" priority="5088">
      <formula>H83&gt;0</formula>
    </cfRule>
    <cfRule type="expression" dxfId="5065" priority="5089">
      <formula>OR(AND(NOT(ISNUMBER(H83)),NOT(ISBLANK(H83))), H83&lt;-9999999999.99, H83&gt;9999999999.99)</formula>
    </cfRule>
  </conditionalFormatting>
  <conditionalFormatting sqref="I83">
    <cfRule type="expression" dxfId="5064" priority="5084">
      <formula xml:space="preserve"> I83&lt;&gt;-I107</formula>
    </cfRule>
    <cfRule type="expression" dxfId="5063" priority="5085">
      <formula>I83&gt;0</formula>
    </cfRule>
    <cfRule type="expression" dxfId="5062" priority="5086">
      <formula>OR(AND(NOT(ISNUMBER(I83)),NOT(ISBLANK(I83))), I83&lt;-9999999999.99, I83&gt;9999999999.99)</formula>
    </cfRule>
  </conditionalFormatting>
  <conditionalFormatting sqref="J83">
    <cfRule type="expression" dxfId="5061" priority="5081">
      <formula xml:space="preserve"> J83&lt;&gt;-J107</formula>
    </cfRule>
    <cfRule type="expression" dxfId="5060" priority="5082">
      <formula>J83&gt;0</formula>
    </cfRule>
    <cfRule type="expression" dxfId="5059" priority="5083">
      <formula>OR(AND(NOT(ISNUMBER(J83)),NOT(ISBLANK(J83))), J83&lt;-9999999999.99, J83&gt;9999999999.99)</formula>
    </cfRule>
  </conditionalFormatting>
  <conditionalFormatting sqref="K83">
    <cfRule type="expression" dxfId="5058" priority="5078">
      <formula>K83&lt;&gt;-K107</formula>
    </cfRule>
    <cfRule type="expression" dxfId="5057" priority="5079">
      <formula>K83&gt;0</formula>
    </cfRule>
    <cfRule type="expression" dxfId="5056" priority="5080">
      <formula>OR(AND(NOT(ISNUMBER(K83)),NOT(ISBLANK(K83))), K83&lt;-9999999999.99, K83&gt;9999999999.99)</formula>
    </cfRule>
  </conditionalFormatting>
  <conditionalFormatting sqref="L83">
    <cfRule type="expression" dxfId="5055" priority="5075">
      <formula xml:space="preserve"> L83&lt;&gt;-L107</formula>
    </cfRule>
    <cfRule type="expression" dxfId="5054" priority="5076">
      <formula>L83&gt;0</formula>
    </cfRule>
    <cfRule type="expression" dxfId="5053" priority="5077">
      <formula>OR(AND(NOT(ISNUMBER(L83)),NOT(ISBLANK(L83))), L83&lt;-9999999999.99, L83&gt;9999999999.99)</formula>
    </cfRule>
  </conditionalFormatting>
  <conditionalFormatting sqref="M83">
    <cfRule type="expression" dxfId="5052" priority="5072">
      <formula xml:space="preserve"> M83&lt;&gt;-M107</formula>
    </cfRule>
    <cfRule type="expression" dxfId="5051" priority="5073">
      <formula>M83&gt;0</formula>
    </cfRule>
    <cfRule type="expression" dxfId="5050" priority="5074">
      <formula>OR(AND(NOT(ISNUMBER(M83)),NOT(ISBLANK(M83))), M83&lt;-9999999999.99, M83&gt;9999999999.99)</formula>
    </cfRule>
  </conditionalFormatting>
  <conditionalFormatting sqref="N83">
    <cfRule type="expression" dxfId="5049" priority="5069">
      <formula>N83&lt;&gt;-N107</formula>
    </cfRule>
    <cfRule type="expression" dxfId="5048" priority="5070">
      <formula>N83&gt;0</formula>
    </cfRule>
    <cfRule type="expression" dxfId="5047" priority="5071">
      <formula>OR(AND(NOT(ISNUMBER(N83)),NOT(ISBLANK(N83))), N83&lt;-9999999999.99, N83&gt;9999999999.99)</formula>
    </cfRule>
  </conditionalFormatting>
  <conditionalFormatting sqref="F47">
    <cfRule type="expression" dxfId="5046" priority="5065">
      <formula>F47&gt;0</formula>
    </cfRule>
    <cfRule type="expression" dxfId="5045" priority="5066">
      <formula>OR(AND(NOT(ISNUMBER(F47)),NOT(ISBLANK(F47))), F47&lt;-9999999999.99, F47&gt;9999999999.99)</formula>
    </cfRule>
  </conditionalFormatting>
  <conditionalFormatting sqref="G47">
    <cfRule type="expression" dxfId="5044" priority="5063">
      <formula>G47&gt;0</formula>
    </cfRule>
    <cfRule type="expression" dxfId="5043" priority="5064">
      <formula>OR(AND(NOT(ISNUMBER(G47)),NOT(ISBLANK(G47))), G47&lt;-9999999999.99, G47&gt;9999999999.99)</formula>
    </cfRule>
  </conditionalFormatting>
  <conditionalFormatting sqref="H47">
    <cfRule type="expression" dxfId="5042" priority="5061">
      <formula>H47&gt;0</formula>
    </cfRule>
    <cfRule type="expression" dxfId="5041" priority="5062">
      <formula>OR(AND(NOT(ISNUMBER(H47)),NOT(ISBLANK(H47))), H47&lt;-9999999999.99, H47&gt;9999999999.99)</formula>
    </cfRule>
  </conditionalFormatting>
  <conditionalFormatting sqref="I47">
    <cfRule type="expression" dxfId="5040" priority="5059">
      <formula>I47&gt;0</formula>
    </cfRule>
    <cfRule type="expression" dxfId="5039" priority="5060">
      <formula>OR(AND(NOT(ISNUMBER(I47)),NOT(ISBLANK(I47))), I47&lt;-9999999999.99, I47&gt;9999999999.99)</formula>
    </cfRule>
  </conditionalFormatting>
  <conditionalFormatting sqref="J47">
    <cfRule type="expression" dxfId="5038" priority="5057">
      <formula>J47&gt;0</formula>
    </cfRule>
    <cfRule type="expression" dxfId="5037" priority="5058">
      <formula>OR(AND(NOT(ISNUMBER(J47)),NOT(ISBLANK(J47))), J47&lt;-9999999999.99, J47&gt;9999999999.99)</formula>
    </cfRule>
  </conditionalFormatting>
  <conditionalFormatting sqref="K47">
    <cfRule type="expression" dxfId="5036" priority="5055">
      <formula>K47&gt;0</formula>
    </cfRule>
    <cfRule type="expression" dxfId="5035" priority="5056">
      <formula>OR(AND(NOT(ISNUMBER(K47)),NOT(ISBLANK(K47))), K47&lt;-9999999999.99, K47&gt;9999999999.99)</formula>
    </cfRule>
  </conditionalFormatting>
  <conditionalFormatting sqref="L47">
    <cfRule type="expression" dxfId="5034" priority="5053">
      <formula>L47&gt;0</formula>
    </cfRule>
    <cfRule type="expression" dxfId="5033" priority="5054">
      <formula>OR(AND(NOT(ISNUMBER(L47)),NOT(ISBLANK(L47))), L47&lt;-9999999999.99, L47&gt;9999999999.99)</formula>
    </cfRule>
  </conditionalFormatting>
  <conditionalFormatting sqref="M47">
    <cfRule type="expression" dxfId="5032" priority="5051">
      <formula>M47&gt;0</formula>
    </cfRule>
    <cfRule type="expression" dxfId="5031" priority="5052">
      <formula>OR(AND(NOT(ISNUMBER(M47)),NOT(ISBLANK(M47))), M47&lt;-9999999999.99, M47&gt;9999999999.99)</formula>
    </cfRule>
  </conditionalFormatting>
  <conditionalFormatting sqref="N47">
    <cfRule type="expression" dxfId="5030" priority="5049">
      <formula>N47&gt;0</formula>
    </cfRule>
    <cfRule type="expression" dxfId="5029" priority="5050">
      <formula>OR(AND(NOT(ISNUMBER(N47)),NOT(ISBLANK(N47))), N47&lt;-9999999999.99, N47&gt;9999999999.99)</formula>
    </cfRule>
  </conditionalFormatting>
  <conditionalFormatting sqref="F48">
    <cfRule type="expression" dxfId="5028" priority="5047">
      <formula>F48&gt;0</formula>
    </cfRule>
    <cfRule type="expression" dxfId="5027" priority="5048">
      <formula>OR(AND(NOT(ISNUMBER(F48)),NOT(ISBLANK(F48))), F48&lt;-9999999999.99, F48&gt;9999999999.99)</formula>
    </cfRule>
  </conditionalFormatting>
  <conditionalFormatting sqref="G48">
    <cfRule type="expression" dxfId="5026" priority="5045">
      <formula>G48&gt;0</formula>
    </cfRule>
    <cfRule type="expression" dxfId="5025" priority="5046">
      <formula>OR(AND(NOT(ISNUMBER(G48)),NOT(ISBLANK(G48))), G48&lt;-9999999999.99, G48&gt;9999999999.99)</formula>
    </cfRule>
  </conditionalFormatting>
  <conditionalFormatting sqref="H48">
    <cfRule type="expression" dxfId="5024" priority="5043">
      <formula>H48&gt;0</formula>
    </cfRule>
    <cfRule type="expression" dxfId="5023" priority="5044">
      <formula>OR(AND(NOT(ISNUMBER(H48)),NOT(ISBLANK(H48))), H48&lt;-9999999999.99, H48&gt;9999999999.99)</formula>
    </cfRule>
  </conditionalFormatting>
  <conditionalFormatting sqref="I48">
    <cfRule type="expression" dxfId="5022" priority="5041">
      <formula>I48&gt;0</formula>
    </cfRule>
    <cfRule type="expression" dxfId="5021" priority="5042">
      <formula>OR(AND(NOT(ISNUMBER(I48)),NOT(ISBLANK(I48))), I48&lt;-9999999999.99, I48&gt;9999999999.99)</formula>
    </cfRule>
  </conditionalFormatting>
  <conditionalFormatting sqref="J48">
    <cfRule type="expression" dxfId="5020" priority="5039">
      <formula>J48&gt;0</formula>
    </cfRule>
    <cfRule type="expression" dxfId="5019" priority="5040">
      <formula>OR(AND(NOT(ISNUMBER(J48)),NOT(ISBLANK(J48))), J48&lt;-9999999999.99, J48&gt;9999999999.99)</formula>
    </cfRule>
  </conditionalFormatting>
  <conditionalFormatting sqref="K48">
    <cfRule type="expression" dxfId="5018" priority="5037">
      <formula>K48&gt;0</formula>
    </cfRule>
    <cfRule type="expression" dxfId="5017" priority="5038">
      <formula>OR(AND(NOT(ISNUMBER(K48)),NOT(ISBLANK(K48))), K48&lt;-9999999999.99, K48&gt;9999999999.99)</formula>
    </cfRule>
  </conditionalFormatting>
  <conditionalFormatting sqref="L48">
    <cfRule type="expression" dxfId="5016" priority="5035">
      <formula>L48&gt;0</formula>
    </cfRule>
    <cfRule type="expression" dxfId="5015" priority="5036">
      <formula>OR(AND(NOT(ISNUMBER(L48)),NOT(ISBLANK(L48))), L48&lt;-9999999999.99, L48&gt;9999999999.99)</formula>
    </cfRule>
  </conditionalFormatting>
  <conditionalFormatting sqref="M48">
    <cfRule type="expression" dxfId="5014" priority="5033">
      <formula>M48&gt;0</formula>
    </cfRule>
    <cfRule type="expression" dxfId="5013" priority="5034">
      <formula>OR(AND(NOT(ISNUMBER(M48)),NOT(ISBLANK(M48))), M48&lt;-9999999999.99, M48&gt;9999999999.99)</formula>
    </cfRule>
  </conditionalFormatting>
  <conditionalFormatting sqref="N48">
    <cfRule type="expression" dxfId="5012" priority="5031">
      <formula>N48&gt;0</formula>
    </cfRule>
    <cfRule type="expression" dxfId="5011" priority="5032">
      <formula>OR(AND(NOT(ISNUMBER(N48)),NOT(ISBLANK(N48))), N48&lt;-9999999999.99, N48&gt;9999999999.99)</formula>
    </cfRule>
  </conditionalFormatting>
  <conditionalFormatting sqref="F49">
    <cfRule type="expression" dxfId="5010" priority="5029">
      <formula>F49&gt;0</formula>
    </cfRule>
    <cfRule type="expression" dxfId="5009" priority="5030">
      <formula>OR(AND(NOT(ISNUMBER(F49)),NOT(ISBLANK(F49))), F49&lt;-9999999999.99, F49&gt;9999999999.99)</formula>
    </cfRule>
  </conditionalFormatting>
  <conditionalFormatting sqref="G49">
    <cfRule type="expression" dxfId="5008" priority="5027">
      <formula>G49&gt;0</formula>
    </cfRule>
    <cfRule type="expression" dxfId="5007" priority="5028">
      <formula>OR(AND(NOT(ISNUMBER(G49)),NOT(ISBLANK(G49))), G49&lt;-9999999999.99, G49&gt;9999999999.99)</formula>
    </cfRule>
  </conditionalFormatting>
  <conditionalFormatting sqref="H49">
    <cfRule type="expression" dxfId="5006" priority="5025">
      <formula>H49&gt;0</formula>
    </cfRule>
    <cfRule type="expression" dxfId="5005" priority="5026">
      <formula>OR(AND(NOT(ISNUMBER(H49)),NOT(ISBLANK(H49))), H49&lt;-9999999999.99, H49&gt;9999999999.99)</formula>
    </cfRule>
  </conditionalFormatting>
  <conditionalFormatting sqref="I49">
    <cfRule type="expression" dxfId="5004" priority="5023">
      <formula>I49&gt;0</formula>
    </cfRule>
    <cfRule type="expression" dxfId="5003" priority="5024">
      <formula>OR(AND(NOT(ISNUMBER(I49)),NOT(ISBLANK(I49))), I49&lt;-9999999999.99, I49&gt;9999999999.99)</formula>
    </cfRule>
  </conditionalFormatting>
  <conditionalFormatting sqref="J49">
    <cfRule type="expression" dxfId="5002" priority="5021">
      <formula>J49&gt;0</formula>
    </cfRule>
    <cfRule type="expression" dxfId="5001" priority="5022">
      <formula>OR(AND(NOT(ISNUMBER(J49)),NOT(ISBLANK(J49))), J49&lt;-9999999999.99, J49&gt;9999999999.99)</formula>
    </cfRule>
  </conditionalFormatting>
  <conditionalFormatting sqref="K49">
    <cfRule type="expression" dxfId="5000" priority="5019">
      <formula>K49&gt;0</formula>
    </cfRule>
    <cfRule type="expression" dxfId="4999" priority="5020">
      <formula>OR(AND(NOT(ISNUMBER(K49)),NOT(ISBLANK(K49))), K49&lt;-9999999999.99, K49&gt;9999999999.99)</formula>
    </cfRule>
  </conditionalFormatting>
  <conditionalFormatting sqref="L49">
    <cfRule type="expression" dxfId="4998" priority="5017">
      <formula>L49&gt;0</formula>
    </cfRule>
    <cfRule type="expression" dxfId="4997" priority="5018">
      <formula>OR(AND(NOT(ISNUMBER(L49)),NOT(ISBLANK(L49))), L49&lt;-9999999999.99, L49&gt;9999999999.99)</formula>
    </cfRule>
  </conditionalFormatting>
  <conditionalFormatting sqref="M49">
    <cfRule type="expression" dxfId="4996" priority="5015">
      <formula>M49&gt;0</formula>
    </cfRule>
    <cfRule type="expression" dxfId="4995" priority="5016">
      <formula>OR(AND(NOT(ISNUMBER(M49)),NOT(ISBLANK(M49))), M49&lt;-9999999999.99, M49&gt;9999999999.99)</formula>
    </cfRule>
  </conditionalFormatting>
  <conditionalFormatting sqref="N49">
    <cfRule type="expression" dxfId="4994" priority="5013">
      <formula>N49&gt;0</formula>
    </cfRule>
    <cfRule type="expression" dxfId="4993" priority="5014">
      <formula>OR(AND(NOT(ISNUMBER(N49)),NOT(ISBLANK(N49))), N49&lt;-9999999999.99, N49&gt;9999999999.99)</formula>
    </cfRule>
  </conditionalFormatting>
  <conditionalFormatting sqref="F13">
    <cfRule type="expression" dxfId="4992" priority="5010">
      <formula>OR(AND(NOT(ISNUMBER(F13)),NOT(ISBLANK(F13))), F13&lt;-9999999999.99, F13&gt;9999999999.99)</formula>
    </cfRule>
  </conditionalFormatting>
  <conditionalFormatting sqref="G14:G15">
    <cfRule type="expression" dxfId="4991" priority="5005">
      <formula>G14&lt;0</formula>
    </cfRule>
    <cfRule type="expression" dxfId="4990" priority="5006">
      <formula>OR(AND(NOT(ISNUMBER(G14)),NOT(ISBLANK(G14))), G14&lt;-9999999999.99, G14&gt;9999999999.99)</formula>
    </cfRule>
  </conditionalFormatting>
  <conditionalFormatting sqref="H14:H15">
    <cfRule type="expression" dxfId="4989" priority="5003">
      <formula>H14&lt;0</formula>
    </cfRule>
    <cfRule type="expression" dxfId="4988" priority="5004">
      <formula>OR(AND(NOT(ISNUMBER(H14)),NOT(ISBLANK(H14))), H14&lt;-9999999999.99, H14&gt;9999999999.99)</formula>
    </cfRule>
  </conditionalFormatting>
  <conditionalFormatting sqref="I14:I15">
    <cfRule type="expression" dxfId="4987" priority="5001">
      <formula>I14&lt;0</formula>
    </cfRule>
    <cfRule type="expression" dxfId="4986" priority="5002">
      <formula>OR(AND(NOT(ISNUMBER(I14)),NOT(ISBLANK(I14))), I14&lt;-9999999999.99, I14&gt;9999999999.99)</formula>
    </cfRule>
  </conditionalFormatting>
  <conditionalFormatting sqref="J14:J15">
    <cfRule type="expression" dxfId="4985" priority="4999">
      <formula>J14&lt;0</formula>
    </cfRule>
    <cfRule type="expression" dxfId="4984" priority="5000">
      <formula>OR(AND(NOT(ISNUMBER(J14)),NOT(ISBLANK(J14))), J14&lt;-9999999999.99, J14&gt;9999999999.99)</formula>
    </cfRule>
  </conditionalFormatting>
  <conditionalFormatting sqref="K14:K15">
    <cfRule type="expression" dxfId="4983" priority="4997">
      <formula>K14&lt;0</formula>
    </cfRule>
    <cfRule type="expression" dxfId="4982" priority="4998">
      <formula>OR(AND(NOT(ISNUMBER(K14)),NOT(ISBLANK(K14))), K14&lt;-9999999999.99, K14&gt;9999999999.99)</formula>
    </cfRule>
  </conditionalFormatting>
  <conditionalFormatting sqref="L14:L15">
    <cfRule type="expression" dxfId="4981" priority="4995">
      <formula>L14&lt;0</formula>
    </cfRule>
    <cfRule type="expression" dxfId="4980" priority="4996">
      <formula>OR(AND(NOT(ISNUMBER(L14)),NOT(ISBLANK(L14))), L14&lt;-9999999999.99, L14&gt;9999999999.99)</formula>
    </cfRule>
  </conditionalFormatting>
  <conditionalFormatting sqref="M14:M15">
    <cfRule type="expression" dxfId="4979" priority="4993">
      <formula>M14&lt;0</formula>
    </cfRule>
    <cfRule type="expression" dxfId="4978" priority="4994">
      <formula>OR(AND(NOT(ISNUMBER(M14)),NOT(ISBLANK(M14))), M14&lt;-9999999999.99, M14&gt;9999999999.99)</formula>
    </cfRule>
  </conditionalFormatting>
  <conditionalFormatting sqref="N14:N15">
    <cfRule type="expression" dxfId="4977" priority="4991">
      <formula>N14&lt;0</formula>
    </cfRule>
    <cfRule type="expression" dxfId="4976" priority="4992">
      <formula>OR(AND(NOT(ISNUMBER(N14)),NOT(ISBLANK(N14))), N14&lt;-9999999999.99, N14&gt;9999999999.99)</formula>
    </cfRule>
  </conditionalFormatting>
  <conditionalFormatting sqref="F16">
    <cfRule type="expression" dxfId="4975" priority="4988">
      <formula>F16&lt;0</formula>
    </cfRule>
    <cfRule type="expression" dxfId="4974" priority="4989">
      <formula>OR(AND(NOT(ISNUMBER(F16)),NOT(ISBLANK(F16))), F16&lt;-9999999999.99, F16&gt;9999999999.99)</formula>
    </cfRule>
  </conditionalFormatting>
  <conditionalFormatting sqref="G16">
    <cfRule type="expression" dxfId="4973" priority="4986">
      <formula>G16&lt;0</formula>
    </cfRule>
    <cfRule type="expression" dxfId="4972" priority="4987">
      <formula>OR(AND(NOT(ISNUMBER(G16)),NOT(ISBLANK(G16))), G16&lt;-9999999999.99, G16&gt;9999999999.99)</formula>
    </cfRule>
  </conditionalFormatting>
  <conditionalFormatting sqref="H16">
    <cfRule type="expression" dxfId="4971" priority="4984">
      <formula>H16&lt;0</formula>
    </cfRule>
    <cfRule type="expression" dxfId="4970" priority="4985">
      <formula>OR(AND(NOT(ISNUMBER(H16)),NOT(ISBLANK(H16))), H16&lt;-9999999999.99, H16&gt;9999999999.99)</formula>
    </cfRule>
  </conditionalFormatting>
  <conditionalFormatting sqref="I16">
    <cfRule type="expression" dxfId="4969" priority="4982">
      <formula>I16&lt;0</formula>
    </cfRule>
    <cfRule type="expression" dxfId="4968" priority="4983">
      <formula>OR(AND(NOT(ISNUMBER(I16)),NOT(ISBLANK(I16))), I16&lt;-9999999999.99, I16&gt;9999999999.99)</formula>
    </cfRule>
  </conditionalFormatting>
  <conditionalFormatting sqref="J16">
    <cfRule type="expression" dxfId="4967" priority="4980">
      <formula>J16&lt;0</formula>
    </cfRule>
    <cfRule type="expression" dxfId="4966" priority="4981">
      <formula>OR(AND(NOT(ISNUMBER(J16)),NOT(ISBLANK(J16))), J16&lt;-9999999999.99, J16&gt;9999999999.99)</formula>
    </cfRule>
  </conditionalFormatting>
  <conditionalFormatting sqref="K16">
    <cfRule type="expression" dxfId="4965" priority="4978">
      <formula>K16&lt;0</formula>
    </cfRule>
    <cfRule type="expression" dxfId="4964" priority="4979">
      <formula>OR(AND(NOT(ISNUMBER(K16)),NOT(ISBLANK(K16))), K16&lt;-9999999999.99, K16&gt;9999999999.99)</formula>
    </cfRule>
  </conditionalFormatting>
  <conditionalFormatting sqref="L16">
    <cfRule type="expression" dxfId="4963" priority="4976">
      <formula>L16&lt;0</formula>
    </cfRule>
    <cfRule type="expression" dxfId="4962" priority="4977">
      <formula>OR(AND(NOT(ISNUMBER(L16)),NOT(ISBLANK(L16))), L16&lt;-9999999999.99, L16&gt;9999999999.99)</formula>
    </cfRule>
  </conditionalFormatting>
  <conditionalFormatting sqref="M16">
    <cfRule type="expression" dxfId="4961" priority="4974">
      <formula>M16&lt;0</formula>
    </cfRule>
    <cfRule type="expression" dxfId="4960" priority="4975">
      <formula>OR(AND(NOT(ISNUMBER(M16)),NOT(ISBLANK(M16))), M16&lt;-9999999999.99, M16&gt;9999999999.99)</formula>
    </cfRule>
  </conditionalFormatting>
  <conditionalFormatting sqref="N16">
    <cfRule type="expression" dxfId="4959" priority="4972">
      <formula>N16&lt;0</formula>
    </cfRule>
    <cfRule type="expression" dxfId="4958" priority="4973">
      <formula>OR(AND(NOT(ISNUMBER(N16)),NOT(ISBLANK(N16))), N16&lt;-9999999999.99, N16&gt;9999999999.99)</formula>
    </cfRule>
  </conditionalFormatting>
  <conditionalFormatting sqref="G17">
    <cfRule type="expression" dxfId="4957" priority="4969">
      <formula>G17&lt;0</formula>
    </cfRule>
    <cfRule type="expression" dxfId="4956" priority="4970">
      <formula>OR(AND(NOT(ISNUMBER(G17)),NOT(ISBLANK(G17))), G17&lt;-9999999999.99, G17&gt;9999999999.99)</formula>
    </cfRule>
  </conditionalFormatting>
  <conditionalFormatting sqref="H17">
    <cfRule type="expression" dxfId="4955" priority="4967">
      <formula>H17&lt;0</formula>
    </cfRule>
    <cfRule type="expression" dxfId="4954" priority="4968">
      <formula>OR(AND(NOT(ISNUMBER(H17)),NOT(ISBLANK(H17))), H17&lt;-9999999999.99, H17&gt;9999999999.99)</formula>
    </cfRule>
  </conditionalFormatting>
  <conditionalFormatting sqref="I17">
    <cfRule type="expression" dxfId="4953" priority="4965">
      <formula>I17&lt;0</formula>
    </cfRule>
    <cfRule type="expression" dxfId="4952" priority="4966">
      <formula>OR(AND(NOT(ISNUMBER(I17)),NOT(ISBLANK(I17))), I17&lt;-9999999999.99, I17&gt;9999999999.99)</formula>
    </cfRule>
  </conditionalFormatting>
  <conditionalFormatting sqref="J17">
    <cfRule type="expression" dxfId="4951" priority="4963">
      <formula>J17&lt;0</formula>
    </cfRule>
    <cfRule type="expression" dxfId="4950" priority="4964">
      <formula>OR(AND(NOT(ISNUMBER(J17)),NOT(ISBLANK(J17))), J17&lt;-9999999999.99, J17&gt;9999999999.99)</formula>
    </cfRule>
  </conditionalFormatting>
  <conditionalFormatting sqref="K17">
    <cfRule type="expression" dxfId="4949" priority="4961">
      <formula>K17&lt;0</formula>
    </cfRule>
    <cfRule type="expression" dxfId="4948" priority="4962">
      <formula>OR(AND(NOT(ISNUMBER(K17)),NOT(ISBLANK(K17))), K17&lt;-9999999999.99, K17&gt;9999999999.99)</formula>
    </cfRule>
  </conditionalFormatting>
  <conditionalFormatting sqref="L17">
    <cfRule type="expression" dxfId="4947" priority="4959">
      <formula>L17&lt;0</formula>
    </cfRule>
    <cfRule type="expression" dxfId="4946" priority="4960">
      <formula>OR(AND(NOT(ISNUMBER(L17)),NOT(ISBLANK(L17))), L17&lt;-9999999999.99, L17&gt;9999999999.99)</formula>
    </cfRule>
  </conditionalFormatting>
  <conditionalFormatting sqref="M17">
    <cfRule type="expression" dxfId="4945" priority="4957">
      <formula>M17&lt;0</formula>
    </cfRule>
    <cfRule type="expression" dxfId="4944" priority="4958">
      <formula>OR(AND(NOT(ISNUMBER(M17)),NOT(ISBLANK(M17))), M17&lt;-9999999999.99, M17&gt;9999999999.99)</formula>
    </cfRule>
  </conditionalFormatting>
  <conditionalFormatting sqref="N17">
    <cfRule type="expression" dxfId="4943" priority="4955">
      <formula>N17&lt;0</formula>
    </cfRule>
    <cfRule type="expression" dxfId="4942" priority="4956">
      <formula>OR(AND(NOT(ISNUMBER(N17)),NOT(ISBLANK(N17))), N17&lt;-9999999999.99, N17&gt;9999999999.99)</formula>
    </cfRule>
  </conditionalFormatting>
  <conditionalFormatting sqref="F23">
    <cfRule type="expression" dxfId="4941" priority="4954">
      <formula>OR(AND(NOT(ISNUMBER(F23)),NOT(ISBLANK(F23))), F23&lt;-9999999999.99, F23&gt;9999999999.99)</formula>
    </cfRule>
  </conditionalFormatting>
  <conditionalFormatting sqref="G23">
    <cfRule type="expression" dxfId="4940" priority="4953">
      <formula>OR(AND(NOT(ISNUMBER(G23)),NOT(ISBLANK(G23))), G23&lt;-9999999999.99, G23&gt;9999999999.99)</formula>
    </cfRule>
  </conditionalFormatting>
  <conditionalFormatting sqref="H23">
    <cfRule type="expression" dxfId="4939" priority="4952">
      <formula>OR(AND(NOT(ISNUMBER(H23)),NOT(ISBLANK(H23))), H23&lt;-9999999999.99, H23&gt;9999999999.99)</formula>
    </cfRule>
  </conditionalFormatting>
  <conditionalFormatting sqref="I23">
    <cfRule type="expression" dxfId="4938" priority="4951">
      <formula>OR(AND(NOT(ISNUMBER(I23)),NOT(ISBLANK(I23))), I23&lt;-9999999999.99, I23&gt;9999999999.99)</formula>
    </cfRule>
  </conditionalFormatting>
  <conditionalFormatting sqref="J23">
    <cfRule type="expression" dxfId="4937" priority="4950">
      <formula>OR(AND(NOT(ISNUMBER(J23)),NOT(ISBLANK(J23))), J23&lt;-9999999999.99, J23&gt;9999999999.99)</formula>
    </cfRule>
  </conditionalFormatting>
  <conditionalFormatting sqref="K23">
    <cfRule type="expression" dxfId="4936" priority="4949">
      <formula>OR(AND(NOT(ISNUMBER(K23)),NOT(ISBLANK(K23))), K23&lt;-9999999999.99, K23&gt;9999999999.99)</formula>
    </cfRule>
  </conditionalFormatting>
  <conditionalFormatting sqref="L23">
    <cfRule type="expression" dxfId="4935" priority="4948">
      <formula>OR(AND(NOT(ISNUMBER(L23)),NOT(ISBLANK(L23))), L23&lt;-9999999999.99, L23&gt;9999999999.99)</formula>
    </cfRule>
  </conditionalFormatting>
  <conditionalFormatting sqref="M23">
    <cfRule type="expression" dxfId="4934" priority="4947">
      <formula>OR(AND(NOT(ISNUMBER(M23)),NOT(ISBLANK(M23))), M23&lt;-9999999999.99, M23&gt;9999999999.99)</formula>
    </cfRule>
  </conditionalFormatting>
  <conditionalFormatting sqref="N23">
    <cfRule type="expression" dxfId="4933" priority="4946">
      <formula>OR(AND(NOT(ISNUMBER(N23)),NOT(ISBLANK(N23))), N23&lt;-9999999999.99, N23&gt;9999999999.99)</formula>
    </cfRule>
  </conditionalFormatting>
  <conditionalFormatting sqref="F24">
    <cfRule type="expression" dxfId="4932" priority="4945">
      <formula>OR(AND(NOT(ISNUMBER(F24)),NOT(ISBLANK(F24))), F24&lt;-9999999999.99, F24&gt;9999999999.99)</formula>
    </cfRule>
  </conditionalFormatting>
  <conditionalFormatting sqref="G24">
    <cfRule type="expression" dxfId="4931" priority="4944">
      <formula>OR(AND(NOT(ISNUMBER(G24)),NOT(ISBLANK(G24))), G24&lt;-9999999999.99, G24&gt;9999999999.99)</formula>
    </cfRule>
  </conditionalFormatting>
  <conditionalFormatting sqref="H24">
    <cfRule type="expression" dxfId="4930" priority="4943">
      <formula>OR(AND(NOT(ISNUMBER(H24)),NOT(ISBLANK(H24))), H24&lt;-9999999999.99, H24&gt;9999999999.99)</formula>
    </cfRule>
  </conditionalFormatting>
  <conditionalFormatting sqref="I24">
    <cfRule type="expression" dxfId="4929" priority="4942">
      <formula>OR(AND(NOT(ISNUMBER(I24)),NOT(ISBLANK(I24))), I24&lt;-9999999999.99, I24&gt;9999999999.99)</formula>
    </cfRule>
  </conditionalFormatting>
  <conditionalFormatting sqref="J24">
    <cfRule type="expression" dxfId="4928" priority="4941">
      <formula>OR(AND(NOT(ISNUMBER(J24)),NOT(ISBLANK(J24))), J24&lt;-9999999999.99, J24&gt;9999999999.99)</formula>
    </cfRule>
  </conditionalFormatting>
  <conditionalFormatting sqref="K24">
    <cfRule type="expression" dxfId="4927" priority="4940">
      <formula>OR(AND(NOT(ISNUMBER(K24)),NOT(ISBLANK(K24))), K24&lt;-9999999999.99, K24&gt;9999999999.99)</formula>
    </cfRule>
  </conditionalFormatting>
  <conditionalFormatting sqref="L24">
    <cfRule type="expression" dxfId="4926" priority="4939">
      <formula>OR(AND(NOT(ISNUMBER(L24)),NOT(ISBLANK(L24))), L24&lt;-9999999999.99, L24&gt;9999999999.99)</formula>
    </cfRule>
  </conditionalFormatting>
  <conditionalFormatting sqref="M24">
    <cfRule type="expression" dxfId="4925" priority="4938">
      <formula>OR(AND(NOT(ISNUMBER(M24)),NOT(ISBLANK(M24))), M24&lt;-9999999999.99, M24&gt;9999999999.99)</formula>
    </cfRule>
  </conditionalFormatting>
  <conditionalFormatting sqref="N24">
    <cfRule type="expression" dxfId="4924" priority="4937">
      <formula>OR(AND(NOT(ISNUMBER(N24)),NOT(ISBLANK(N24))), N24&lt;-9999999999.99, N24&gt;9999999999.99)</formula>
    </cfRule>
  </conditionalFormatting>
  <conditionalFormatting sqref="E25">
    <cfRule type="expression" dxfId="4923" priority="4936">
      <formula>OR(AND(NOT(ISNUMBER(E25)),NOT(ISBLANK(E25))), E25&lt;-9999999999.99, E25&gt;9999999999.99)</formula>
    </cfRule>
  </conditionalFormatting>
  <conditionalFormatting sqref="F25">
    <cfRule type="expression" dxfId="4922" priority="4935">
      <formula>OR(AND(NOT(ISNUMBER(F25)),NOT(ISBLANK(F25))), F25&lt;-9999999999.99, F25&gt;9999999999.99)</formula>
    </cfRule>
  </conditionalFormatting>
  <conditionalFormatting sqref="G25">
    <cfRule type="expression" dxfId="4921" priority="4934">
      <formula>OR(AND(NOT(ISNUMBER(G25)),NOT(ISBLANK(G25))), G25&lt;-9999999999.99, G25&gt;9999999999.99)</formula>
    </cfRule>
  </conditionalFormatting>
  <conditionalFormatting sqref="H25">
    <cfRule type="expression" dxfId="4920" priority="4933">
      <formula>OR(AND(NOT(ISNUMBER(H25)),NOT(ISBLANK(H25))), H25&lt;-9999999999.99, H25&gt;9999999999.99)</formula>
    </cfRule>
  </conditionalFormatting>
  <conditionalFormatting sqref="I25">
    <cfRule type="expression" dxfId="4919" priority="4932">
      <formula>OR(AND(NOT(ISNUMBER(I25)),NOT(ISBLANK(I25))), I25&lt;-9999999999.99, I25&gt;9999999999.99)</formula>
    </cfRule>
  </conditionalFormatting>
  <conditionalFormatting sqref="J25">
    <cfRule type="expression" dxfId="4918" priority="4931">
      <formula>OR(AND(NOT(ISNUMBER(J25)),NOT(ISBLANK(J25))), J25&lt;-9999999999.99, J25&gt;9999999999.99)</formula>
    </cfRule>
  </conditionalFormatting>
  <conditionalFormatting sqref="K25">
    <cfRule type="expression" dxfId="4917" priority="4930">
      <formula>OR(AND(NOT(ISNUMBER(K25)),NOT(ISBLANK(K25))), K25&lt;-9999999999.99, K25&gt;9999999999.99)</formula>
    </cfRule>
  </conditionalFormatting>
  <conditionalFormatting sqref="L25">
    <cfRule type="expression" dxfId="4916" priority="4929">
      <formula>OR(AND(NOT(ISNUMBER(L25)),NOT(ISBLANK(L25))), L25&lt;-9999999999.99, L25&gt;9999999999.99)</formula>
    </cfRule>
  </conditionalFormatting>
  <conditionalFormatting sqref="M25">
    <cfRule type="expression" dxfId="4915" priority="4928">
      <formula>OR(AND(NOT(ISNUMBER(M25)),NOT(ISBLANK(M25))), M25&lt;-9999999999.99, M25&gt;9999999999.99)</formula>
    </cfRule>
  </conditionalFormatting>
  <conditionalFormatting sqref="N25">
    <cfRule type="expression" dxfId="4914" priority="4927">
      <formula>OR(AND(NOT(ISNUMBER(N25)),NOT(ISBLANK(N25))), N25&lt;-9999999999.99, N25&gt;9999999999.99)</formula>
    </cfRule>
  </conditionalFormatting>
  <conditionalFormatting sqref="E26">
    <cfRule type="expression" dxfId="4913" priority="4926">
      <formula>OR(AND(NOT(ISNUMBER(E26)),NOT(ISBLANK(E26))), E26&lt;-9999999999.99, E26&gt;9999999999.99)</formula>
    </cfRule>
  </conditionalFormatting>
  <conditionalFormatting sqref="F26">
    <cfRule type="expression" dxfId="4912" priority="4925">
      <formula>OR(AND(NOT(ISNUMBER(F26)),NOT(ISBLANK(F26))), F26&lt;-9999999999.99, F26&gt;9999999999.99)</formula>
    </cfRule>
  </conditionalFormatting>
  <conditionalFormatting sqref="G26">
    <cfRule type="expression" dxfId="4911" priority="4924">
      <formula>OR(AND(NOT(ISNUMBER(G26)),NOT(ISBLANK(G26))), G26&lt;-9999999999.99, G26&gt;9999999999.99)</formula>
    </cfRule>
  </conditionalFormatting>
  <conditionalFormatting sqref="H26">
    <cfRule type="expression" dxfId="4910" priority="4923">
      <formula>OR(AND(NOT(ISNUMBER(H26)),NOT(ISBLANK(H26))), H26&lt;-9999999999.99, H26&gt;9999999999.99)</formula>
    </cfRule>
  </conditionalFormatting>
  <conditionalFormatting sqref="I26">
    <cfRule type="expression" dxfId="4909" priority="4922">
      <formula>OR(AND(NOT(ISNUMBER(I26)),NOT(ISBLANK(I26))), I26&lt;-9999999999.99, I26&gt;9999999999.99)</formula>
    </cfRule>
  </conditionalFormatting>
  <conditionalFormatting sqref="J26">
    <cfRule type="expression" dxfId="4908" priority="4921">
      <formula>OR(AND(NOT(ISNUMBER(J26)),NOT(ISBLANK(J26))), J26&lt;-9999999999.99, J26&gt;9999999999.99)</formula>
    </cfRule>
  </conditionalFormatting>
  <conditionalFormatting sqref="K26">
    <cfRule type="expression" dxfId="4907" priority="4920">
      <formula>OR(AND(NOT(ISNUMBER(K26)),NOT(ISBLANK(K26))), K26&lt;-9999999999.99, K26&gt;9999999999.99)</formula>
    </cfRule>
  </conditionalFormatting>
  <conditionalFormatting sqref="L26">
    <cfRule type="expression" dxfId="4906" priority="4919">
      <formula>OR(AND(NOT(ISNUMBER(L26)),NOT(ISBLANK(L26))), L26&lt;-9999999999.99, L26&gt;9999999999.99)</formula>
    </cfRule>
  </conditionalFormatting>
  <conditionalFormatting sqref="M26">
    <cfRule type="expression" dxfId="4905" priority="4918">
      <formula>OR(AND(NOT(ISNUMBER(M26)),NOT(ISBLANK(M26))), M26&lt;-9999999999.99, M26&gt;9999999999.99)</formula>
    </cfRule>
  </conditionalFormatting>
  <conditionalFormatting sqref="N26">
    <cfRule type="expression" dxfId="4904" priority="4917">
      <formula>OR(AND(NOT(ISNUMBER(N26)),NOT(ISBLANK(N26))), N26&lt;-9999999999.99, N26&gt;9999999999.99)</formula>
    </cfRule>
  </conditionalFormatting>
  <conditionalFormatting sqref="N28">
    <cfRule type="expression" dxfId="4903" priority="4916">
      <formula>OR(AND(NOT(ISNUMBER(N28)),NOT(ISBLANK(N28))), N28&lt;-9999999999.99, N28&gt;9999999999.99)</formula>
    </cfRule>
  </conditionalFormatting>
  <conditionalFormatting sqref="E29">
    <cfRule type="expression" dxfId="4902" priority="4915">
      <formula>OR(AND(NOT(ISNUMBER(E29)),NOT(ISBLANK(E29))), E29&lt;-9999999999.99, E29&gt;9999999999.99)</formula>
    </cfRule>
  </conditionalFormatting>
  <conditionalFormatting sqref="E30">
    <cfRule type="expression" dxfId="4901" priority="4913">
      <formula>E30&lt;0</formula>
    </cfRule>
    <cfRule type="expression" dxfId="4900" priority="4914">
      <formula>OR(AND(NOT(ISNUMBER(E30)),NOT(ISBLANK(E30))), E30&lt;-9999999999.99, E30&gt;9999999999.99)</formula>
    </cfRule>
  </conditionalFormatting>
  <conditionalFormatting sqref="F28">
    <cfRule type="expression" dxfId="4899" priority="4912">
      <formula>OR(AND(NOT(ISNUMBER(F28)),NOT(ISBLANK(F28))), F28&lt;-9999999999.99, F28&gt;9999999999.99)</formula>
    </cfRule>
  </conditionalFormatting>
  <conditionalFormatting sqref="F29">
    <cfRule type="expression" dxfId="4898" priority="4911">
      <formula>OR(AND(NOT(ISNUMBER(F29)),NOT(ISBLANK(F29))), F29&lt;-9999999999.99, F29&gt;9999999999.99)</formula>
    </cfRule>
  </conditionalFormatting>
  <conditionalFormatting sqref="F30">
    <cfRule type="expression" dxfId="4897" priority="4909">
      <formula>F30&lt;0</formula>
    </cfRule>
    <cfRule type="expression" dxfId="4896" priority="4910">
      <formula>OR(AND(NOT(ISNUMBER(F30)),NOT(ISBLANK(F30))), F30&lt;-9999999999.99, F30&gt;9999999999.99)</formula>
    </cfRule>
  </conditionalFormatting>
  <conditionalFormatting sqref="G28">
    <cfRule type="expression" dxfId="4895" priority="4908">
      <formula>OR(AND(NOT(ISNUMBER(G28)),NOT(ISBLANK(G28))), G28&lt;-9999999999.99, G28&gt;9999999999.99)</formula>
    </cfRule>
  </conditionalFormatting>
  <conditionalFormatting sqref="G29">
    <cfRule type="expression" dxfId="4894" priority="4907">
      <formula>OR(AND(NOT(ISNUMBER(G29)),NOT(ISBLANK(G29))), G29&lt;-9999999999.99, G29&gt;9999999999.99)</formula>
    </cfRule>
  </conditionalFormatting>
  <conditionalFormatting sqref="G30">
    <cfRule type="expression" dxfId="4893" priority="4905">
      <formula>G30&lt;0</formula>
    </cfRule>
    <cfRule type="expression" dxfId="4892" priority="4906">
      <formula>OR(AND(NOT(ISNUMBER(G30)),NOT(ISBLANK(G30))), G30&lt;-9999999999.99, G30&gt;9999999999.99)</formula>
    </cfRule>
  </conditionalFormatting>
  <conditionalFormatting sqref="H28">
    <cfRule type="expression" dxfId="4891" priority="4904">
      <formula>OR(AND(NOT(ISNUMBER(H28)),NOT(ISBLANK(H28))), H28&lt;-9999999999.99, H28&gt;9999999999.99)</formula>
    </cfRule>
  </conditionalFormatting>
  <conditionalFormatting sqref="H29">
    <cfRule type="expression" dxfId="4890" priority="4903">
      <formula>OR(AND(NOT(ISNUMBER(H29)),NOT(ISBLANK(H29))), H29&lt;-9999999999.99, H29&gt;9999999999.99)</formula>
    </cfRule>
  </conditionalFormatting>
  <conditionalFormatting sqref="H30">
    <cfRule type="expression" dxfId="4889" priority="4901">
      <formula>H30&lt;0</formula>
    </cfRule>
    <cfRule type="expression" dxfId="4888" priority="4902">
      <formula>OR(AND(NOT(ISNUMBER(H30)),NOT(ISBLANK(H30))), H30&lt;-9999999999.99, H30&gt;9999999999.99)</formula>
    </cfRule>
  </conditionalFormatting>
  <conditionalFormatting sqref="I28">
    <cfRule type="expression" dxfId="4887" priority="4900">
      <formula>OR(AND(NOT(ISNUMBER(I28)),NOT(ISBLANK(I28))), I28&lt;-9999999999.99, I28&gt;9999999999.99)</formula>
    </cfRule>
  </conditionalFormatting>
  <conditionalFormatting sqref="I29">
    <cfRule type="expression" dxfId="4886" priority="4899">
      <formula>OR(AND(NOT(ISNUMBER(I29)),NOT(ISBLANK(I29))), I29&lt;-9999999999.99, I29&gt;9999999999.99)</formula>
    </cfRule>
  </conditionalFormatting>
  <conditionalFormatting sqref="I30">
    <cfRule type="expression" dxfId="4885" priority="4897">
      <formula>I30&lt;0</formula>
    </cfRule>
    <cfRule type="expression" dxfId="4884" priority="4898">
      <formula>OR(AND(NOT(ISNUMBER(I30)),NOT(ISBLANK(I30))), I30&lt;-9999999999.99, I30&gt;9999999999.99)</formula>
    </cfRule>
  </conditionalFormatting>
  <conditionalFormatting sqref="J28">
    <cfRule type="expression" dxfId="4883" priority="4896">
      <formula>OR(AND(NOT(ISNUMBER(J28)),NOT(ISBLANK(J28))), J28&lt;-9999999999.99, J28&gt;9999999999.99)</formula>
    </cfRule>
  </conditionalFormatting>
  <conditionalFormatting sqref="J29">
    <cfRule type="expression" dxfId="4882" priority="4895">
      <formula>OR(AND(NOT(ISNUMBER(J29)),NOT(ISBLANK(J29))), J29&lt;-9999999999.99, J29&gt;9999999999.99)</formula>
    </cfRule>
  </conditionalFormatting>
  <conditionalFormatting sqref="J30">
    <cfRule type="expression" dxfId="4881" priority="4893">
      <formula>J30&lt;0</formula>
    </cfRule>
    <cfRule type="expression" dxfId="4880" priority="4894">
      <formula>OR(AND(NOT(ISNUMBER(J30)),NOT(ISBLANK(J30))), J30&lt;-9999999999.99, J30&gt;9999999999.99)</formula>
    </cfRule>
  </conditionalFormatting>
  <conditionalFormatting sqref="K28">
    <cfRule type="expression" dxfId="4879" priority="4892">
      <formula>OR(AND(NOT(ISNUMBER(K28)),NOT(ISBLANK(K28))), K28&lt;-9999999999.99, K28&gt;9999999999.99)</formula>
    </cfRule>
  </conditionalFormatting>
  <conditionalFormatting sqref="K29">
    <cfRule type="expression" dxfId="4878" priority="4891">
      <formula>OR(AND(NOT(ISNUMBER(K29)),NOT(ISBLANK(K29))), K29&lt;-9999999999.99, K29&gt;9999999999.99)</formula>
    </cfRule>
  </conditionalFormatting>
  <conditionalFormatting sqref="K30">
    <cfRule type="expression" dxfId="4877" priority="4889">
      <formula>K30&lt;0</formula>
    </cfRule>
    <cfRule type="expression" dxfId="4876" priority="4890">
      <formula>OR(AND(NOT(ISNUMBER(K30)),NOT(ISBLANK(K30))), K30&lt;-9999999999.99, K30&gt;9999999999.99)</formula>
    </cfRule>
  </conditionalFormatting>
  <conditionalFormatting sqref="L28">
    <cfRule type="expression" dxfId="4875" priority="4888">
      <formula>OR(AND(NOT(ISNUMBER(L28)),NOT(ISBLANK(L28))), L28&lt;-9999999999.99, L28&gt;9999999999.99)</formula>
    </cfRule>
  </conditionalFormatting>
  <conditionalFormatting sqref="L29">
    <cfRule type="expression" dxfId="4874" priority="4887">
      <formula>OR(AND(NOT(ISNUMBER(L29)),NOT(ISBLANK(L29))), L29&lt;-9999999999.99, L29&gt;9999999999.99)</formula>
    </cfRule>
  </conditionalFormatting>
  <conditionalFormatting sqref="L30">
    <cfRule type="expression" dxfId="4873" priority="4885">
      <formula>L30&lt;0</formula>
    </cfRule>
    <cfRule type="expression" dxfId="4872" priority="4886">
      <formula>OR(AND(NOT(ISNUMBER(L30)),NOT(ISBLANK(L30))), L30&lt;-9999999999.99, L30&gt;9999999999.99)</formula>
    </cfRule>
  </conditionalFormatting>
  <conditionalFormatting sqref="M28">
    <cfRule type="expression" dxfId="4871" priority="4884">
      <formula>OR(AND(NOT(ISNUMBER(M28)),NOT(ISBLANK(M28))), M28&lt;-9999999999.99, M28&gt;9999999999.99)</formula>
    </cfRule>
  </conditionalFormatting>
  <conditionalFormatting sqref="M29">
    <cfRule type="expression" dxfId="4870" priority="4883">
      <formula>OR(AND(NOT(ISNUMBER(M29)),NOT(ISBLANK(M29))), M29&lt;-9999999999.99, M29&gt;9999999999.99)</formula>
    </cfRule>
  </conditionalFormatting>
  <conditionalFormatting sqref="M30">
    <cfRule type="expression" dxfId="4869" priority="4881">
      <formula>M30&lt;0</formula>
    </cfRule>
    <cfRule type="expression" dxfId="4868" priority="4882">
      <formula>OR(AND(NOT(ISNUMBER(M30)),NOT(ISBLANK(M30))), M30&lt;-9999999999.99, M30&gt;9999999999.99)</formula>
    </cfRule>
  </conditionalFormatting>
  <conditionalFormatting sqref="N29">
    <cfRule type="expression" dxfId="4867" priority="4880">
      <formula>OR(AND(NOT(ISNUMBER(N29)),NOT(ISBLANK(N29))), N29&lt;-9999999999.99, N29&gt;9999999999.99)</formula>
    </cfRule>
  </conditionalFormatting>
  <conditionalFormatting sqref="N30">
    <cfRule type="expression" dxfId="4866" priority="4878">
      <formula>N30&lt;0</formula>
    </cfRule>
    <cfRule type="expression" dxfId="4865" priority="4879">
      <formula>OR(AND(NOT(ISNUMBER(N30)),NOT(ISBLANK(N30))), N30&lt;-9999999999.99, N30&gt;9999999999.99)</formula>
    </cfRule>
  </conditionalFormatting>
  <conditionalFormatting sqref="F31">
    <cfRule type="expression" dxfId="4864" priority="4875">
      <formula>F31&lt;0</formula>
    </cfRule>
    <cfRule type="expression" dxfId="4863" priority="4876">
      <formula>OR(AND(NOT(ISNUMBER(F31)),NOT(ISBLANK(F31))), F31&lt;-9999999999.99, F31&gt;9999999999.99)</formula>
    </cfRule>
  </conditionalFormatting>
  <conditionalFormatting sqref="G31">
    <cfRule type="expression" dxfId="4862" priority="4873">
      <formula>G31&lt;0</formula>
    </cfRule>
    <cfRule type="expression" dxfId="4861" priority="4874">
      <formula>OR(AND(NOT(ISNUMBER(G31)),NOT(ISBLANK(G31))), G31&lt;-9999999999.99, G31&gt;9999999999.99)</formula>
    </cfRule>
  </conditionalFormatting>
  <conditionalFormatting sqref="H31">
    <cfRule type="expression" dxfId="4860" priority="4871">
      <formula>H31&lt;0</formula>
    </cfRule>
    <cfRule type="expression" dxfId="4859" priority="4872">
      <formula>OR(AND(NOT(ISNUMBER(H31)),NOT(ISBLANK(H31))), H31&lt;-9999999999.99, H31&gt;9999999999.99)</formula>
    </cfRule>
  </conditionalFormatting>
  <conditionalFormatting sqref="I31">
    <cfRule type="expression" dxfId="4858" priority="4869">
      <formula>I31&lt;0</formula>
    </cfRule>
    <cfRule type="expression" dxfId="4857" priority="4870">
      <formula>OR(AND(NOT(ISNUMBER(I31)),NOT(ISBLANK(I31))), I31&lt;-9999999999.99, I31&gt;9999999999.99)</formula>
    </cfRule>
  </conditionalFormatting>
  <conditionalFormatting sqref="J31">
    <cfRule type="expression" dxfId="4856" priority="4867">
      <formula>J31&lt;0</formula>
    </cfRule>
    <cfRule type="expression" dxfId="4855" priority="4868">
      <formula>OR(AND(NOT(ISNUMBER(J31)),NOT(ISBLANK(J31))), J31&lt;-9999999999.99, J31&gt;9999999999.99)</formula>
    </cfRule>
  </conditionalFormatting>
  <conditionalFormatting sqref="K31">
    <cfRule type="expression" dxfId="4854" priority="4865">
      <formula>K31&lt;0</formula>
    </cfRule>
    <cfRule type="expression" dxfId="4853" priority="4866">
      <formula>OR(AND(NOT(ISNUMBER(K31)),NOT(ISBLANK(K31))), K31&lt;-9999999999.99, K31&gt;9999999999.99)</formula>
    </cfRule>
  </conditionalFormatting>
  <conditionalFormatting sqref="L31">
    <cfRule type="expression" dxfId="4852" priority="4863">
      <formula>L31&lt;0</formula>
    </cfRule>
    <cfRule type="expression" dxfId="4851" priority="4864">
      <formula>OR(AND(NOT(ISNUMBER(L31)),NOT(ISBLANK(L31))), L31&lt;-9999999999.99, L31&gt;9999999999.99)</formula>
    </cfRule>
  </conditionalFormatting>
  <conditionalFormatting sqref="M31">
    <cfRule type="expression" dxfId="4850" priority="4861">
      <formula>M31&lt;0</formula>
    </cfRule>
    <cfRule type="expression" dxfId="4849" priority="4862">
      <formula>OR(AND(NOT(ISNUMBER(M31)),NOT(ISBLANK(M31))), M31&lt;-9999999999.99, M31&gt;9999999999.99)</formula>
    </cfRule>
  </conditionalFormatting>
  <conditionalFormatting sqref="N31">
    <cfRule type="expression" dxfId="4848" priority="4859">
      <formula>N31&lt;0</formula>
    </cfRule>
    <cfRule type="expression" dxfId="4847" priority="4860">
      <formula>OR(AND(NOT(ISNUMBER(N31)),NOT(ISBLANK(N31))), N31&lt;-9999999999.99, N31&gt;9999999999.99)</formula>
    </cfRule>
  </conditionalFormatting>
  <conditionalFormatting sqref="F32">
    <cfRule type="expression" dxfId="4846" priority="4856">
      <formula>F32&lt;0</formula>
    </cfRule>
    <cfRule type="expression" dxfId="4845" priority="4857">
      <formula>OR(AND(NOT(ISNUMBER(F32)),NOT(ISBLANK(F32))), F32&lt;-9999999999.99, F32&gt;9999999999.99)</formula>
    </cfRule>
  </conditionalFormatting>
  <conditionalFormatting sqref="G32">
    <cfRule type="expression" dxfId="4844" priority="4854">
      <formula>G32&lt;0</formula>
    </cfRule>
    <cfRule type="expression" dxfId="4843" priority="4855">
      <formula>OR(AND(NOT(ISNUMBER(G32)),NOT(ISBLANK(G32))), G32&lt;-9999999999.99, G32&gt;9999999999.99)</formula>
    </cfRule>
  </conditionalFormatting>
  <conditionalFormatting sqref="H32">
    <cfRule type="expression" dxfId="4842" priority="4852">
      <formula>H32&lt;0</formula>
    </cfRule>
    <cfRule type="expression" dxfId="4841" priority="4853">
      <formula>OR(AND(NOT(ISNUMBER(H32)),NOT(ISBLANK(H32))), H32&lt;-9999999999.99, H32&gt;9999999999.99)</formula>
    </cfRule>
  </conditionalFormatting>
  <conditionalFormatting sqref="I32">
    <cfRule type="expression" dxfId="4840" priority="4850">
      <formula>I32&lt;0</formula>
    </cfRule>
    <cfRule type="expression" dxfId="4839" priority="4851">
      <formula>OR(AND(NOT(ISNUMBER(I32)),NOT(ISBLANK(I32))), I32&lt;-9999999999.99, I32&gt;9999999999.99)</formula>
    </cfRule>
  </conditionalFormatting>
  <conditionalFormatting sqref="J32">
    <cfRule type="expression" dxfId="4838" priority="4848">
      <formula>J32&lt;0</formula>
    </cfRule>
    <cfRule type="expression" dxfId="4837" priority="4849">
      <formula>OR(AND(NOT(ISNUMBER(J32)),NOT(ISBLANK(J32))), J32&lt;-9999999999.99, J32&gt;9999999999.99)</formula>
    </cfRule>
  </conditionalFormatting>
  <conditionalFormatting sqref="K32">
    <cfRule type="expression" dxfId="4836" priority="4846">
      <formula>K32&lt;0</formula>
    </cfRule>
    <cfRule type="expression" dxfId="4835" priority="4847">
      <formula>OR(AND(NOT(ISNUMBER(K32)),NOT(ISBLANK(K32))), K32&lt;-9999999999.99, K32&gt;9999999999.99)</formula>
    </cfRule>
  </conditionalFormatting>
  <conditionalFormatting sqref="L32">
    <cfRule type="expression" dxfId="4834" priority="4844">
      <formula>L32&lt;0</formula>
    </cfRule>
    <cfRule type="expression" dxfId="4833" priority="4845">
      <formula>OR(AND(NOT(ISNUMBER(L32)),NOT(ISBLANK(L32))), L32&lt;-9999999999.99, L32&gt;9999999999.99)</formula>
    </cfRule>
  </conditionalFormatting>
  <conditionalFormatting sqref="M32">
    <cfRule type="expression" dxfId="4832" priority="4842">
      <formula>M32&lt;0</formula>
    </cfRule>
    <cfRule type="expression" dxfId="4831" priority="4843">
      <formula>OR(AND(NOT(ISNUMBER(M32)),NOT(ISBLANK(M32))), M32&lt;-9999999999.99, M32&gt;9999999999.99)</formula>
    </cfRule>
  </conditionalFormatting>
  <conditionalFormatting sqref="N32">
    <cfRule type="expression" dxfId="4830" priority="4840">
      <formula>N32&lt;0</formula>
    </cfRule>
    <cfRule type="expression" dxfId="4829" priority="4841">
      <formula>OR(AND(NOT(ISNUMBER(N32)),NOT(ISBLANK(N32))), N32&lt;-9999999999.99, N32&gt;9999999999.99)</formula>
    </cfRule>
  </conditionalFormatting>
  <conditionalFormatting sqref="F33">
    <cfRule type="expression" dxfId="4828" priority="4837">
      <formula>F33&lt;0</formula>
    </cfRule>
    <cfRule type="expression" dxfId="4827" priority="4838">
      <formula>OR(AND(NOT(ISNUMBER(F33)),NOT(ISBLANK(F33))), F33&lt;-9999999999.99, F33&gt;9999999999.99)</formula>
    </cfRule>
  </conditionalFormatting>
  <conditionalFormatting sqref="G33">
    <cfRule type="expression" dxfId="4826" priority="4835">
      <formula>G33&lt;0</formula>
    </cfRule>
    <cfRule type="expression" dxfId="4825" priority="4836">
      <formula>OR(AND(NOT(ISNUMBER(G33)),NOT(ISBLANK(G33))), G33&lt;-9999999999.99, G33&gt;9999999999.99)</formula>
    </cfRule>
  </conditionalFormatting>
  <conditionalFormatting sqref="H33">
    <cfRule type="expression" dxfId="4824" priority="4833">
      <formula>H33&lt;0</formula>
    </cfRule>
    <cfRule type="expression" dxfId="4823" priority="4834">
      <formula>OR(AND(NOT(ISNUMBER(H33)),NOT(ISBLANK(H33))), H33&lt;-9999999999.99, H33&gt;9999999999.99)</formula>
    </cfRule>
  </conditionalFormatting>
  <conditionalFormatting sqref="I33">
    <cfRule type="expression" dxfId="4822" priority="4831">
      <formula>I33&lt;0</formula>
    </cfRule>
    <cfRule type="expression" dxfId="4821" priority="4832">
      <formula>OR(AND(NOT(ISNUMBER(I33)),NOT(ISBLANK(I33))), I33&lt;-9999999999.99, I33&gt;9999999999.99)</formula>
    </cfRule>
  </conditionalFormatting>
  <conditionalFormatting sqref="J33">
    <cfRule type="expression" dxfId="4820" priority="4829">
      <formula>J33&lt;0</formula>
    </cfRule>
    <cfRule type="expression" dxfId="4819" priority="4830">
      <formula>OR(AND(NOT(ISNUMBER(J33)),NOT(ISBLANK(J33))), J33&lt;-9999999999.99, J33&gt;9999999999.99)</formula>
    </cfRule>
  </conditionalFormatting>
  <conditionalFormatting sqref="K33">
    <cfRule type="expression" dxfId="4818" priority="4827">
      <formula>K33&lt;0</formula>
    </cfRule>
    <cfRule type="expression" dxfId="4817" priority="4828">
      <formula>OR(AND(NOT(ISNUMBER(K33)),NOT(ISBLANK(K33))), K33&lt;-9999999999.99, K33&gt;9999999999.99)</formula>
    </cfRule>
  </conditionalFormatting>
  <conditionalFormatting sqref="L33">
    <cfRule type="expression" dxfId="4816" priority="4825">
      <formula>L33&lt;0</formula>
    </cfRule>
    <cfRule type="expression" dxfId="4815" priority="4826">
      <formula>OR(AND(NOT(ISNUMBER(L33)),NOT(ISBLANK(L33))), L33&lt;-9999999999.99, L33&gt;9999999999.99)</formula>
    </cfRule>
  </conditionalFormatting>
  <conditionalFormatting sqref="M33">
    <cfRule type="expression" dxfId="4814" priority="4823">
      <formula>M33&lt;0</formula>
    </cfRule>
    <cfRule type="expression" dxfId="4813" priority="4824">
      <formula>OR(AND(NOT(ISNUMBER(M33)),NOT(ISBLANK(M33))), M33&lt;-9999999999.99, M33&gt;9999999999.99)</formula>
    </cfRule>
  </conditionalFormatting>
  <conditionalFormatting sqref="N33">
    <cfRule type="expression" dxfId="4812" priority="4821">
      <formula>N33&lt;0</formula>
    </cfRule>
    <cfRule type="expression" dxfId="4811" priority="4822">
      <formula>OR(AND(NOT(ISNUMBER(N33)),NOT(ISBLANK(N33))), N33&lt;-9999999999.99, N33&gt;9999999999.99)</formula>
    </cfRule>
  </conditionalFormatting>
  <conditionalFormatting sqref="F34">
    <cfRule type="expression" dxfId="4810" priority="4819">
      <formula>OR(AND(NOT(ISNUMBER(F34)),NOT(ISBLANK(F34))), F34&lt;-9999999999.99, F34&gt;9999999999.99)</formula>
    </cfRule>
    <cfRule type="expression" dxfId="4809" priority="4820">
      <formula xml:space="preserve"> F34&lt;&gt;F35+F36+F37+F38+ F39</formula>
    </cfRule>
  </conditionalFormatting>
  <conditionalFormatting sqref="G34">
    <cfRule type="expression" dxfId="4808" priority="4817">
      <formula>OR(AND(NOT(ISNUMBER(G34)),NOT(ISBLANK(G34))), G34&lt;-9999999999.99, G34&gt;9999999999.99)</formula>
    </cfRule>
    <cfRule type="expression" dxfId="4807" priority="4818">
      <formula xml:space="preserve"> G34&lt;&gt;G35+G36+G37+G38+ G39</formula>
    </cfRule>
  </conditionalFormatting>
  <conditionalFormatting sqref="H34">
    <cfRule type="expression" dxfId="4806" priority="4815">
      <formula>OR(AND(NOT(ISNUMBER(H34)),NOT(ISBLANK(H34))), H34&lt;-9999999999.99, H34&gt;9999999999.99)</formula>
    </cfRule>
    <cfRule type="expression" dxfId="4805" priority="4816">
      <formula xml:space="preserve"> H34&lt;&gt;H35+H36+H37+H38+ H39</formula>
    </cfRule>
  </conditionalFormatting>
  <conditionalFormatting sqref="I34">
    <cfRule type="expression" dxfId="4804" priority="4813">
      <formula>OR(AND(NOT(ISNUMBER(I34)),NOT(ISBLANK(I34))), I34&lt;-9999999999.99, I34&gt;9999999999.99)</formula>
    </cfRule>
    <cfRule type="expression" dxfId="4803" priority="4814">
      <formula xml:space="preserve"> I34&lt;&gt;I35+I36+I37+I38+ I39</formula>
    </cfRule>
  </conditionalFormatting>
  <conditionalFormatting sqref="J34">
    <cfRule type="expression" dxfId="4802" priority="4811">
      <formula>OR(AND(NOT(ISNUMBER(J34)),NOT(ISBLANK(J34))), J34&lt;-9999999999.99, J34&gt;9999999999.99)</formula>
    </cfRule>
    <cfRule type="expression" dxfId="4801" priority="4812">
      <formula xml:space="preserve"> J34&lt;&gt;J35+J36+J37+J38+ J39</formula>
    </cfRule>
  </conditionalFormatting>
  <conditionalFormatting sqref="K34">
    <cfRule type="expression" dxfId="4800" priority="4809">
      <formula>OR(AND(NOT(ISNUMBER(K34)),NOT(ISBLANK(K34))), K34&lt;-9999999999.99, K34&gt;9999999999.99)</formula>
    </cfRule>
    <cfRule type="expression" dxfId="4799" priority="4810">
      <formula xml:space="preserve"> K34&lt;&gt;K35+K36+K37+K38+ K39</formula>
    </cfRule>
  </conditionalFormatting>
  <conditionalFormatting sqref="L34">
    <cfRule type="expression" dxfId="4798" priority="4807">
      <formula>OR(AND(NOT(ISNUMBER(L34)),NOT(ISBLANK(L34))), L34&lt;-9999999999.99, L34&gt;9999999999.99)</formula>
    </cfRule>
    <cfRule type="expression" dxfId="4797" priority="4808">
      <formula xml:space="preserve"> L34&lt;&gt;L35+L36+L37+L38+ L39</formula>
    </cfRule>
  </conditionalFormatting>
  <conditionalFormatting sqref="M34">
    <cfRule type="expression" dxfId="4796" priority="4805">
      <formula>OR(AND(NOT(ISNUMBER(M34)),NOT(ISBLANK(M34))), M34&lt;-9999999999.99, M34&gt;9999999999.99)</formula>
    </cfRule>
    <cfRule type="expression" dxfId="4795" priority="4806">
      <formula xml:space="preserve"> M34&lt;&gt;M35+M36+M37+M38+ M39</formula>
    </cfRule>
  </conditionalFormatting>
  <conditionalFormatting sqref="N34">
    <cfRule type="expression" dxfId="4794" priority="4803">
      <formula>OR(AND(NOT(ISNUMBER(N34)),NOT(ISBLANK(N34))), N34&lt;-9999999999.99, N34&gt;9999999999.99)</formula>
    </cfRule>
    <cfRule type="expression" dxfId="4793" priority="4804">
      <formula xml:space="preserve"> N34&lt;&gt;N35+N36+N37+N38+ N39</formula>
    </cfRule>
  </conditionalFormatting>
  <conditionalFormatting sqref="F36">
    <cfRule type="expression" dxfId="4792" priority="4802">
      <formula>OR(AND(NOT(ISNUMBER(F36)),NOT(ISBLANK(F36))), F36&lt;-9999999999.99, F36&gt;9999999999.99)</formula>
    </cfRule>
  </conditionalFormatting>
  <conditionalFormatting sqref="G36">
    <cfRule type="expression" dxfId="4791" priority="4801">
      <formula>OR(AND(NOT(ISNUMBER(G36)),NOT(ISBLANK(G36))), G36&lt;-9999999999.99, G36&gt;9999999999.99)</formula>
    </cfRule>
  </conditionalFormatting>
  <conditionalFormatting sqref="H36">
    <cfRule type="expression" dxfId="4790" priority="4800">
      <formula>OR(AND(NOT(ISNUMBER(H36)),NOT(ISBLANK(H36))), H36&lt;-9999999999.99, H36&gt;9999999999.99)</formula>
    </cfRule>
  </conditionalFormatting>
  <conditionalFormatting sqref="I36">
    <cfRule type="expression" dxfId="4789" priority="4799">
      <formula>OR(AND(NOT(ISNUMBER(I36)),NOT(ISBLANK(I36))), I36&lt;-9999999999.99, I36&gt;9999999999.99)</formula>
    </cfRule>
  </conditionalFormatting>
  <conditionalFormatting sqref="J36">
    <cfRule type="expression" dxfId="4788" priority="4798">
      <formula>OR(AND(NOT(ISNUMBER(J36)),NOT(ISBLANK(J36))), J36&lt;-9999999999.99, J36&gt;9999999999.99)</formula>
    </cfRule>
  </conditionalFormatting>
  <conditionalFormatting sqref="K36">
    <cfRule type="expression" dxfId="4787" priority="4797">
      <formula>OR(AND(NOT(ISNUMBER(K36)),NOT(ISBLANK(K36))), K36&lt;-9999999999.99, K36&gt;9999999999.99)</formula>
    </cfRule>
  </conditionalFormatting>
  <conditionalFormatting sqref="L36">
    <cfRule type="expression" dxfId="4786" priority="4796">
      <formula>OR(AND(NOT(ISNUMBER(L36)),NOT(ISBLANK(L36))), L36&lt;-9999999999.99, L36&gt;9999999999.99)</formula>
    </cfRule>
  </conditionalFormatting>
  <conditionalFormatting sqref="M36">
    <cfRule type="expression" dxfId="4785" priority="4795">
      <formula>OR(AND(NOT(ISNUMBER(M36)),NOT(ISBLANK(M36))), M36&lt;-9999999999.99, M36&gt;9999999999.99)</formula>
    </cfRule>
  </conditionalFormatting>
  <conditionalFormatting sqref="N36">
    <cfRule type="expression" dxfId="4784" priority="4794">
      <formula>OR(AND(NOT(ISNUMBER(N36)),NOT(ISBLANK(N36))), N36&lt;-9999999999.99, N36&gt;9999999999.99)</formula>
    </cfRule>
  </conditionalFormatting>
  <conditionalFormatting sqref="F37">
    <cfRule type="expression" dxfId="4783" priority="4793">
      <formula>OR(AND(NOT(ISNUMBER(F37)),NOT(ISBLANK(F37))), F37&lt;-9999999999.99, F37&gt;9999999999.99)</formula>
    </cfRule>
  </conditionalFormatting>
  <conditionalFormatting sqref="G37">
    <cfRule type="expression" dxfId="4782" priority="4792">
      <formula>OR(AND(NOT(ISNUMBER(G37)),NOT(ISBLANK(G37))), G37&lt;-9999999999.99, G37&gt;9999999999.99)</formula>
    </cfRule>
  </conditionalFormatting>
  <conditionalFormatting sqref="H37">
    <cfRule type="expression" dxfId="4781" priority="4791">
      <formula>OR(AND(NOT(ISNUMBER(H37)),NOT(ISBLANK(H37))), H37&lt;-9999999999.99, H37&gt;9999999999.99)</formula>
    </cfRule>
  </conditionalFormatting>
  <conditionalFormatting sqref="I37">
    <cfRule type="expression" dxfId="4780" priority="4790">
      <formula>OR(AND(NOT(ISNUMBER(I37)),NOT(ISBLANK(I37))), I37&lt;-9999999999.99, I37&gt;9999999999.99)</formula>
    </cfRule>
  </conditionalFormatting>
  <conditionalFormatting sqref="J37">
    <cfRule type="expression" dxfId="4779" priority="4789">
      <formula>OR(AND(NOT(ISNUMBER(J37)),NOT(ISBLANK(J37))), J37&lt;-9999999999.99, J37&gt;9999999999.99)</formula>
    </cfRule>
  </conditionalFormatting>
  <conditionalFormatting sqref="K37">
    <cfRule type="expression" dxfId="4778" priority="4788">
      <formula>OR(AND(NOT(ISNUMBER(K37)),NOT(ISBLANK(K37))), K37&lt;-9999999999.99, K37&gt;9999999999.99)</formula>
    </cfRule>
  </conditionalFormatting>
  <conditionalFormatting sqref="L37">
    <cfRule type="expression" dxfId="4777" priority="4787">
      <formula>OR(AND(NOT(ISNUMBER(L37)),NOT(ISBLANK(L37))), L37&lt;-9999999999.99, L37&gt;9999999999.99)</formula>
    </cfRule>
  </conditionalFormatting>
  <conditionalFormatting sqref="M37">
    <cfRule type="expression" dxfId="4776" priority="4786">
      <formula>OR(AND(NOT(ISNUMBER(M37)),NOT(ISBLANK(M37))), M37&lt;-9999999999.99, M37&gt;9999999999.99)</formula>
    </cfRule>
  </conditionalFormatting>
  <conditionalFormatting sqref="N37">
    <cfRule type="expression" dxfId="4775" priority="4785">
      <formula>OR(AND(NOT(ISNUMBER(N37)),NOT(ISBLANK(N37))), N37&lt;-9999999999.99, N37&gt;9999999999.99)</formula>
    </cfRule>
  </conditionalFormatting>
  <conditionalFormatting sqref="E38">
    <cfRule type="expression" dxfId="4774" priority="4784">
      <formula>OR(AND(NOT(ISNUMBER(E38)),NOT(ISBLANK(E38))), E38&lt;-9999999999.99, E38&gt;9999999999.99)</formula>
    </cfRule>
  </conditionalFormatting>
  <conditionalFormatting sqref="F38">
    <cfRule type="expression" dxfId="4773" priority="4783">
      <formula>OR(AND(NOT(ISNUMBER(F38)),NOT(ISBLANK(F38))), F38&lt;-9999999999.99, F38&gt;9999999999.99)</formula>
    </cfRule>
  </conditionalFormatting>
  <conditionalFormatting sqref="G38">
    <cfRule type="expression" dxfId="4772" priority="4782">
      <formula>OR(AND(NOT(ISNUMBER(G38)),NOT(ISBLANK(G38))), G38&lt;-9999999999.99, G38&gt;9999999999.99)</formula>
    </cfRule>
  </conditionalFormatting>
  <conditionalFormatting sqref="H38">
    <cfRule type="expression" dxfId="4771" priority="4781">
      <formula>OR(AND(NOT(ISNUMBER(H38)),NOT(ISBLANK(H38))), H38&lt;-9999999999.99, H38&gt;9999999999.99)</formula>
    </cfRule>
  </conditionalFormatting>
  <conditionalFormatting sqref="I38">
    <cfRule type="expression" dxfId="4770" priority="4780">
      <formula>OR(AND(NOT(ISNUMBER(I38)),NOT(ISBLANK(I38))), I38&lt;-9999999999.99, I38&gt;9999999999.99)</formula>
    </cfRule>
  </conditionalFormatting>
  <conditionalFormatting sqref="J38">
    <cfRule type="expression" dxfId="4769" priority="4779">
      <formula>OR(AND(NOT(ISNUMBER(J38)),NOT(ISBLANK(J38))), J38&lt;-9999999999.99, J38&gt;9999999999.99)</formula>
    </cfRule>
  </conditionalFormatting>
  <conditionalFormatting sqref="K38">
    <cfRule type="expression" dxfId="4768" priority="4778">
      <formula>OR(AND(NOT(ISNUMBER(K38)),NOT(ISBLANK(K38))), K38&lt;-9999999999.99, K38&gt;9999999999.99)</formula>
    </cfRule>
  </conditionalFormatting>
  <conditionalFormatting sqref="L38">
    <cfRule type="expression" dxfId="4767" priority="4777">
      <formula>OR(AND(NOT(ISNUMBER(L38)),NOT(ISBLANK(L38))), L38&lt;-9999999999.99, L38&gt;9999999999.99)</formula>
    </cfRule>
  </conditionalFormatting>
  <conditionalFormatting sqref="M38">
    <cfRule type="expression" dxfId="4766" priority="4776">
      <formula>OR(AND(NOT(ISNUMBER(M38)),NOT(ISBLANK(M38))), M38&lt;-9999999999.99, M38&gt;9999999999.99)</formula>
    </cfRule>
  </conditionalFormatting>
  <conditionalFormatting sqref="N38">
    <cfRule type="expression" dxfId="4765" priority="4775">
      <formula>OR(AND(NOT(ISNUMBER(N38)),NOT(ISBLANK(N38))), N38&lt;-9999999999.99, N38&gt;9999999999.99)</formula>
    </cfRule>
  </conditionalFormatting>
  <conditionalFormatting sqref="F46">
    <cfRule type="expression" dxfId="4764" priority="4771">
      <formula>F46&lt;0</formula>
    </cfRule>
    <cfRule type="expression" dxfId="4763" priority="4772">
      <formula>OR(AND(NOT(ISNUMBER(F46)),NOT(ISBLANK(F46))), F46&lt;-9999999999.99, F46&gt;9999999999.99)</formula>
    </cfRule>
  </conditionalFormatting>
  <conditionalFormatting sqref="G46">
    <cfRule type="expression" dxfId="4762" priority="4769">
      <formula>G46&lt;0</formula>
    </cfRule>
    <cfRule type="expression" dxfId="4761" priority="4770">
      <formula>OR(AND(NOT(ISNUMBER(G46)),NOT(ISBLANK(G46))), G46&lt;-9999999999.99, G46&gt;9999999999.99)</formula>
    </cfRule>
  </conditionalFormatting>
  <conditionalFormatting sqref="H46">
    <cfRule type="expression" dxfId="4760" priority="4767">
      <formula>H46&lt;0</formula>
    </cfRule>
    <cfRule type="expression" dxfId="4759" priority="4768">
      <formula>OR(AND(NOT(ISNUMBER(H46)),NOT(ISBLANK(H46))), H46&lt;-9999999999.99, H46&gt;9999999999.99)</formula>
    </cfRule>
  </conditionalFormatting>
  <conditionalFormatting sqref="I46">
    <cfRule type="expression" dxfId="4758" priority="4765">
      <formula>I46&lt;0</formula>
    </cfRule>
    <cfRule type="expression" dxfId="4757" priority="4766">
      <formula>OR(AND(NOT(ISNUMBER(I46)),NOT(ISBLANK(I46))), I46&lt;-9999999999.99, I46&gt;9999999999.99)</formula>
    </cfRule>
  </conditionalFormatting>
  <conditionalFormatting sqref="J46">
    <cfRule type="expression" dxfId="4756" priority="4763">
      <formula>J46&lt;0</formula>
    </cfRule>
    <cfRule type="expression" dxfId="4755" priority="4764">
      <formula>OR(AND(NOT(ISNUMBER(J46)),NOT(ISBLANK(J46))), J46&lt;-9999999999.99, J46&gt;9999999999.99)</formula>
    </cfRule>
  </conditionalFormatting>
  <conditionalFormatting sqref="K46">
    <cfRule type="expression" dxfId="4754" priority="4761">
      <formula>K46&lt;0</formula>
    </cfRule>
    <cfRule type="expression" dxfId="4753" priority="4762">
      <formula>OR(AND(NOT(ISNUMBER(K46)),NOT(ISBLANK(K46))), K46&lt;-9999999999.99, K46&gt;9999999999.99)</formula>
    </cfRule>
  </conditionalFormatting>
  <conditionalFormatting sqref="L46">
    <cfRule type="expression" dxfId="4752" priority="4759">
      <formula>L46&lt;0</formula>
    </cfRule>
    <cfRule type="expression" dxfId="4751" priority="4760">
      <formula>OR(AND(NOT(ISNUMBER(L46)),NOT(ISBLANK(L46))), L46&lt;-9999999999.99, L46&gt;9999999999.99)</formula>
    </cfRule>
  </conditionalFormatting>
  <conditionalFormatting sqref="M46">
    <cfRule type="expression" dxfId="4750" priority="4757">
      <formula>M46&lt;0</formula>
    </cfRule>
    <cfRule type="expression" dxfId="4749" priority="4758">
      <formula>OR(AND(NOT(ISNUMBER(M46)),NOT(ISBLANK(M46))), M46&lt;-9999999999.99, M46&gt;9999999999.99)</formula>
    </cfRule>
  </conditionalFormatting>
  <conditionalFormatting sqref="N46">
    <cfRule type="expression" dxfId="4748" priority="4755">
      <formula>N46&lt;0</formula>
    </cfRule>
    <cfRule type="expression" dxfId="4747" priority="4756">
      <formula>OR(AND(NOT(ISNUMBER(N46)),NOT(ISBLANK(N46))), N46&lt;-9999999999.99, N46&gt;9999999999.99)</formula>
    </cfRule>
  </conditionalFormatting>
  <conditionalFormatting sqref="F51">
    <cfRule type="expression" dxfId="4746" priority="4752">
      <formula>F51&lt;0</formula>
    </cfRule>
    <cfRule type="expression" dxfId="4745" priority="4753">
      <formula>OR(AND(NOT(ISNUMBER(F51)),NOT(ISBLANK(F51))), F51&lt;-9999999999.99, F51&gt;9999999999.99)</formula>
    </cfRule>
  </conditionalFormatting>
  <conditionalFormatting sqref="G51">
    <cfRule type="expression" dxfId="4744" priority="4750">
      <formula>G51&lt;0</formula>
    </cfRule>
    <cfRule type="expression" dxfId="4743" priority="4751">
      <formula>OR(AND(NOT(ISNUMBER(G51)),NOT(ISBLANK(G51))), G51&lt;-9999999999.99, G51&gt;9999999999.99)</formula>
    </cfRule>
  </conditionalFormatting>
  <conditionalFormatting sqref="H51">
    <cfRule type="expression" dxfId="4742" priority="4748">
      <formula>H51&lt;0</formula>
    </cfRule>
    <cfRule type="expression" dxfId="4741" priority="4749">
      <formula>OR(AND(NOT(ISNUMBER(H51)),NOT(ISBLANK(H51))), H51&lt;-9999999999.99, H51&gt;9999999999.99)</formula>
    </cfRule>
  </conditionalFormatting>
  <conditionalFormatting sqref="I51">
    <cfRule type="expression" dxfId="4740" priority="4746">
      <formula>I51&lt;0</formula>
    </cfRule>
    <cfRule type="expression" dxfId="4739" priority="4747">
      <formula>OR(AND(NOT(ISNUMBER(I51)),NOT(ISBLANK(I51))), I51&lt;-9999999999.99, I51&gt;9999999999.99)</formula>
    </cfRule>
  </conditionalFormatting>
  <conditionalFormatting sqref="J51">
    <cfRule type="expression" dxfId="4738" priority="4744">
      <formula>J51&lt;0</formula>
    </cfRule>
    <cfRule type="expression" dxfId="4737" priority="4745">
      <formula>OR(AND(NOT(ISNUMBER(J51)),NOT(ISBLANK(J51))), J51&lt;-9999999999.99, J51&gt;9999999999.99)</formula>
    </cfRule>
  </conditionalFormatting>
  <conditionalFormatting sqref="K51">
    <cfRule type="expression" dxfId="4736" priority="4742">
      <formula>K51&lt;0</formula>
    </cfRule>
    <cfRule type="expression" dxfId="4735" priority="4743">
      <formula>OR(AND(NOT(ISNUMBER(K51)),NOT(ISBLANK(K51))), K51&lt;-9999999999.99, K51&gt;9999999999.99)</formula>
    </cfRule>
  </conditionalFormatting>
  <conditionalFormatting sqref="L51">
    <cfRule type="expression" dxfId="4734" priority="4740">
      <formula>L51&lt;0</formula>
    </cfRule>
    <cfRule type="expression" dxfId="4733" priority="4741">
      <formula>OR(AND(NOT(ISNUMBER(L51)),NOT(ISBLANK(L51))), L51&lt;-9999999999.99, L51&gt;9999999999.99)</formula>
    </cfRule>
  </conditionalFormatting>
  <conditionalFormatting sqref="M51">
    <cfRule type="expression" dxfId="4732" priority="4738">
      <formula>M51&lt;0</formula>
    </cfRule>
    <cfRule type="expression" dxfId="4731" priority="4739">
      <formula>OR(AND(NOT(ISNUMBER(M51)),NOT(ISBLANK(M51))), M51&lt;-9999999999.99, M51&gt;9999999999.99)</formula>
    </cfRule>
  </conditionalFormatting>
  <conditionalFormatting sqref="N51">
    <cfRule type="expression" dxfId="4730" priority="4736">
      <formula>N51&lt;0</formula>
    </cfRule>
    <cfRule type="expression" dxfId="4729" priority="4737">
      <formula>OR(AND(NOT(ISNUMBER(N51)),NOT(ISBLANK(N51))), N51&lt;-9999999999.99, N51&gt;9999999999.99)</formula>
    </cfRule>
  </conditionalFormatting>
  <conditionalFormatting sqref="E52">
    <cfRule type="expression" dxfId="4728" priority="4734">
      <formula>E52&lt;0</formula>
    </cfRule>
    <cfRule type="expression" dxfId="4727" priority="4735">
      <formula>OR(AND(NOT(ISNUMBER(E52)),NOT(ISBLANK(E52))), E52&lt;-9999999999.99, E52&gt;9999999999.99)</formula>
    </cfRule>
  </conditionalFormatting>
  <conditionalFormatting sqref="F52">
    <cfRule type="expression" dxfId="4726" priority="4732">
      <formula>F52&lt;0</formula>
    </cfRule>
    <cfRule type="expression" dxfId="4725" priority="4733">
      <formula>OR(AND(NOT(ISNUMBER(F52)),NOT(ISBLANK(F52))), F52&lt;-9999999999.99, F52&gt;9999999999.99)</formula>
    </cfRule>
  </conditionalFormatting>
  <conditionalFormatting sqref="G52">
    <cfRule type="expression" dxfId="4724" priority="4730">
      <formula>G52&lt;0</formula>
    </cfRule>
    <cfRule type="expression" dxfId="4723" priority="4731">
      <formula>OR(AND(NOT(ISNUMBER(G52)),NOT(ISBLANK(G52))), G52&lt;-9999999999.99, G52&gt;9999999999.99)</formula>
    </cfRule>
  </conditionalFormatting>
  <conditionalFormatting sqref="I52">
    <cfRule type="expression" dxfId="4722" priority="4728">
      <formula>I52&lt;0</formula>
    </cfRule>
    <cfRule type="expression" dxfId="4721" priority="4729">
      <formula>OR(AND(NOT(ISNUMBER(I52)),NOT(ISBLANK(I52))), I52&lt;-9999999999.99, I52&gt;9999999999.99)</formula>
    </cfRule>
  </conditionalFormatting>
  <conditionalFormatting sqref="H52">
    <cfRule type="expression" dxfId="4720" priority="4726">
      <formula>H52&lt;0</formula>
    </cfRule>
    <cfRule type="expression" dxfId="4719" priority="4727">
      <formula>OR(AND(NOT(ISNUMBER(H52)),NOT(ISBLANK(H52))), H52&lt;-9999999999.99, H52&gt;9999999999.99)</formula>
    </cfRule>
  </conditionalFormatting>
  <conditionalFormatting sqref="J52">
    <cfRule type="expression" dxfId="4718" priority="4724">
      <formula>J52&lt;0</formula>
    </cfRule>
    <cfRule type="expression" dxfId="4717" priority="4725">
      <formula>OR(AND(NOT(ISNUMBER(J52)),NOT(ISBLANK(J52))), J52&lt;-9999999999.99, J52&gt;9999999999.99)</formula>
    </cfRule>
  </conditionalFormatting>
  <conditionalFormatting sqref="K52">
    <cfRule type="expression" dxfId="4716" priority="4722">
      <formula>K52&lt;0</formula>
    </cfRule>
    <cfRule type="expression" dxfId="4715" priority="4723">
      <formula>OR(AND(NOT(ISNUMBER(K52)),NOT(ISBLANK(K52))), K52&lt;-9999999999.99, K52&gt;9999999999.99)</formula>
    </cfRule>
  </conditionalFormatting>
  <conditionalFormatting sqref="L52">
    <cfRule type="expression" dxfId="4714" priority="4720">
      <formula>L52&lt;0</formula>
    </cfRule>
    <cfRule type="expression" dxfId="4713" priority="4721">
      <formula>OR(AND(NOT(ISNUMBER(L52)),NOT(ISBLANK(L52))), L52&lt;-9999999999.99, L52&gt;9999999999.99)</formula>
    </cfRule>
  </conditionalFormatting>
  <conditionalFormatting sqref="M52">
    <cfRule type="expression" dxfId="4712" priority="4718">
      <formula>M52&lt;0</formula>
    </cfRule>
    <cfRule type="expression" dxfId="4711" priority="4719">
      <formula>OR(AND(NOT(ISNUMBER(M52)),NOT(ISBLANK(M52))), M52&lt;-9999999999.99, M52&gt;9999999999.99)</formula>
    </cfRule>
  </conditionalFormatting>
  <conditionalFormatting sqref="N52">
    <cfRule type="expression" dxfId="4710" priority="4716">
      <formula>N52&lt;0</formula>
    </cfRule>
    <cfRule type="expression" dxfId="4709" priority="4717">
      <formula>OR(AND(NOT(ISNUMBER(N52)),NOT(ISBLANK(N52))), N52&lt;-9999999999.99, N52&gt;9999999999.99)</formula>
    </cfRule>
  </conditionalFormatting>
  <conditionalFormatting sqref="F64">
    <cfRule type="expression" dxfId="4708" priority="4715">
      <formula>OR(AND(NOT(ISNUMBER(F64)),NOT(ISBLANK(F64))), F64&lt;-9999999999.99, F64&gt;9999999999.99)</formula>
    </cfRule>
  </conditionalFormatting>
  <conditionalFormatting sqref="G64">
    <cfRule type="expression" dxfId="4707" priority="4714">
      <formula>OR(AND(NOT(ISNUMBER(G64)),NOT(ISBLANK(G64))), G64&lt;-9999999999.99, G64&gt;9999999999.99)</formula>
    </cfRule>
  </conditionalFormatting>
  <conditionalFormatting sqref="H64">
    <cfRule type="expression" dxfId="4706" priority="4713">
      <formula>OR(AND(NOT(ISNUMBER(H64)),NOT(ISBLANK(H64))), H64&lt;-9999999999.99, H64&gt;9999999999.99)</formula>
    </cfRule>
  </conditionalFormatting>
  <conditionalFormatting sqref="I64">
    <cfRule type="expression" dxfId="4705" priority="4712">
      <formula>OR(AND(NOT(ISNUMBER(I64)),NOT(ISBLANK(I64))), I64&lt;-9999999999.99, I64&gt;9999999999.99)</formula>
    </cfRule>
  </conditionalFormatting>
  <conditionalFormatting sqref="J64">
    <cfRule type="expression" dxfId="4704" priority="4711">
      <formula>OR(AND(NOT(ISNUMBER(J64)),NOT(ISBLANK(J64))), J64&lt;-9999999999.99, J64&gt;9999999999.99)</formula>
    </cfRule>
  </conditionalFormatting>
  <conditionalFormatting sqref="K64">
    <cfRule type="expression" dxfId="4703" priority="4710">
      <formula>OR(AND(NOT(ISNUMBER(K64)),NOT(ISBLANK(K64))), K64&lt;-9999999999.99, K64&gt;9999999999.99)</formula>
    </cfRule>
  </conditionalFormatting>
  <conditionalFormatting sqref="L64">
    <cfRule type="expression" dxfId="4702" priority="4709">
      <formula>OR(AND(NOT(ISNUMBER(L64)),NOT(ISBLANK(L64))), L64&lt;-9999999999.99, L64&gt;9999999999.99)</formula>
    </cfRule>
  </conditionalFormatting>
  <conditionalFormatting sqref="M64">
    <cfRule type="expression" dxfId="4701" priority="4708">
      <formula>OR(AND(NOT(ISNUMBER(M64)),NOT(ISBLANK(M64))), M64&lt;-9999999999.99, M64&gt;9999999999.99)</formula>
    </cfRule>
  </conditionalFormatting>
  <conditionalFormatting sqref="N64">
    <cfRule type="expression" dxfId="4700" priority="4707">
      <formula>OR(AND(NOT(ISNUMBER(N64)),NOT(ISBLANK(N64))), N64&lt;-9999999999.99, N64&gt;9999999999.99)</formula>
    </cfRule>
  </conditionalFormatting>
  <conditionalFormatting sqref="F67">
    <cfRule type="expression" dxfId="4699" priority="4703">
      <formula>F67&lt;0</formula>
    </cfRule>
    <cfRule type="expression" dxfId="4698" priority="4704">
      <formula xml:space="preserve"> F67 &lt;&gt; F68 + F77+ F78+F79+F80+F81+F82+F83+F84+F85+F86+F87</formula>
    </cfRule>
    <cfRule type="expression" dxfId="4697" priority="4705">
      <formula>OR(AND(NOT(ISNUMBER(F67)),NOT(ISBLANK(F67))), F67&lt;-9999999999.99, F67&gt;9999999999.99)</formula>
    </cfRule>
  </conditionalFormatting>
  <conditionalFormatting sqref="G67">
    <cfRule type="expression" dxfId="4696" priority="4700">
      <formula>G67&lt;0</formula>
    </cfRule>
    <cfRule type="expression" dxfId="4695" priority="4701">
      <formula>G67 &lt;&gt; G68 + G77+ G78+G79+G80+G81+G82+G83+G84+G85+G86+G87</formula>
    </cfRule>
    <cfRule type="expression" dxfId="4694" priority="4702">
      <formula>OR(AND(NOT(ISNUMBER(G67)),NOT(ISBLANK(G67))), G67&lt;-9999999999.99, G67&gt;9999999999.99)</formula>
    </cfRule>
  </conditionalFormatting>
  <conditionalFormatting sqref="H67">
    <cfRule type="expression" dxfId="4693" priority="4697">
      <formula>H67&lt;0</formula>
    </cfRule>
    <cfRule type="expression" dxfId="4692" priority="4698">
      <formula xml:space="preserve"> H67 &lt;&gt; H68 + H77+ H78+H79+H80+H81+H82+H83+H84+H85+H86+H87</formula>
    </cfRule>
    <cfRule type="expression" dxfId="4691" priority="4699">
      <formula>OR(AND(NOT(ISNUMBER(H67)),NOT(ISBLANK(H67))), H67&lt;-9999999999.99, H67&gt;9999999999.99)</formula>
    </cfRule>
  </conditionalFormatting>
  <conditionalFormatting sqref="I67">
    <cfRule type="expression" dxfId="4690" priority="4694">
      <formula>I67&lt;0</formula>
    </cfRule>
    <cfRule type="expression" dxfId="4689" priority="4695">
      <formula xml:space="preserve"> I67 &lt;&gt; I68 + I77+ I78+I79+I80+I81+I82+I83+I84+I85+I86+I87</formula>
    </cfRule>
    <cfRule type="expression" dxfId="4688" priority="4696">
      <formula>OR(AND(NOT(ISNUMBER(I67)),NOT(ISBLANK(I67))), I67&lt;-9999999999.99, I67&gt;9999999999.99)</formula>
    </cfRule>
  </conditionalFormatting>
  <conditionalFormatting sqref="J67">
    <cfRule type="expression" dxfId="4687" priority="4691">
      <formula>J67&lt;0</formula>
    </cfRule>
    <cfRule type="expression" dxfId="4686" priority="4692">
      <formula>J67 &lt;&gt; J68 + J77+ J78+J79+J80+J81+J82+J83+J84+J85+J86+J87</formula>
    </cfRule>
    <cfRule type="expression" dxfId="4685" priority="4693">
      <formula>OR(AND(NOT(ISNUMBER(J67)),NOT(ISBLANK(J67))), J67&lt;-9999999999.99, J67&gt;9999999999.99)</formula>
    </cfRule>
  </conditionalFormatting>
  <conditionalFormatting sqref="K67">
    <cfRule type="expression" dxfId="4684" priority="4688">
      <formula>K67&lt;0</formula>
    </cfRule>
    <cfRule type="expression" dxfId="4683" priority="4689">
      <formula xml:space="preserve"> K67 &lt;&gt; K68 + K77+ K78+K79+K80+K81+K82+K83+K84+K85+K86+K87</formula>
    </cfRule>
    <cfRule type="expression" dxfId="4682" priority="4690">
      <formula>OR(AND(NOT(ISNUMBER(K67)),NOT(ISBLANK(K67))), K67&lt;-9999999999.99, K67&gt;9999999999.99)</formula>
    </cfRule>
  </conditionalFormatting>
  <conditionalFormatting sqref="L67">
    <cfRule type="expression" dxfId="4681" priority="4685">
      <formula>L67&lt;0</formula>
    </cfRule>
    <cfRule type="expression" dxfId="4680" priority="4686">
      <formula xml:space="preserve"> L67 &lt;&gt; L68 + L77+ L78+L79+L80+L81+L82+L83+L84+L85+L86+L87</formula>
    </cfRule>
    <cfRule type="expression" dxfId="4679" priority="4687">
      <formula>OR(AND(NOT(ISNUMBER(L67)),NOT(ISBLANK(L67))), L67&lt;-9999999999.99, L67&gt;9999999999.99)</formula>
    </cfRule>
  </conditionalFormatting>
  <conditionalFormatting sqref="M67">
    <cfRule type="expression" dxfId="4678" priority="4682">
      <formula>M67&lt;0</formula>
    </cfRule>
    <cfRule type="expression" dxfId="4677" priority="4683">
      <formula xml:space="preserve"> M67 &lt;&gt; M68 + M77+ M78+M79+M80+M81+M82+M83+M84+M85+M86+M87</formula>
    </cfRule>
    <cfRule type="expression" dxfId="4676" priority="4684">
      <formula>OR(AND(NOT(ISNUMBER(M67)),NOT(ISBLANK(M67))), M67&lt;-9999999999.99, M67&gt;9999999999.99)</formula>
    </cfRule>
  </conditionalFormatting>
  <conditionalFormatting sqref="N67">
    <cfRule type="expression" dxfId="4675" priority="4679">
      <formula>N67&lt;0</formula>
    </cfRule>
    <cfRule type="expression" dxfId="4674" priority="4680">
      <formula xml:space="preserve"> N67 &lt;&gt; N68 + N77+ N78+N79+N80+N81+N82+N83+N84+N85+N86+N87</formula>
    </cfRule>
    <cfRule type="expression" dxfId="4673" priority="4681">
      <formula>OR(AND(NOT(ISNUMBER(N67)),NOT(ISBLANK(N67))), N67&lt;-9999999999.99, N67&gt;9999999999.99)</formula>
    </cfRule>
  </conditionalFormatting>
  <conditionalFormatting sqref="F68">
    <cfRule type="expression" dxfId="4672" priority="4676">
      <formula>F68&lt;0</formula>
    </cfRule>
    <cfRule type="expression" dxfId="4671" priority="4677">
      <formula>OR(AND(NOT(ISNUMBER(F68)),NOT(ISBLANK(F68))), F68&lt;-9999999999.99, F68&gt;9999999999.99)</formula>
    </cfRule>
  </conditionalFormatting>
  <conditionalFormatting sqref="G69">
    <cfRule type="expression" dxfId="4670" priority="4672">
      <formula>G69&lt;0</formula>
    </cfRule>
    <cfRule type="expression" dxfId="4669" priority="4673">
      <formula>OR(AND(NOT(ISNUMBER(G69)),NOT(ISBLANK(G69))), G69&lt;-9999999999.99, G69&gt;9999999999.99)</formula>
    </cfRule>
  </conditionalFormatting>
  <conditionalFormatting sqref="H69">
    <cfRule type="expression" dxfId="4668" priority="4670">
      <formula>H69&lt;0</formula>
    </cfRule>
    <cfRule type="expression" dxfId="4667" priority="4671">
      <formula>OR(AND(NOT(ISNUMBER(H69)),NOT(ISBLANK(H69))), H69&lt;-9999999999.99, H69&gt;9999999999.99)</formula>
    </cfRule>
  </conditionalFormatting>
  <conditionalFormatting sqref="I69">
    <cfRule type="expression" dxfId="4666" priority="4668">
      <formula>I69&lt;0</formula>
    </cfRule>
    <cfRule type="expression" dxfId="4665" priority="4669">
      <formula>OR(AND(NOT(ISNUMBER(I69)),NOT(ISBLANK(I69))), I69&lt;-9999999999.99, I69&gt;9999999999.99)</formula>
    </cfRule>
  </conditionalFormatting>
  <conditionalFormatting sqref="J69">
    <cfRule type="expression" dxfId="4664" priority="4666">
      <formula>J69&lt;0</formula>
    </cfRule>
    <cfRule type="expression" dxfId="4663" priority="4667">
      <formula>OR(AND(NOT(ISNUMBER(J69)),NOT(ISBLANK(J69))), J69&lt;-9999999999.99, J69&gt;9999999999.99)</formula>
    </cfRule>
  </conditionalFormatting>
  <conditionalFormatting sqref="K69">
    <cfRule type="expression" dxfId="4662" priority="4664">
      <formula>K69&lt;0</formula>
    </cfRule>
    <cfRule type="expression" dxfId="4661" priority="4665">
      <formula>OR(AND(NOT(ISNUMBER(K69)),NOT(ISBLANK(K69))), K69&lt;-9999999999.99, K69&gt;9999999999.99)</formula>
    </cfRule>
  </conditionalFormatting>
  <conditionalFormatting sqref="L69">
    <cfRule type="expression" dxfId="4660" priority="4662">
      <formula>L69&lt;0</formula>
    </cfRule>
    <cfRule type="expression" dxfId="4659" priority="4663">
      <formula>OR(AND(NOT(ISNUMBER(L69)),NOT(ISBLANK(L69))), L69&lt;-9999999999.99, L69&gt;9999999999.99)</formula>
    </cfRule>
  </conditionalFormatting>
  <conditionalFormatting sqref="M69">
    <cfRule type="expression" dxfId="4658" priority="4660">
      <formula>M69&lt;0</formula>
    </cfRule>
    <cfRule type="expression" dxfId="4657" priority="4661">
      <formula>OR(AND(NOT(ISNUMBER(M69)),NOT(ISBLANK(M69))), M69&lt;-9999999999.99, M69&gt;9999999999.99)</formula>
    </cfRule>
  </conditionalFormatting>
  <conditionalFormatting sqref="N69">
    <cfRule type="expression" dxfId="4656" priority="4658">
      <formula>N69&lt;0</formula>
    </cfRule>
    <cfRule type="expression" dxfId="4655" priority="4659">
      <formula>OR(AND(NOT(ISNUMBER(N69)),NOT(ISBLANK(N69))), N69&lt;-9999999999.99, N69&gt;9999999999.99)</formula>
    </cfRule>
  </conditionalFormatting>
  <conditionalFormatting sqref="E70">
    <cfRule type="expression" dxfId="4654" priority="4656">
      <formula>E70&lt;0</formula>
    </cfRule>
    <cfRule type="expression" dxfId="4653" priority="4657">
      <formula>OR(AND(NOT(ISNUMBER(E70)),NOT(ISBLANK(E70))), E70&lt;-9999999999.99, E70&gt;9999999999.99)</formula>
    </cfRule>
  </conditionalFormatting>
  <conditionalFormatting sqref="E71">
    <cfRule type="expression" dxfId="4652" priority="4654">
      <formula>E71&lt;0</formula>
    </cfRule>
    <cfRule type="expression" dxfId="4651" priority="4655">
      <formula>OR(AND(NOT(ISNUMBER(E71)),NOT(ISBLANK(E71))), E71&lt;-9999999999.99, E71&gt;9999999999.99)</formula>
    </cfRule>
  </conditionalFormatting>
  <conditionalFormatting sqref="F70">
    <cfRule type="expression" dxfId="4650" priority="4652">
      <formula>F70&lt;0</formula>
    </cfRule>
    <cfRule type="expression" dxfId="4649" priority="4653">
      <formula>OR(AND(NOT(ISNUMBER(F70)),NOT(ISBLANK(F70))), F70&lt;-9999999999.99, F70&gt;9999999999.99)</formula>
    </cfRule>
  </conditionalFormatting>
  <conditionalFormatting sqref="G70">
    <cfRule type="expression" dxfId="4648" priority="4650">
      <formula>G70&lt;0</formula>
    </cfRule>
    <cfRule type="expression" dxfId="4647" priority="4651">
      <formula>OR(AND(NOT(ISNUMBER(G70)),NOT(ISBLANK(G70))), G70&lt;-9999999999.99, G70&gt;9999999999.99)</formula>
    </cfRule>
  </conditionalFormatting>
  <conditionalFormatting sqref="H70">
    <cfRule type="expression" dxfId="4646" priority="4648">
      <formula>H70&lt;0</formula>
    </cfRule>
    <cfRule type="expression" dxfId="4645" priority="4649">
      <formula>OR(AND(NOT(ISNUMBER(H70)),NOT(ISBLANK(H70))), H70&lt;-9999999999.99, H70&gt;9999999999.99)</formula>
    </cfRule>
  </conditionalFormatting>
  <conditionalFormatting sqref="I70">
    <cfRule type="expression" dxfId="4644" priority="4646">
      <formula>I70&lt;0</formula>
    </cfRule>
    <cfRule type="expression" dxfId="4643" priority="4647">
      <formula>OR(AND(NOT(ISNUMBER(I70)),NOT(ISBLANK(I70))), I70&lt;-9999999999.99, I70&gt;9999999999.99)</formula>
    </cfRule>
  </conditionalFormatting>
  <conditionalFormatting sqref="J70">
    <cfRule type="expression" dxfId="4642" priority="4644">
      <formula>J70&lt;0</formula>
    </cfRule>
    <cfRule type="expression" dxfId="4641" priority="4645">
      <formula>OR(AND(NOT(ISNUMBER(J70)),NOT(ISBLANK(J70))), J70&lt;-9999999999.99, J70&gt;9999999999.99)</formula>
    </cfRule>
  </conditionalFormatting>
  <conditionalFormatting sqref="K70">
    <cfRule type="expression" dxfId="4640" priority="4642">
      <formula>K70&lt;0</formula>
    </cfRule>
    <cfRule type="expression" dxfId="4639" priority="4643">
      <formula>OR(AND(NOT(ISNUMBER(K70)),NOT(ISBLANK(K70))), K70&lt;-9999999999.99, K70&gt;9999999999.99)</formula>
    </cfRule>
  </conditionalFormatting>
  <conditionalFormatting sqref="L70">
    <cfRule type="expression" dxfId="4638" priority="4640">
      <formula>L70&lt;0</formula>
    </cfRule>
    <cfRule type="expression" dxfId="4637" priority="4641">
      <formula>OR(AND(NOT(ISNUMBER(L70)),NOT(ISBLANK(L70))), L70&lt;-9999999999.99, L70&gt;9999999999.99)</formula>
    </cfRule>
  </conditionalFormatting>
  <conditionalFormatting sqref="M70">
    <cfRule type="expression" dxfId="4636" priority="4638">
      <formula>M70&lt;0</formula>
    </cfRule>
    <cfRule type="expression" dxfId="4635" priority="4639">
      <formula>OR(AND(NOT(ISNUMBER(M70)),NOT(ISBLANK(M70))), M70&lt;-9999999999.99, M70&gt;9999999999.99)</formula>
    </cfRule>
  </conditionalFormatting>
  <conditionalFormatting sqref="N70">
    <cfRule type="expression" dxfId="4634" priority="4636">
      <formula>N70&lt;0</formula>
    </cfRule>
    <cfRule type="expression" dxfId="4633" priority="4637">
      <formula>OR(AND(NOT(ISNUMBER(N70)),NOT(ISBLANK(N70))), N70&lt;-9999999999.99, N70&gt;9999999999.99)</formula>
    </cfRule>
  </conditionalFormatting>
  <conditionalFormatting sqref="N71">
    <cfRule type="expression" dxfId="4632" priority="4634">
      <formula>N71&lt;0</formula>
    </cfRule>
    <cfRule type="expression" dxfId="4631" priority="4635">
      <formula>OR(AND(NOT(ISNUMBER(N71)),NOT(ISBLANK(N71))), N71&lt;-9999999999.99, N71&gt;9999999999.99)</formula>
    </cfRule>
  </conditionalFormatting>
  <conditionalFormatting sqref="M71">
    <cfRule type="expression" dxfId="4630" priority="4632">
      <formula>M71&lt;0</formula>
    </cfRule>
    <cfRule type="expression" dxfId="4629" priority="4633">
      <formula>OR(AND(NOT(ISNUMBER(M71)),NOT(ISBLANK(M71))), M71&lt;-9999999999.99, M71&gt;9999999999.99)</formula>
    </cfRule>
  </conditionalFormatting>
  <conditionalFormatting sqref="L71">
    <cfRule type="expression" dxfId="4628" priority="4630">
      <formula>L71&lt;0</formula>
    </cfRule>
    <cfRule type="expression" dxfId="4627" priority="4631">
      <formula>OR(AND(NOT(ISNUMBER(L71)),NOT(ISBLANK(L71))), L71&lt;-9999999999.99, L71&gt;9999999999.99)</formula>
    </cfRule>
  </conditionalFormatting>
  <conditionalFormatting sqref="K71">
    <cfRule type="expression" dxfId="4626" priority="4628">
      <formula>K71&lt;0</formula>
    </cfRule>
    <cfRule type="expression" dxfId="4625" priority="4629">
      <formula>OR(AND(NOT(ISNUMBER(K71)),NOT(ISBLANK(K71))), K71&lt;-9999999999.99, K71&gt;9999999999.99)</formula>
    </cfRule>
  </conditionalFormatting>
  <conditionalFormatting sqref="J71">
    <cfRule type="expression" dxfId="4624" priority="4626">
      <formula>J71&lt;0</formula>
    </cfRule>
    <cfRule type="expression" dxfId="4623" priority="4627">
      <formula>OR(AND(NOT(ISNUMBER(J71)),NOT(ISBLANK(J71))), J71&lt;-9999999999.99, J71&gt;9999999999.99)</formula>
    </cfRule>
  </conditionalFormatting>
  <conditionalFormatting sqref="I71">
    <cfRule type="expression" dxfId="4622" priority="4624">
      <formula>I71&lt;0</formula>
    </cfRule>
    <cfRule type="expression" dxfId="4621" priority="4625">
      <formula>OR(AND(NOT(ISNUMBER(I71)),NOT(ISBLANK(I71))), I71&lt;-9999999999.99, I71&gt;9999999999.99)</formula>
    </cfRule>
  </conditionalFormatting>
  <conditionalFormatting sqref="H71">
    <cfRule type="expression" dxfId="4620" priority="4622">
      <formula>H71&lt;0</formula>
    </cfRule>
    <cfRule type="expression" dxfId="4619" priority="4623">
      <formula>OR(AND(NOT(ISNUMBER(H71)),NOT(ISBLANK(H71))), H71&lt;-9999999999.99, H71&gt;9999999999.99)</formula>
    </cfRule>
  </conditionalFormatting>
  <conditionalFormatting sqref="G71">
    <cfRule type="expression" dxfId="4618" priority="4620">
      <formula>G71&lt;0</formula>
    </cfRule>
    <cfRule type="expression" dxfId="4617" priority="4621">
      <formula>OR(AND(NOT(ISNUMBER(G71)),NOT(ISBLANK(G71))), G71&lt;-9999999999.99, G71&gt;9999999999.99)</formula>
    </cfRule>
  </conditionalFormatting>
  <conditionalFormatting sqref="F71">
    <cfRule type="expression" dxfId="4616" priority="4618">
      <formula>F71&lt;0</formula>
    </cfRule>
    <cfRule type="expression" dxfId="4615" priority="4619">
      <formula>OR(AND(NOT(ISNUMBER(F71)),NOT(ISBLANK(F71))), F71&lt;-9999999999.99, F71&gt;9999999999.99)</formula>
    </cfRule>
  </conditionalFormatting>
  <conditionalFormatting sqref="F77">
    <cfRule type="expression" dxfId="4614" priority="4615">
      <formula>F77&lt;0</formula>
    </cfRule>
    <cfRule type="expression" dxfId="4613" priority="4616">
      <formula>OR(AND(NOT(ISNUMBER(F77)),NOT(ISBLANK(F77))), F77&lt;-9999999999.99, F77&gt;9999999999.99)</formula>
    </cfRule>
  </conditionalFormatting>
  <conditionalFormatting sqref="G77">
    <cfRule type="expression" dxfId="4612" priority="4613">
      <formula>G77&lt;0</formula>
    </cfRule>
    <cfRule type="expression" dxfId="4611" priority="4614">
      <formula>OR(AND(NOT(ISNUMBER(G77)),NOT(ISBLANK(G77))), G77&lt;-9999999999.99, G77&gt;9999999999.99)</formula>
    </cfRule>
  </conditionalFormatting>
  <conditionalFormatting sqref="H77">
    <cfRule type="expression" dxfId="4610" priority="4611">
      <formula>H77&lt;0</formula>
    </cfRule>
    <cfRule type="expression" dxfId="4609" priority="4612">
      <formula>OR(AND(NOT(ISNUMBER(H77)),NOT(ISBLANK(H77))), H77&lt;-9999999999.99, H77&gt;9999999999.99)</formula>
    </cfRule>
  </conditionalFormatting>
  <conditionalFormatting sqref="I77">
    <cfRule type="expression" dxfId="4608" priority="4609">
      <formula>I77&lt;0</formula>
    </cfRule>
    <cfRule type="expression" dxfId="4607" priority="4610">
      <formula>OR(AND(NOT(ISNUMBER(I77)),NOT(ISBLANK(I77))), I77&lt;-9999999999.99, I77&gt;9999999999.99)</formula>
    </cfRule>
  </conditionalFormatting>
  <conditionalFormatting sqref="J77">
    <cfRule type="expression" dxfId="4606" priority="4607">
      <formula>J77&lt;0</formula>
    </cfRule>
    <cfRule type="expression" dxfId="4605" priority="4608">
      <formula>OR(AND(NOT(ISNUMBER(J77)),NOT(ISBLANK(J77))), J77&lt;-9999999999.99, J77&gt;9999999999.99)</formula>
    </cfRule>
  </conditionalFormatting>
  <conditionalFormatting sqref="K77">
    <cfRule type="expression" dxfId="4604" priority="4605">
      <formula>K77&lt;0</formula>
    </cfRule>
    <cfRule type="expression" dxfId="4603" priority="4606">
      <formula>OR(AND(NOT(ISNUMBER(K77)),NOT(ISBLANK(K77))), K77&lt;-9999999999.99, K77&gt;9999999999.99)</formula>
    </cfRule>
  </conditionalFormatting>
  <conditionalFormatting sqref="L77">
    <cfRule type="expression" dxfId="4602" priority="4603">
      <formula>L77&lt;0</formula>
    </cfRule>
    <cfRule type="expression" dxfId="4601" priority="4604">
      <formula>OR(AND(NOT(ISNUMBER(L77)),NOT(ISBLANK(L77))), L77&lt;-9999999999.99, L77&gt;9999999999.99)</formula>
    </cfRule>
  </conditionalFormatting>
  <conditionalFormatting sqref="M77">
    <cfRule type="expression" dxfId="4600" priority="4601">
      <formula>M77&lt;0</formula>
    </cfRule>
    <cfRule type="expression" dxfId="4599" priority="4602">
      <formula>OR(AND(NOT(ISNUMBER(M77)),NOT(ISBLANK(M77))), M77&lt;-9999999999.99, M77&gt;9999999999.99)</formula>
    </cfRule>
  </conditionalFormatting>
  <conditionalFormatting sqref="N77">
    <cfRule type="expression" dxfId="4598" priority="4599">
      <formula>N77&lt;0</formula>
    </cfRule>
    <cfRule type="expression" dxfId="4597" priority="4600">
      <formula>OR(AND(NOT(ISNUMBER(N77)),NOT(ISBLANK(N77))), N77&lt;-9999999999.99, N77&gt;9999999999.99)</formula>
    </cfRule>
  </conditionalFormatting>
  <conditionalFormatting sqref="F78">
    <cfRule type="expression" dxfId="4596" priority="4596">
      <formula>F78&lt;0</formula>
    </cfRule>
    <cfRule type="expression" dxfId="4595" priority="4597">
      <formula>OR(AND(NOT(ISNUMBER(F78)),NOT(ISBLANK(F78))), F78&lt;-9999999999.99, F78&gt;9999999999.99)</formula>
    </cfRule>
  </conditionalFormatting>
  <conditionalFormatting sqref="G78">
    <cfRule type="expression" dxfId="4594" priority="4594">
      <formula>G78&lt;0</formula>
    </cfRule>
    <cfRule type="expression" dxfId="4593" priority="4595">
      <formula>OR(AND(NOT(ISNUMBER(G78)),NOT(ISBLANK(G78))), G78&lt;-9999999999.99, G78&gt;9999999999.99)</formula>
    </cfRule>
  </conditionalFormatting>
  <conditionalFormatting sqref="H78">
    <cfRule type="expression" dxfId="4592" priority="4592">
      <formula>H78&lt;0</formula>
    </cfRule>
    <cfRule type="expression" dxfId="4591" priority="4593">
      <formula>OR(AND(NOT(ISNUMBER(H78)),NOT(ISBLANK(H78))), H78&lt;-9999999999.99, H78&gt;9999999999.99)</formula>
    </cfRule>
  </conditionalFormatting>
  <conditionalFormatting sqref="I78">
    <cfRule type="expression" dxfId="4590" priority="4590">
      <formula>I78&lt;0</formula>
    </cfRule>
    <cfRule type="expression" dxfId="4589" priority="4591">
      <formula>OR(AND(NOT(ISNUMBER(I78)),NOT(ISBLANK(I78))), I78&lt;-9999999999.99, I78&gt;9999999999.99)</formula>
    </cfRule>
  </conditionalFormatting>
  <conditionalFormatting sqref="J78">
    <cfRule type="expression" dxfId="4588" priority="4588">
      <formula>J78&lt;0</formula>
    </cfRule>
    <cfRule type="expression" dxfId="4587" priority="4589">
      <formula>OR(AND(NOT(ISNUMBER(J78)),NOT(ISBLANK(J78))), J78&lt;-9999999999.99, J78&gt;9999999999.99)</formula>
    </cfRule>
  </conditionalFormatting>
  <conditionalFormatting sqref="K78">
    <cfRule type="expression" dxfId="4586" priority="4586">
      <formula>K78&lt;0</formula>
    </cfRule>
    <cfRule type="expression" dxfId="4585" priority="4587">
      <formula>OR(AND(NOT(ISNUMBER(K78)),NOT(ISBLANK(K78))), K78&lt;-9999999999.99, K78&gt;9999999999.99)</formula>
    </cfRule>
  </conditionalFormatting>
  <conditionalFormatting sqref="L78">
    <cfRule type="expression" dxfId="4584" priority="4584">
      <formula>L78&lt;0</formula>
    </cfRule>
    <cfRule type="expression" dxfId="4583" priority="4585">
      <formula>OR(AND(NOT(ISNUMBER(L78)),NOT(ISBLANK(L78))), L78&lt;-9999999999.99, L78&gt;9999999999.99)</formula>
    </cfRule>
  </conditionalFormatting>
  <conditionalFormatting sqref="M78">
    <cfRule type="expression" dxfId="4582" priority="4582">
      <formula>M78&lt;0</formula>
    </cfRule>
    <cfRule type="expression" dxfId="4581" priority="4583">
      <formula>OR(AND(NOT(ISNUMBER(M78)),NOT(ISBLANK(M78))), M78&lt;-9999999999.99, M78&gt;9999999999.99)</formula>
    </cfRule>
  </conditionalFormatting>
  <conditionalFormatting sqref="N78">
    <cfRule type="expression" dxfId="4580" priority="4580">
      <formula>N78&lt;0</formula>
    </cfRule>
    <cfRule type="expression" dxfId="4579" priority="4581">
      <formula>OR(AND(NOT(ISNUMBER(N78)),NOT(ISBLANK(N78))), N78&lt;-9999999999.99, N78&gt;9999999999.99)</formula>
    </cfRule>
  </conditionalFormatting>
  <conditionalFormatting sqref="G79">
    <cfRule type="expression" dxfId="4578" priority="4576">
      <formula>G79&lt;0</formula>
    </cfRule>
    <cfRule type="expression" dxfId="4577" priority="4577">
      <formula>OR(AND(NOT(ISNUMBER(G79)),NOT(ISBLANK(G79))), G79&lt;-9999999999.99, G79&gt;9999999999.99)</formula>
    </cfRule>
  </conditionalFormatting>
  <conditionalFormatting sqref="H79">
    <cfRule type="expression" dxfId="4576" priority="4574">
      <formula>H79&lt;0</formula>
    </cfRule>
    <cfRule type="expression" dxfId="4575" priority="4575">
      <formula>OR(AND(NOT(ISNUMBER(H79)),NOT(ISBLANK(H79))), H79&lt;-9999999999.99, H79&gt;9999999999.99)</formula>
    </cfRule>
  </conditionalFormatting>
  <conditionalFormatting sqref="I79">
    <cfRule type="expression" dxfId="4574" priority="4572">
      <formula>I79&lt;0</formula>
    </cfRule>
    <cfRule type="expression" dxfId="4573" priority="4573">
      <formula>OR(AND(NOT(ISNUMBER(I79)),NOT(ISBLANK(I79))), I79&lt;-9999999999.99, I79&gt;9999999999.99)</formula>
    </cfRule>
  </conditionalFormatting>
  <conditionalFormatting sqref="J79">
    <cfRule type="expression" dxfId="4572" priority="4570">
      <formula>J79&lt;0</formula>
    </cfRule>
    <cfRule type="expression" dxfId="4571" priority="4571">
      <formula>OR(AND(NOT(ISNUMBER(J79)),NOT(ISBLANK(J79))), J79&lt;-9999999999.99, J79&gt;9999999999.99)</formula>
    </cfRule>
  </conditionalFormatting>
  <conditionalFormatting sqref="K79">
    <cfRule type="expression" dxfId="4570" priority="4568">
      <formula>K79&lt;0</formula>
    </cfRule>
    <cfRule type="expression" dxfId="4569" priority="4569">
      <formula>OR(AND(NOT(ISNUMBER(K79)),NOT(ISBLANK(K79))), K79&lt;-9999999999.99, K79&gt;9999999999.99)</formula>
    </cfRule>
  </conditionalFormatting>
  <conditionalFormatting sqref="L79">
    <cfRule type="expression" dxfId="4568" priority="4566">
      <formula>L79&lt;0</formula>
    </cfRule>
    <cfRule type="expression" dxfId="4567" priority="4567">
      <formula>OR(AND(NOT(ISNUMBER(L79)),NOT(ISBLANK(L79))), L79&lt;-9999999999.99, L79&gt;9999999999.99)</formula>
    </cfRule>
  </conditionalFormatting>
  <conditionalFormatting sqref="M79">
    <cfRule type="expression" dxfId="4566" priority="4564">
      <formula>M79&lt;0</formula>
    </cfRule>
    <cfRule type="expression" dxfId="4565" priority="4565">
      <formula>OR(AND(NOT(ISNUMBER(M79)),NOT(ISBLANK(M79))), M79&lt;-9999999999.99, M79&gt;9999999999.99)</formula>
    </cfRule>
  </conditionalFormatting>
  <conditionalFormatting sqref="N79">
    <cfRule type="expression" dxfId="4564" priority="4562">
      <formula>N79&lt;0</formula>
    </cfRule>
    <cfRule type="expression" dxfId="4563" priority="4563">
      <formula>OR(AND(NOT(ISNUMBER(N79)),NOT(ISBLANK(N79))), N79&lt;-9999999999.99, N79&gt;9999999999.99)</formula>
    </cfRule>
  </conditionalFormatting>
  <conditionalFormatting sqref="F84">
    <cfRule type="expression" dxfId="4562" priority="4559">
      <formula>F84&lt;0</formula>
    </cfRule>
    <cfRule type="expression" dxfId="4561" priority="4560">
      <formula>OR(AND(NOT(ISNUMBER(F84)),NOT(ISBLANK(F84))), F84&lt;-9999999999.99, F84&gt;9999999999.99)</formula>
    </cfRule>
  </conditionalFormatting>
  <conditionalFormatting sqref="G84">
    <cfRule type="expression" dxfId="4560" priority="4557">
      <formula>G84&lt;0</formula>
    </cfRule>
    <cfRule type="expression" dxfId="4559" priority="4558">
      <formula>OR(AND(NOT(ISNUMBER(G84)),NOT(ISBLANK(G84))), G84&lt;-9999999999.99, G84&gt;9999999999.99)</formula>
    </cfRule>
  </conditionalFormatting>
  <conditionalFormatting sqref="H84">
    <cfRule type="expression" dxfId="4558" priority="4555">
      <formula>H84&lt;0</formula>
    </cfRule>
    <cfRule type="expression" dxfId="4557" priority="4556">
      <formula>OR(AND(NOT(ISNUMBER(H84)),NOT(ISBLANK(H84))), H84&lt;-9999999999.99, H84&gt;9999999999.99)</formula>
    </cfRule>
  </conditionalFormatting>
  <conditionalFormatting sqref="I84">
    <cfRule type="expression" dxfId="4556" priority="4553">
      <formula>I84&lt;0</formula>
    </cfRule>
    <cfRule type="expression" dxfId="4555" priority="4554">
      <formula>OR(AND(NOT(ISNUMBER(I84)),NOT(ISBLANK(I84))), I84&lt;-9999999999.99, I84&gt;9999999999.99)</formula>
    </cfRule>
  </conditionalFormatting>
  <conditionalFormatting sqref="J84">
    <cfRule type="expression" dxfId="4554" priority="4551">
      <formula>J84&lt;0</formula>
    </cfRule>
    <cfRule type="expression" dxfId="4553" priority="4552">
      <formula>OR(AND(NOT(ISNUMBER(J84)),NOT(ISBLANK(J84))), J84&lt;-9999999999.99, J84&gt;9999999999.99)</formula>
    </cfRule>
  </conditionalFormatting>
  <conditionalFormatting sqref="K84">
    <cfRule type="expression" dxfId="4552" priority="4549">
      <formula>K84&lt;0</formula>
    </cfRule>
    <cfRule type="expression" dxfId="4551" priority="4550">
      <formula>OR(AND(NOT(ISNUMBER(K84)),NOT(ISBLANK(K84))), K84&lt;-9999999999.99, K84&gt;9999999999.99)</formula>
    </cfRule>
  </conditionalFormatting>
  <conditionalFormatting sqref="L84">
    <cfRule type="expression" dxfId="4550" priority="4547">
      <formula>L84&lt;0</formula>
    </cfRule>
    <cfRule type="expression" dxfId="4549" priority="4548">
      <formula>OR(AND(NOT(ISNUMBER(L84)),NOT(ISBLANK(L84))), L84&lt;-9999999999.99, L84&gt;9999999999.99)</formula>
    </cfRule>
  </conditionalFormatting>
  <conditionalFormatting sqref="M84">
    <cfRule type="expression" dxfId="4548" priority="4545">
      <formula>M84&lt;0</formula>
    </cfRule>
    <cfRule type="expression" dxfId="4547" priority="4546">
      <formula>OR(AND(NOT(ISNUMBER(M84)),NOT(ISBLANK(M84))), M84&lt;-9999999999.99, M84&gt;9999999999.99)</formula>
    </cfRule>
  </conditionalFormatting>
  <conditionalFormatting sqref="N84">
    <cfRule type="expression" dxfId="4546" priority="4543">
      <formula>N84&lt;0</formula>
    </cfRule>
    <cfRule type="expression" dxfId="4545" priority="4544">
      <formula>OR(AND(NOT(ISNUMBER(N84)),NOT(ISBLANK(N84))), N84&lt;-9999999999.99, N84&gt;9999999999.99)</formula>
    </cfRule>
  </conditionalFormatting>
  <conditionalFormatting sqref="F85">
    <cfRule type="expression" dxfId="4544" priority="4540">
      <formula>F85&lt;0</formula>
    </cfRule>
    <cfRule type="expression" dxfId="4543" priority="4541">
      <formula>OR(AND(NOT(ISNUMBER(F85)),NOT(ISBLANK(F85))), F85&lt;-9999999999.99, F85&gt;9999999999.99)</formula>
    </cfRule>
  </conditionalFormatting>
  <conditionalFormatting sqref="G85">
    <cfRule type="expression" dxfId="4542" priority="4538">
      <formula>G85&lt;0</formula>
    </cfRule>
    <cfRule type="expression" dxfId="4541" priority="4539">
      <formula>OR(AND(NOT(ISNUMBER(G85)),NOT(ISBLANK(G85))), G85&lt;-9999999999.99, G85&gt;9999999999.99)</formula>
    </cfRule>
  </conditionalFormatting>
  <conditionalFormatting sqref="H85">
    <cfRule type="expression" dxfId="4540" priority="4536">
      <formula>H85&lt;0</formula>
    </cfRule>
    <cfRule type="expression" dxfId="4539" priority="4537">
      <formula>OR(AND(NOT(ISNUMBER(H85)),NOT(ISBLANK(H85))), H85&lt;-9999999999.99, H85&gt;9999999999.99)</formula>
    </cfRule>
  </conditionalFormatting>
  <conditionalFormatting sqref="I85">
    <cfRule type="expression" dxfId="4538" priority="4534">
      <formula>I85&lt;0</formula>
    </cfRule>
    <cfRule type="expression" dxfId="4537" priority="4535">
      <formula>OR(AND(NOT(ISNUMBER(I85)),NOT(ISBLANK(I85))), I85&lt;-9999999999.99, I85&gt;9999999999.99)</formula>
    </cfRule>
  </conditionalFormatting>
  <conditionalFormatting sqref="J85">
    <cfRule type="expression" dxfId="4536" priority="4532">
      <formula>J85&lt;0</formula>
    </cfRule>
    <cfRule type="expression" dxfId="4535" priority="4533">
      <formula>OR(AND(NOT(ISNUMBER(J85)),NOT(ISBLANK(J85))), J85&lt;-9999999999.99, J85&gt;9999999999.99)</formula>
    </cfRule>
  </conditionalFormatting>
  <conditionalFormatting sqref="K85">
    <cfRule type="expression" dxfId="4534" priority="4530">
      <formula>K85&lt;0</formula>
    </cfRule>
    <cfRule type="expression" dxfId="4533" priority="4531">
      <formula>OR(AND(NOT(ISNUMBER(K85)),NOT(ISBLANK(K85))), K85&lt;-9999999999.99, K85&gt;9999999999.99)</formula>
    </cfRule>
  </conditionalFormatting>
  <conditionalFormatting sqref="L85">
    <cfRule type="expression" dxfId="4532" priority="4528">
      <formula>L85&lt;0</formula>
    </cfRule>
    <cfRule type="expression" dxfId="4531" priority="4529">
      <formula>OR(AND(NOT(ISNUMBER(L85)),NOT(ISBLANK(L85))), L85&lt;-9999999999.99, L85&gt;9999999999.99)</formula>
    </cfRule>
  </conditionalFormatting>
  <conditionalFormatting sqref="M85">
    <cfRule type="expression" dxfId="4530" priority="4526">
      <formula>M85&lt;0</formula>
    </cfRule>
    <cfRule type="expression" dxfId="4529" priority="4527">
      <formula>OR(AND(NOT(ISNUMBER(M85)),NOT(ISBLANK(M85))), M85&lt;-9999999999.99, M85&gt;9999999999.99)</formula>
    </cfRule>
  </conditionalFormatting>
  <conditionalFormatting sqref="N85">
    <cfRule type="expression" dxfId="4528" priority="4524">
      <formula>N85&lt;0</formula>
    </cfRule>
    <cfRule type="expression" dxfId="4527" priority="4525">
      <formula>OR(AND(NOT(ISNUMBER(N85)),NOT(ISBLANK(N85))), N85&lt;-9999999999.99, N85&gt;9999999999.99)</formula>
    </cfRule>
  </conditionalFormatting>
  <conditionalFormatting sqref="F88">
    <cfRule type="expression" dxfId="4526" priority="4520">
      <formula>F88&lt;0</formula>
    </cfRule>
    <cfRule type="expression" dxfId="4525" priority="4521">
      <formula xml:space="preserve"> F88&lt;&gt;F89+F98+F99+F100+F101+F102+F103+F104+F105+F106+F107+F108+F109</formula>
    </cfRule>
    <cfRule type="expression" dxfId="4524" priority="4522">
      <formula>OR(AND(NOT(ISNUMBER(F88)),NOT(ISBLANK(F88))), F88&lt;-9999999999.99, F88&gt;9999999999.99)</formula>
    </cfRule>
  </conditionalFormatting>
  <conditionalFormatting sqref="G88">
    <cfRule type="expression" dxfId="4523" priority="4517">
      <formula>G88&lt;0</formula>
    </cfRule>
    <cfRule type="expression" dxfId="4522" priority="4518">
      <formula xml:space="preserve"> G88&lt;&gt;G89+G98+G99+G100+G101+G102+G103+G104+G105+G106+G107+G108+G109</formula>
    </cfRule>
    <cfRule type="expression" dxfId="4521" priority="4519">
      <formula>OR(AND(NOT(ISNUMBER(G88)),NOT(ISBLANK(G88))), G88&lt;-9999999999.99, G88&gt;9999999999.99)</formula>
    </cfRule>
  </conditionalFormatting>
  <conditionalFormatting sqref="H88">
    <cfRule type="expression" dxfId="4520" priority="4514">
      <formula>H88&lt;0</formula>
    </cfRule>
    <cfRule type="expression" dxfId="4519" priority="4515">
      <formula xml:space="preserve"> H88&lt;&gt;H89+H98+H99+H100+H101+H102+H103+H104+H105+H106+H107+H108+H109</formula>
    </cfRule>
    <cfRule type="expression" dxfId="4518" priority="4516">
      <formula>OR(AND(NOT(ISNUMBER(H88)),NOT(ISBLANK(H88))), H88&lt;-9999999999.99, H88&gt;9999999999.99)</formula>
    </cfRule>
  </conditionalFormatting>
  <conditionalFormatting sqref="I88">
    <cfRule type="expression" dxfId="4517" priority="4511">
      <formula>I88&lt;0</formula>
    </cfRule>
    <cfRule type="expression" dxfId="4516" priority="4512">
      <formula xml:space="preserve"> I88&lt;&gt;I89+I98+I99+I100+I101+I102+I103+I104+I105+I106+I107+I108+I109</formula>
    </cfRule>
    <cfRule type="expression" dxfId="4515" priority="4513">
      <formula>OR(AND(NOT(ISNUMBER(I88)),NOT(ISBLANK(I88))), I88&lt;-9999999999.99, I88&gt;9999999999.99)</formula>
    </cfRule>
  </conditionalFormatting>
  <conditionalFormatting sqref="J88">
    <cfRule type="expression" dxfId="4514" priority="4508">
      <formula>J88&lt;0</formula>
    </cfRule>
    <cfRule type="expression" dxfId="4513" priority="4509">
      <formula xml:space="preserve"> J88&lt;&gt;J89+J98+J99+J100+J101+J102+J103+J104+J105+J106+J107+J108+J109</formula>
    </cfRule>
    <cfRule type="expression" dxfId="4512" priority="4510">
      <formula>OR(AND(NOT(ISNUMBER(J88)),NOT(ISBLANK(J88))), J88&lt;-9999999999.99, J88&gt;9999999999.99)</formula>
    </cfRule>
  </conditionalFormatting>
  <conditionalFormatting sqref="K88">
    <cfRule type="expression" dxfId="4511" priority="4505">
      <formula>K88&lt;0</formula>
    </cfRule>
    <cfRule type="expression" dxfId="4510" priority="4506">
      <formula xml:space="preserve"> K88&lt;&gt;K89+K98+K99+K100+K101+K102+K103+K104+K105+K106+K107+K108+K109</formula>
    </cfRule>
    <cfRule type="expression" dxfId="4509" priority="4507">
      <formula>OR(AND(NOT(ISNUMBER(K88)),NOT(ISBLANK(K88))), K88&lt;-9999999999.99, K88&gt;9999999999.99)</formula>
    </cfRule>
  </conditionalFormatting>
  <conditionalFormatting sqref="L88">
    <cfRule type="expression" dxfId="4508" priority="4502">
      <formula>L88&lt;0</formula>
    </cfRule>
    <cfRule type="expression" dxfId="4507" priority="4503">
      <formula xml:space="preserve"> L88&lt;&gt;L89+L98+L99+L100+L101+L102+L103+L104+L105+L106+L107+L108+L109</formula>
    </cfRule>
    <cfRule type="expression" dxfId="4506" priority="4504">
      <formula>OR(AND(NOT(ISNUMBER(L88)),NOT(ISBLANK(L88))), L88&lt;-9999999999.99, L88&gt;9999999999.99)</formula>
    </cfRule>
  </conditionalFormatting>
  <conditionalFormatting sqref="M88">
    <cfRule type="expression" dxfId="4505" priority="4499">
      <formula>M88&lt;0</formula>
    </cfRule>
    <cfRule type="expression" dxfId="4504" priority="4500">
      <formula xml:space="preserve"> M88&lt;&gt;M89+M98+M99+M100+M101+M102+M103+M104+M105+M106+M107+M108+M109</formula>
    </cfRule>
    <cfRule type="expression" dxfId="4503" priority="4501">
      <formula>OR(AND(NOT(ISNUMBER(M88)),NOT(ISBLANK(M88))), M88&lt;-9999999999.99, M88&gt;9999999999.99)</formula>
    </cfRule>
  </conditionalFormatting>
  <conditionalFormatting sqref="N88">
    <cfRule type="expression" dxfId="4502" priority="4496">
      <formula>N88&lt;0</formula>
    </cfRule>
    <cfRule type="expression" dxfId="4501" priority="4497">
      <formula xml:space="preserve"> N88&lt;&gt;N89+N98+N99+N100+N101+N102+N103+N104+N105+N106+N107+N108+N109</formula>
    </cfRule>
    <cfRule type="expression" dxfId="4500" priority="4498">
      <formula>OR(AND(NOT(ISNUMBER(N88)),NOT(ISBLANK(N88))), N88&lt;-9999999999.99, N88&gt;9999999999.99)</formula>
    </cfRule>
  </conditionalFormatting>
  <conditionalFormatting sqref="G89">
    <cfRule type="expression" dxfId="4499" priority="4492">
      <formula>G89&lt;0</formula>
    </cfRule>
    <cfRule type="expression" dxfId="4498" priority="4493">
      <formula>OR(AND(NOT(ISNUMBER(G89)),NOT(ISBLANK(G89))), G89&lt;-9999999999.99, G89&gt;9999999999.99)</formula>
    </cfRule>
  </conditionalFormatting>
  <conditionalFormatting sqref="H89">
    <cfRule type="expression" dxfId="4497" priority="4490">
      <formula>H89&lt;0</formula>
    </cfRule>
    <cfRule type="expression" dxfId="4496" priority="4491">
      <formula>OR(AND(NOT(ISNUMBER(H89)),NOT(ISBLANK(H89))), H89&lt;-9999999999.99, H89&gt;9999999999.99)</formula>
    </cfRule>
  </conditionalFormatting>
  <conditionalFormatting sqref="I89">
    <cfRule type="expression" dxfId="4495" priority="4488">
      <formula>I89&lt;0</formula>
    </cfRule>
    <cfRule type="expression" dxfId="4494" priority="4489">
      <formula>OR(AND(NOT(ISNUMBER(I89)),NOT(ISBLANK(I89))), I89&lt;-9999999999.99, I89&gt;9999999999.99)</formula>
    </cfRule>
  </conditionalFormatting>
  <conditionalFormatting sqref="J89">
    <cfRule type="expression" dxfId="4493" priority="4486">
      <formula>J89&lt;0</formula>
    </cfRule>
    <cfRule type="expression" dxfId="4492" priority="4487">
      <formula>OR(AND(NOT(ISNUMBER(J89)),NOT(ISBLANK(J89))), J89&lt;-9999999999.99, J89&gt;9999999999.99)</formula>
    </cfRule>
  </conditionalFormatting>
  <conditionalFormatting sqref="K89">
    <cfRule type="expression" dxfId="4491" priority="4484">
      <formula>K89&lt;0</formula>
    </cfRule>
    <cfRule type="expression" dxfId="4490" priority="4485">
      <formula>OR(AND(NOT(ISNUMBER(K89)),NOT(ISBLANK(K89))), K89&lt;-9999999999.99, K89&gt;9999999999.99)</formula>
    </cfRule>
  </conditionalFormatting>
  <conditionalFormatting sqref="L89">
    <cfRule type="expression" dxfId="4489" priority="4482">
      <formula>L89&lt;0</formula>
    </cfRule>
    <cfRule type="expression" dxfId="4488" priority="4483">
      <formula>OR(AND(NOT(ISNUMBER(L89)),NOT(ISBLANK(L89))), L89&lt;-9999999999.99, L89&gt;9999999999.99)</formula>
    </cfRule>
  </conditionalFormatting>
  <conditionalFormatting sqref="M89">
    <cfRule type="expression" dxfId="4487" priority="4480">
      <formula>M89&lt;0</formula>
    </cfRule>
    <cfRule type="expression" dxfId="4486" priority="4481">
      <formula>OR(AND(NOT(ISNUMBER(M89)),NOT(ISBLANK(M89))), M89&lt;-9999999999.99, M89&gt;9999999999.99)</formula>
    </cfRule>
  </conditionalFormatting>
  <conditionalFormatting sqref="N89">
    <cfRule type="expression" dxfId="4485" priority="4478">
      <formula>N89&lt;0</formula>
    </cfRule>
    <cfRule type="expression" dxfId="4484" priority="4479">
      <formula>OR(AND(NOT(ISNUMBER(N89)),NOT(ISBLANK(N89))), N89&lt;-9999999999.99, N89&gt;9999999999.99)</formula>
    </cfRule>
  </conditionalFormatting>
  <conditionalFormatting sqref="E91">
    <cfRule type="expression" dxfId="4483" priority="4475">
      <formula>E91&lt;0</formula>
    </cfRule>
    <cfRule type="expression" dxfId="4482" priority="4476">
      <formula>OR(AND(NOT(ISNUMBER(E91)),NOT(ISBLANK(E91))), E91&lt;-9999999999.99, E91&gt;9999999999.99)</formula>
    </cfRule>
  </conditionalFormatting>
  <conditionalFormatting sqref="E92">
    <cfRule type="expression" dxfId="4481" priority="4473">
      <formula>E92&lt;0</formula>
    </cfRule>
    <cfRule type="expression" dxfId="4480" priority="4474">
      <formula>OR(AND(NOT(ISNUMBER(E92)),NOT(ISBLANK(E92))), E92&lt;-9999999999.99, E92&gt;9999999999.99)</formula>
    </cfRule>
  </conditionalFormatting>
  <conditionalFormatting sqref="G90">
    <cfRule type="expression" dxfId="4479" priority="4470">
      <formula>G90&lt;0</formula>
    </cfRule>
    <cfRule type="expression" dxfId="4478" priority="4471">
      <formula>OR(AND(NOT(ISNUMBER(G90)),NOT(ISBLANK(G90))), G90&lt;-9999999999.99, G90&gt;9999999999.99)</formula>
    </cfRule>
  </conditionalFormatting>
  <conditionalFormatting sqref="H90">
    <cfRule type="expression" dxfId="4477" priority="4468">
      <formula>H90&lt;0</formula>
    </cfRule>
    <cfRule type="expression" dxfId="4476" priority="4469">
      <formula>OR(AND(NOT(ISNUMBER(H90)),NOT(ISBLANK(H90))), H90&lt;-9999999999.99, H90&gt;9999999999.99)</formula>
    </cfRule>
  </conditionalFormatting>
  <conditionalFormatting sqref="I90">
    <cfRule type="expression" dxfId="4475" priority="4466">
      <formula>I90&lt;0</formula>
    </cfRule>
    <cfRule type="expression" dxfId="4474" priority="4467">
      <formula>OR(AND(NOT(ISNUMBER(I90)),NOT(ISBLANK(I90))), I90&lt;-9999999999.99, I90&gt;9999999999.99)</formula>
    </cfRule>
  </conditionalFormatting>
  <conditionalFormatting sqref="J90">
    <cfRule type="expression" dxfId="4473" priority="4464">
      <formula>J90&lt;0</formula>
    </cfRule>
    <cfRule type="expression" dxfId="4472" priority="4465">
      <formula>OR(AND(NOT(ISNUMBER(J90)),NOT(ISBLANK(J90))), J90&lt;-9999999999.99, J90&gt;9999999999.99)</formula>
    </cfRule>
  </conditionalFormatting>
  <conditionalFormatting sqref="K90">
    <cfRule type="expression" dxfId="4471" priority="4462">
      <formula>K90&lt;0</formula>
    </cfRule>
    <cfRule type="expression" dxfId="4470" priority="4463">
      <formula>OR(AND(NOT(ISNUMBER(K90)),NOT(ISBLANK(K90))), K90&lt;-9999999999.99, K90&gt;9999999999.99)</formula>
    </cfRule>
  </conditionalFormatting>
  <conditionalFormatting sqref="L90">
    <cfRule type="expression" dxfId="4469" priority="4460">
      <formula>L90&lt;0</formula>
    </cfRule>
    <cfRule type="expression" dxfId="4468" priority="4461">
      <formula>OR(AND(NOT(ISNUMBER(L90)),NOT(ISBLANK(L90))), L90&lt;-9999999999.99, L90&gt;9999999999.99)</formula>
    </cfRule>
  </conditionalFormatting>
  <conditionalFormatting sqref="M90">
    <cfRule type="expression" dxfId="4467" priority="4458">
      <formula>M90&lt;0</formula>
    </cfRule>
    <cfRule type="expression" dxfId="4466" priority="4459">
      <formula>OR(AND(NOT(ISNUMBER(M90)),NOT(ISBLANK(M90))), M90&lt;-9999999999.99, M90&gt;9999999999.99)</formula>
    </cfRule>
  </conditionalFormatting>
  <conditionalFormatting sqref="N90">
    <cfRule type="expression" dxfId="4465" priority="4456">
      <formula>N90&lt;0</formula>
    </cfRule>
    <cfRule type="expression" dxfId="4464" priority="4457">
      <formula>OR(AND(NOT(ISNUMBER(N90)),NOT(ISBLANK(N90))), N90&lt;-9999999999.99, N90&gt;9999999999.99)</formula>
    </cfRule>
  </conditionalFormatting>
  <conditionalFormatting sqref="N91">
    <cfRule type="expression" dxfId="4463" priority="4454">
      <formula>N91&lt;0</formula>
    </cfRule>
    <cfRule type="expression" dxfId="4462" priority="4455">
      <formula>OR(AND(NOT(ISNUMBER(N91)),NOT(ISBLANK(N91))), N91&lt;-9999999999.99, N91&gt;9999999999.99)</formula>
    </cfRule>
  </conditionalFormatting>
  <conditionalFormatting sqref="M91">
    <cfRule type="expression" dxfId="4461" priority="4452">
      <formula>M91&lt;0</formula>
    </cfRule>
    <cfRule type="expression" dxfId="4460" priority="4453">
      <formula>OR(AND(NOT(ISNUMBER(M91)),NOT(ISBLANK(M91))), M91&lt;-9999999999.99, M91&gt;9999999999.99)</formula>
    </cfRule>
  </conditionalFormatting>
  <conditionalFormatting sqref="L91">
    <cfRule type="expression" dxfId="4459" priority="4450">
      <formula>L91&lt;0</formula>
    </cfRule>
    <cfRule type="expression" dxfId="4458" priority="4451">
      <formula>OR(AND(NOT(ISNUMBER(L91)),NOT(ISBLANK(L91))), L91&lt;-9999999999.99, L91&gt;9999999999.99)</formula>
    </cfRule>
  </conditionalFormatting>
  <conditionalFormatting sqref="K91">
    <cfRule type="expression" dxfId="4457" priority="4448">
      <formula>K91&lt;0</formula>
    </cfRule>
    <cfRule type="expression" dxfId="4456" priority="4449">
      <formula>OR(AND(NOT(ISNUMBER(K91)),NOT(ISBLANK(K91))), K91&lt;-9999999999.99, K91&gt;9999999999.99)</formula>
    </cfRule>
  </conditionalFormatting>
  <conditionalFormatting sqref="J91">
    <cfRule type="expression" dxfId="4455" priority="4446">
      <formula>J91&lt;0</formula>
    </cfRule>
    <cfRule type="expression" dxfId="4454" priority="4447">
      <formula>OR(AND(NOT(ISNUMBER(J91)),NOT(ISBLANK(J91))), J91&lt;-9999999999.99, J91&gt;9999999999.99)</formula>
    </cfRule>
  </conditionalFormatting>
  <conditionalFormatting sqref="I91">
    <cfRule type="expression" dxfId="4453" priority="4444">
      <formula>I91&lt;0</formula>
    </cfRule>
    <cfRule type="expression" dxfId="4452" priority="4445">
      <formula>OR(AND(NOT(ISNUMBER(I91)),NOT(ISBLANK(I91))), I91&lt;-9999999999.99, I91&gt;9999999999.99)</formula>
    </cfRule>
  </conditionalFormatting>
  <conditionalFormatting sqref="H91">
    <cfRule type="expression" dxfId="4451" priority="4442">
      <formula>H91&lt;0</formula>
    </cfRule>
    <cfRule type="expression" dxfId="4450" priority="4443">
      <formula>OR(AND(NOT(ISNUMBER(H91)),NOT(ISBLANK(H91))), H91&lt;-9999999999.99, H91&gt;9999999999.99)</formula>
    </cfRule>
  </conditionalFormatting>
  <conditionalFormatting sqref="G91">
    <cfRule type="expression" dxfId="4449" priority="4440">
      <formula>G91&lt;0</formula>
    </cfRule>
    <cfRule type="expression" dxfId="4448" priority="4441">
      <formula>OR(AND(NOT(ISNUMBER(G91)),NOT(ISBLANK(G91))), G91&lt;-9999999999.99, G91&gt;9999999999.99)</formula>
    </cfRule>
  </conditionalFormatting>
  <conditionalFormatting sqref="F91">
    <cfRule type="expression" dxfId="4447" priority="4438">
      <formula>F91&lt;0</formula>
    </cfRule>
    <cfRule type="expression" dxfId="4446" priority="4439">
      <formula>OR(AND(NOT(ISNUMBER(F91)),NOT(ISBLANK(F91))), F91&lt;-9999999999.99, F91&gt;9999999999.99)</formula>
    </cfRule>
  </conditionalFormatting>
  <conditionalFormatting sqref="F92">
    <cfRule type="expression" dxfId="4445" priority="4436">
      <formula>F92&lt;0</formula>
    </cfRule>
    <cfRule type="expression" dxfId="4444" priority="4437">
      <formula>OR(AND(NOT(ISNUMBER(F92)),NOT(ISBLANK(F92))), F92&lt;-9999999999.99, F92&gt;9999999999.99)</formula>
    </cfRule>
  </conditionalFormatting>
  <conditionalFormatting sqref="G92">
    <cfRule type="expression" dxfId="4443" priority="4434">
      <formula>G92&lt;0</formula>
    </cfRule>
    <cfRule type="expression" dxfId="4442" priority="4435">
      <formula>OR(AND(NOT(ISNUMBER(G92)),NOT(ISBLANK(G92))), G92&lt;-9999999999.99, G92&gt;9999999999.99)</formula>
    </cfRule>
  </conditionalFormatting>
  <conditionalFormatting sqref="H92">
    <cfRule type="expression" dxfId="4441" priority="4432">
      <formula>H92&lt;0</formula>
    </cfRule>
    <cfRule type="expression" dxfId="4440" priority="4433">
      <formula>OR(AND(NOT(ISNUMBER(H92)),NOT(ISBLANK(H92))), H92&lt;-9999999999.99, H92&gt;9999999999.99)</formula>
    </cfRule>
  </conditionalFormatting>
  <conditionalFormatting sqref="I92">
    <cfRule type="expression" dxfId="4439" priority="4430">
      <formula>I92&lt;0</formula>
    </cfRule>
    <cfRule type="expression" dxfId="4438" priority="4431">
      <formula>OR(AND(NOT(ISNUMBER(I92)),NOT(ISBLANK(I92))), I92&lt;-9999999999.99, I92&gt;9999999999.99)</formula>
    </cfRule>
  </conditionalFormatting>
  <conditionalFormatting sqref="J92">
    <cfRule type="expression" dxfId="4437" priority="4428">
      <formula>J92&lt;0</formula>
    </cfRule>
    <cfRule type="expression" dxfId="4436" priority="4429">
      <formula>OR(AND(NOT(ISNUMBER(J92)),NOT(ISBLANK(J92))), J92&lt;-9999999999.99, J92&gt;9999999999.99)</formula>
    </cfRule>
  </conditionalFormatting>
  <conditionalFormatting sqref="K92">
    <cfRule type="expression" dxfId="4435" priority="4426">
      <formula>K92&lt;0</formula>
    </cfRule>
    <cfRule type="expression" dxfId="4434" priority="4427">
      <formula>OR(AND(NOT(ISNUMBER(K92)),NOT(ISBLANK(K92))), K92&lt;-9999999999.99, K92&gt;9999999999.99)</formula>
    </cfRule>
  </conditionalFormatting>
  <conditionalFormatting sqref="L92">
    <cfRule type="expression" dxfId="4433" priority="4424">
      <formula>L92&lt;0</formula>
    </cfRule>
    <cfRule type="expression" dxfId="4432" priority="4425">
      <formula>OR(AND(NOT(ISNUMBER(L92)),NOT(ISBLANK(L92))), L92&lt;-9999999999.99, L92&gt;9999999999.99)</formula>
    </cfRule>
  </conditionalFormatting>
  <conditionalFormatting sqref="M92">
    <cfRule type="expression" dxfId="4431" priority="4422">
      <formula>M92&lt;0</formula>
    </cfRule>
    <cfRule type="expression" dxfId="4430" priority="4423">
      <formula>OR(AND(NOT(ISNUMBER(M92)),NOT(ISBLANK(M92))), M92&lt;-9999999999.99, M92&gt;9999999999.99)</formula>
    </cfRule>
  </conditionalFormatting>
  <conditionalFormatting sqref="N92">
    <cfRule type="expression" dxfId="4429" priority="4420">
      <formula>N92&lt;0</formula>
    </cfRule>
    <cfRule type="expression" dxfId="4428" priority="4421">
      <formula>OR(AND(NOT(ISNUMBER(N92)),NOT(ISBLANK(N92))), N92&lt;-9999999999.99, N92&gt;9999999999.99)</formula>
    </cfRule>
  </conditionalFormatting>
  <conditionalFormatting sqref="G98">
    <cfRule type="expression" dxfId="4427" priority="4416">
      <formula>G98&lt;0</formula>
    </cfRule>
    <cfRule type="expression" dxfId="4426" priority="4417">
      <formula>OR(AND(NOT(ISNUMBER(G98)),NOT(ISBLANK(G98))), G98&lt;-9999999999.99, G98&gt;9999999999.99)</formula>
    </cfRule>
  </conditionalFormatting>
  <conditionalFormatting sqref="H98">
    <cfRule type="expression" dxfId="4425" priority="4414">
      <formula>H98&lt;0</formula>
    </cfRule>
    <cfRule type="expression" dxfId="4424" priority="4415">
      <formula>OR(AND(NOT(ISNUMBER(H98)),NOT(ISBLANK(H98))), H98&lt;-9999999999.99, H98&gt;9999999999.99)</formula>
    </cfRule>
  </conditionalFormatting>
  <conditionalFormatting sqref="I98">
    <cfRule type="expression" dxfId="4423" priority="4412">
      <formula>I98&lt;0</formula>
    </cfRule>
    <cfRule type="expression" dxfId="4422" priority="4413">
      <formula>OR(AND(NOT(ISNUMBER(I98)),NOT(ISBLANK(I98))), I98&lt;-9999999999.99, I98&gt;9999999999.99)</formula>
    </cfRule>
  </conditionalFormatting>
  <conditionalFormatting sqref="J98">
    <cfRule type="expression" dxfId="4421" priority="4410">
      <formula>J98&lt;0</formula>
    </cfRule>
    <cfRule type="expression" dxfId="4420" priority="4411">
      <formula>OR(AND(NOT(ISNUMBER(J98)),NOT(ISBLANK(J98))), J98&lt;-9999999999.99, J98&gt;9999999999.99)</formula>
    </cfRule>
  </conditionalFormatting>
  <conditionalFormatting sqref="K98">
    <cfRule type="expression" dxfId="4419" priority="4408">
      <formula>K98&lt;0</formula>
    </cfRule>
    <cfRule type="expression" dxfId="4418" priority="4409">
      <formula>OR(AND(NOT(ISNUMBER(K98)),NOT(ISBLANK(K98))), K98&lt;-9999999999.99, K98&gt;9999999999.99)</formula>
    </cfRule>
  </conditionalFormatting>
  <conditionalFormatting sqref="L98">
    <cfRule type="expression" dxfId="4417" priority="4406">
      <formula>L98&lt;0</formula>
    </cfRule>
    <cfRule type="expression" dxfId="4416" priority="4407">
      <formula>OR(AND(NOT(ISNUMBER(L98)),NOT(ISBLANK(L98))), L98&lt;-9999999999.99, L98&gt;9999999999.99)</formula>
    </cfRule>
  </conditionalFormatting>
  <conditionalFormatting sqref="M98">
    <cfRule type="expression" dxfId="4415" priority="4404">
      <formula>M98&lt;0</formula>
    </cfRule>
    <cfRule type="expression" dxfId="4414" priority="4405">
      <formula>OR(AND(NOT(ISNUMBER(M98)),NOT(ISBLANK(M98))), M98&lt;-9999999999.99, M98&gt;9999999999.99)</formula>
    </cfRule>
  </conditionalFormatting>
  <conditionalFormatting sqref="N98">
    <cfRule type="expression" dxfId="4413" priority="4402">
      <formula>N98&lt;0</formula>
    </cfRule>
    <cfRule type="expression" dxfId="4412" priority="4403">
      <formula>OR(AND(NOT(ISNUMBER(N98)),NOT(ISBLANK(N98))), N98&lt;-9999999999.99, N98&gt;9999999999.99)</formula>
    </cfRule>
  </conditionalFormatting>
  <conditionalFormatting sqref="F99">
    <cfRule type="expression" dxfId="4411" priority="4399">
      <formula>F99&lt;0</formula>
    </cfRule>
    <cfRule type="expression" dxfId="4410" priority="4400">
      <formula>OR(AND(NOT(ISNUMBER(F99)),NOT(ISBLANK(F99))), F99&lt;-9999999999.99, F99&gt;9999999999.99)</formula>
    </cfRule>
  </conditionalFormatting>
  <conditionalFormatting sqref="G99">
    <cfRule type="expression" dxfId="4409" priority="4397">
      <formula>G99&lt;0</formula>
    </cfRule>
    <cfRule type="expression" dxfId="4408" priority="4398">
      <formula>OR(AND(NOT(ISNUMBER(G99)),NOT(ISBLANK(G99))), G99&lt;-9999999999.99, G99&gt;9999999999.99)</formula>
    </cfRule>
  </conditionalFormatting>
  <conditionalFormatting sqref="H99">
    <cfRule type="expression" dxfId="4407" priority="4395">
      <formula>H99&lt;0</formula>
    </cfRule>
    <cfRule type="expression" dxfId="4406" priority="4396">
      <formula>OR(AND(NOT(ISNUMBER(H99)),NOT(ISBLANK(H99))), H99&lt;-9999999999.99, H99&gt;9999999999.99)</formula>
    </cfRule>
  </conditionalFormatting>
  <conditionalFormatting sqref="I99">
    <cfRule type="expression" dxfId="4405" priority="4393">
      <formula>I99&lt;0</formula>
    </cfRule>
    <cfRule type="expression" dxfId="4404" priority="4394">
      <formula>OR(AND(NOT(ISNUMBER(I99)),NOT(ISBLANK(I99))), I99&lt;-9999999999.99, I99&gt;9999999999.99)</formula>
    </cfRule>
  </conditionalFormatting>
  <conditionalFormatting sqref="J99">
    <cfRule type="expression" dxfId="4403" priority="4391">
      <formula>J99&lt;0</formula>
    </cfRule>
    <cfRule type="expression" dxfId="4402" priority="4392">
      <formula>OR(AND(NOT(ISNUMBER(J99)),NOT(ISBLANK(J99))), J99&lt;-9999999999.99, J99&gt;9999999999.99)</formula>
    </cfRule>
  </conditionalFormatting>
  <conditionalFormatting sqref="K99">
    <cfRule type="expression" dxfId="4401" priority="4389">
      <formula>K99&lt;0</formula>
    </cfRule>
    <cfRule type="expression" dxfId="4400" priority="4390">
      <formula>OR(AND(NOT(ISNUMBER(K99)),NOT(ISBLANK(K99))), K99&lt;-9999999999.99, K99&gt;9999999999.99)</formula>
    </cfRule>
  </conditionalFormatting>
  <conditionalFormatting sqref="L99">
    <cfRule type="expression" dxfId="4399" priority="4387">
      <formula>L99&lt;0</formula>
    </cfRule>
    <cfRule type="expression" dxfId="4398" priority="4388">
      <formula>OR(AND(NOT(ISNUMBER(L99)),NOT(ISBLANK(L99))), L99&lt;-9999999999.99, L99&gt;9999999999.99)</formula>
    </cfRule>
  </conditionalFormatting>
  <conditionalFormatting sqref="M99">
    <cfRule type="expression" dxfId="4397" priority="4385">
      <formula>M99&lt;0</formula>
    </cfRule>
    <cfRule type="expression" dxfId="4396" priority="4386">
      <formula>OR(AND(NOT(ISNUMBER(M99)),NOT(ISBLANK(M99))), M99&lt;-9999999999.99, M99&gt;9999999999.99)</formula>
    </cfRule>
  </conditionalFormatting>
  <conditionalFormatting sqref="N99">
    <cfRule type="expression" dxfId="4395" priority="4383">
      <formula>N99&lt;0</formula>
    </cfRule>
    <cfRule type="expression" dxfId="4394" priority="4384">
      <formula>OR(AND(NOT(ISNUMBER(N99)),NOT(ISBLANK(N99))), N99&lt;-9999999999.99, N99&gt;9999999999.99)</formula>
    </cfRule>
  </conditionalFormatting>
  <conditionalFormatting sqref="G100">
    <cfRule type="expression" dxfId="4393" priority="4379">
      <formula>G100&lt;0</formula>
    </cfRule>
    <cfRule type="expression" dxfId="4392" priority="4380">
      <formula>OR(AND(NOT(ISNUMBER(G100)),NOT(ISBLANK(G100))), G100&lt;-9999999999.99, G100&gt;9999999999.99)</formula>
    </cfRule>
  </conditionalFormatting>
  <conditionalFormatting sqref="H100">
    <cfRule type="expression" dxfId="4391" priority="4377">
      <formula>H100&lt;0</formula>
    </cfRule>
    <cfRule type="expression" dxfId="4390" priority="4378">
      <formula>OR(AND(NOT(ISNUMBER(H100)),NOT(ISBLANK(H100))), H100&lt;-9999999999.99, H100&gt;9999999999.99)</formula>
    </cfRule>
  </conditionalFormatting>
  <conditionalFormatting sqref="I100">
    <cfRule type="expression" dxfId="4389" priority="4375">
      <formula>I100&lt;0</formula>
    </cfRule>
    <cfRule type="expression" dxfId="4388" priority="4376">
      <formula>OR(AND(NOT(ISNUMBER(I100)),NOT(ISBLANK(I100))), I100&lt;-9999999999.99, I100&gt;9999999999.99)</formula>
    </cfRule>
  </conditionalFormatting>
  <conditionalFormatting sqref="J100">
    <cfRule type="expression" dxfId="4387" priority="4373">
      <formula>J100&lt;0</formula>
    </cfRule>
    <cfRule type="expression" dxfId="4386" priority="4374">
      <formula>OR(AND(NOT(ISNUMBER(J100)),NOT(ISBLANK(J100))), J100&lt;-9999999999.99, J100&gt;9999999999.99)</formula>
    </cfRule>
  </conditionalFormatting>
  <conditionalFormatting sqref="K100">
    <cfRule type="expression" dxfId="4385" priority="4371">
      <formula>K100&lt;0</formula>
    </cfRule>
    <cfRule type="expression" dxfId="4384" priority="4372">
      <formula>OR(AND(NOT(ISNUMBER(K100)),NOT(ISBLANK(K100))), K100&lt;-9999999999.99, K100&gt;9999999999.99)</formula>
    </cfRule>
  </conditionalFormatting>
  <conditionalFormatting sqref="L100">
    <cfRule type="expression" dxfId="4383" priority="4369">
      <formula>L100&lt;0</formula>
    </cfRule>
    <cfRule type="expression" dxfId="4382" priority="4370">
      <formula>OR(AND(NOT(ISNUMBER(L100)),NOT(ISBLANK(L100))), L100&lt;-9999999999.99, L100&gt;9999999999.99)</formula>
    </cfRule>
  </conditionalFormatting>
  <conditionalFormatting sqref="M100">
    <cfRule type="expression" dxfId="4381" priority="4367">
      <formula>M100&lt;0</formula>
    </cfRule>
    <cfRule type="expression" dxfId="4380" priority="4368">
      <formula>OR(AND(NOT(ISNUMBER(M100)),NOT(ISBLANK(M100))), M100&lt;-9999999999.99, M100&gt;9999999999.99)</formula>
    </cfRule>
  </conditionalFormatting>
  <conditionalFormatting sqref="N100">
    <cfRule type="expression" dxfId="4379" priority="4365">
      <formula>N100&lt;0</formula>
    </cfRule>
    <cfRule type="expression" dxfId="4378" priority="4366">
      <formula>OR(AND(NOT(ISNUMBER(N100)),NOT(ISBLANK(N100))), N100&lt;-9999999999.99, N100&gt;9999999999.99)</formula>
    </cfRule>
  </conditionalFormatting>
  <conditionalFormatting sqref="F101">
    <cfRule type="expression" dxfId="4377" priority="4362">
      <formula>F101&lt;0</formula>
    </cfRule>
    <cfRule type="expression" dxfId="4376" priority="4363">
      <formula>OR(AND(NOT(ISNUMBER(F101)),NOT(ISBLANK(F101))), F101&lt;-9999999999.99, F101&gt;9999999999.99)</formula>
    </cfRule>
  </conditionalFormatting>
  <conditionalFormatting sqref="G101">
    <cfRule type="expression" dxfId="4375" priority="4360">
      <formula>G101&lt;0</formula>
    </cfRule>
    <cfRule type="expression" dxfId="4374" priority="4361">
      <formula>OR(AND(NOT(ISNUMBER(G101)),NOT(ISBLANK(G101))), G101&lt;-9999999999.99, G101&gt;9999999999.99)</formula>
    </cfRule>
  </conditionalFormatting>
  <conditionalFormatting sqref="H101">
    <cfRule type="expression" dxfId="4373" priority="4358">
      <formula>H101&lt;0</formula>
    </cfRule>
    <cfRule type="expression" dxfId="4372" priority="4359">
      <formula>OR(AND(NOT(ISNUMBER(H101)),NOT(ISBLANK(H101))), H101&lt;-9999999999.99, H101&gt;9999999999.99)</formula>
    </cfRule>
  </conditionalFormatting>
  <conditionalFormatting sqref="I101">
    <cfRule type="expression" dxfId="4371" priority="4356">
      <formula>I101&lt;0</formula>
    </cfRule>
    <cfRule type="expression" dxfId="4370" priority="4357">
      <formula>OR(AND(NOT(ISNUMBER(I101)),NOT(ISBLANK(I101))), I101&lt;-9999999999.99, I101&gt;9999999999.99)</formula>
    </cfRule>
  </conditionalFormatting>
  <conditionalFormatting sqref="J101">
    <cfRule type="expression" dxfId="4369" priority="4354">
      <formula>J101&lt;0</formula>
    </cfRule>
    <cfRule type="expression" dxfId="4368" priority="4355">
      <formula>OR(AND(NOT(ISNUMBER(J101)),NOT(ISBLANK(J101))), J101&lt;-9999999999.99, J101&gt;9999999999.99)</formula>
    </cfRule>
  </conditionalFormatting>
  <conditionalFormatting sqref="K101">
    <cfRule type="expression" dxfId="4367" priority="4352">
      <formula>K101&lt;0</formula>
    </cfRule>
    <cfRule type="expression" dxfId="4366" priority="4353">
      <formula>OR(AND(NOT(ISNUMBER(K101)),NOT(ISBLANK(K101))), K101&lt;-9999999999.99, K101&gt;9999999999.99)</formula>
    </cfRule>
  </conditionalFormatting>
  <conditionalFormatting sqref="L101">
    <cfRule type="expression" dxfId="4365" priority="4350">
      <formula>L101&lt;0</formula>
    </cfRule>
    <cfRule type="expression" dxfId="4364" priority="4351">
      <formula>OR(AND(NOT(ISNUMBER(L101)),NOT(ISBLANK(L101))), L101&lt;-9999999999.99, L101&gt;9999999999.99)</formula>
    </cfRule>
  </conditionalFormatting>
  <conditionalFormatting sqref="M101">
    <cfRule type="expression" dxfId="4363" priority="4348">
      <formula>M101&lt;0</formula>
    </cfRule>
    <cfRule type="expression" dxfId="4362" priority="4349">
      <formula>OR(AND(NOT(ISNUMBER(M101)),NOT(ISBLANK(M101))), M101&lt;-9999999999.99, M101&gt;9999999999.99)</formula>
    </cfRule>
  </conditionalFormatting>
  <conditionalFormatting sqref="N101">
    <cfRule type="expression" dxfId="4361" priority="4346">
      <formula>N101&lt;0</formula>
    </cfRule>
    <cfRule type="expression" dxfId="4360" priority="4347">
      <formula>OR(AND(NOT(ISNUMBER(N101)),NOT(ISBLANK(N101))), N101&lt;-9999999999.99, N101&gt;9999999999.99)</formula>
    </cfRule>
  </conditionalFormatting>
  <conditionalFormatting sqref="N102">
    <cfRule type="expression" dxfId="4359" priority="4344">
      <formula>N102&lt;0</formula>
    </cfRule>
    <cfRule type="expression" dxfId="4358" priority="4345">
      <formula>OR(AND(NOT(ISNUMBER(N102)),NOT(ISBLANK(N102))), N102&lt;-9999999999.99, N102&gt;9999999999.99)</formula>
    </cfRule>
  </conditionalFormatting>
  <conditionalFormatting sqref="M102">
    <cfRule type="expression" dxfId="4357" priority="4342">
      <formula>M102&lt;0</formula>
    </cfRule>
    <cfRule type="expression" dxfId="4356" priority="4343">
      <formula>OR(AND(NOT(ISNUMBER(M102)),NOT(ISBLANK(M102))), M102&lt;-9999999999.99, M102&gt;9999999999.99)</formula>
    </cfRule>
  </conditionalFormatting>
  <conditionalFormatting sqref="L102">
    <cfRule type="expression" dxfId="4355" priority="4340">
      <formula>L102&lt;0</formula>
    </cfRule>
    <cfRule type="expression" dxfId="4354" priority="4341">
      <formula>OR(AND(NOT(ISNUMBER(L102)),NOT(ISBLANK(L102))), L102&lt;-9999999999.99, L102&gt;9999999999.99)</formula>
    </cfRule>
  </conditionalFormatting>
  <conditionalFormatting sqref="K102">
    <cfRule type="expression" dxfId="4353" priority="4338">
      <formula>K102&lt;0</formula>
    </cfRule>
    <cfRule type="expression" dxfId="4352" priority="4339">
      <formula>OR(AND(NOT(ISNUMBER(K102)),NOT(ISBLANK(K102))), K102&lt;-9999999999.99, K102&gt;9999999999.99)</formula>
    </cfRule>
  </conditionalFormatting>
  <conditionalFormatting sqref="J102">
    <cfRule type="expression" dxfId="4351" priority="4336">
      <formula>J102&lt;0</formula>
    </cfRule>
    <cfRule type="expression" dxfId="4350" priority="4337">
      <formula>OR(AND(NOT(ISNUMBER(J102)),NOT(ISBLANK(J102))), J102&lt;-9999999999.99, J102&gt;9999999999.99)</formula>
    </cfRule>
  </conditionalFormatting>
  <conditionalFormatting sqref="I102">
    <cfRule type="expression" dxfId="4349" priority="4334">
      <formula>I102&lt;0</formula>
    </cfRule>
    <cfRule type="expression" dxfId="4348" priority="4335">
      <formula>OR(AND(NOT(ISNUMBER(I102)),NOT(ISBLANK(I102))), I102&lt;-9999999999.99, I102&gt;9999999999.99)</formula>
    </cfRule>
  </conditionalFormatting>
  <conditionalFormatting sqref="H102">
    <cfRule type="expression" dxfId="4347" priority="4332">
      <formula>H102&lt;0</formula>
    </cfRule>
    <cfRule type="expression" dxfId="4346" priority="4333">
      <formula>OR(AND(NOT(ISNUMBER(H102)),NOT(ISBLANK(H102))), H102&lt;-9999999999.99, H102&gt;9999999999.99)</formula>
    </cfRule>
  </conditionalFormatting>
  <conditionalFormatting sqref="G102">
    <cfRule type="expression" dxfId="4345" priority="4330">
      <formula>G102&lt;0</formula>
    </cfRule>
    <cfRule type="expression" dxfId="4344" priority="4331">
      <formula>OR(AND(NOT(ISNUMBER(G102)),NOT(ISBLANK(G102))), G102&lt;-9999999999.99, G102&gt;9999999999.99)</formula>
    </cfRule>
  </conditionalFormatting>
  <conditionalFormatting sqref="F102">
    <cfRule type="expression" dxfId="4343" priority="4328">
      <formula>F102&lt;0</formula>
    </cfRule>
    <cfRule type="expression" dxfId="4342" priority="4329">
      <formula>OR(AND(NOT(ISNUMBER(F102)),NOT(ISBLANK(F102))), F102&lt;-9999999999.99, F102&gt;9999999999.99)</formula>
    </cfRule>
  </conditionalFormatting>
  <conditionalFormatting sqref="E102">
    <cfRule type="expression" dxfId="4341" priority="4326">
      <formula>E102&lt;0</formula>
    </cfRule>
    <cfRule type="expression" dxfId="4340" priority="4327">
      <formula>OR(AND(NOT(ISNUMBER(E102)),NOT(ISBLANK(E102))), E102&lt;-9999999999.99, E102&gt;9999999999.99)</formula>
    </cfRule>
  </conditionalFormatting>
  <conditionalFormatting sqref="F106">
    <cfRule type="expression" dxfId="4339" priority="4323">
      <formula>F106&lt;0</formula>
    </cfRule>
    <cfRule type="expression" dxfId="4338" priority="4324">
      <formula>OR(AND(NOT(ISNUMBER(F106)),NOT(ISBLANK(F106))), F106&lt;-9999999999.99, F106&gt;9999999999.99)</formula>
    </cfRule>
  </conditionalFormatting>
  <conditionalFormatting sqref="G106">
    <cfRule type="expression" dxfId="4337" priority="4321">
      <formula>G106&lt;0</formula>
    </cfRule>
    <cfRule type="expression" dxfId="4336" priority="4322">
      <formula>OR(AND(NOT(ISNUMBER(G106)),NOT(ISBLANK(G106))), G106&lt;-9999999999.99, G106&gt;9999999999.99)</formula>
    </cfRule>
  </conditionalFormatting>
  <conditionalFormatting sqref="H106">
    <cfRule type="expression" dxfId="4335" priority="4319">
      <formula>H106&lt;0</formula>
    </cfRule>
    <cfRule type="expression" dxfId="4334" priority="4320">
      <formula>OR(AND(NOT(ISNUMBER(H106)),NOT(ISBLANK(H106))), H106&lt;-9999999999.99, H106&gt;9999999999.99)</formula>
    </cfRule>
  </conditionalFormatting>
  <conditionalFormatting sqref="I106">
    <cfRule type="expression" dxfId="4333" priority="4317">
      <formula>I106&lt;0</formula>
    </cfRule>
    <cfRule type="expression" dxfId="4332" priority="4318">
      <formula>OR(AND(NOT(ISNUMBER(I106)),NOT(ISBLANK(I106))), I106&lt;-9999999999.99, I106&gt;9999999999.99)</formula>
    </cfRule>
  </conditionalFormatting>
  <conditionalFormatting sqref="J106">
    <cfRule type="expression" dxfId="4331" priority="4315">
      <formula>J106&lt;0</formula>
    </cfRule>
    <cfRule type="expression" dxfId="4330" priority="4316">
      <formula>OR(AND(NOT(ISNUMBER(J106)),NOT(ISBLANK(J106))), J106&lt;-9999999999.99, J106&gt;9999999999.99)</formula>
    </cfRule>
  </conditionalFormatting>
  <conditionalFormatting sqref="K106">
    <cfRule type="expression" dxfId="4329" priority="4313">
      <formula>K106&lt;0</formula>
    </cfRule>
    <cfRule type="expression" dxfId="4328" priority="4314">
      <formula>OR(AND(NOT(ISNUMBER(K106)),NOT(ISBLANK(K106))), K106&lt;-9999999999.99, K106&gt;9999999999.99)</formula>
    </cfRule>
  </conditionalFormatting>
  <conditionalFormatting sqref="L106">
    <cfRule type="expression" dxfId="4327" priority="4311">
      <formula>L106&lt;0</formula>
    </cfRule>
    <cfRule type="expression" dxfId="4326" priority="4312">
      <formula>OR(AND(NOT(ISNUMBER(L106)),NOT(ISBLANK(L106))), L106&lt;-9999999999.99, L106&gt;9999999999.99)</formula>
    </cfRule>
  </conditionalFormatting>
  <conditionalFormatting sqref="M106">
    <cfRule type="expression" dxfId="4325" priority="4309">
      <formula>M106&lt;0</formula>
    </cfRule>
    <cfRule type="expression" dxfId="4324" priority="4310">
      <formula>OR(AND(NOT(ISNUMBER(M106)),NOT(ISBLANK(M106))), M106&lt;-9999999999.99, M106&gt;9999999999.99)</formula>
    </cfRule>
  </conditionalFormatting>
  <conditionalFormatting sqref="N106">
    <cfRule type="expression" dxfId="4323" priority="4307">
      <formula>N106&lt;0</formula>
    </cfRule>
    <cfRule type="expression" dxfId="4322" priority="4308">
      <formula>OR(AND(NOT(ISNUMBER(N106)),NOT(ISBLANK(N106))), N106&lt;-9999999999.99, N106&gt;9999999999.99)</formula>
    </cfRule>
  </conditionalFormatting>
  <conditionalFormatting sqref="F107">
    <cfRule type="expression" dxfId="4321" priority="4304">
      <formula>F107&lt;0</formula>
    </cfRule>
    <cfRule type="expression" dxfId="4320" priority="4305">
      <formula>OR(AND(NOT(ISNUMBER(F107)),NOT(ISBLANK(F107))), F107&lt;-9999999999.99, F107&gt;9999999999.99)</formula>
    </cfRule>
  </conditionalFormatting>
  <conditionalFormatting sqref="G107">
    <cfRule type="expression" dxfId="4319" priority="4302">
      <formula>G107&lt;0</formula>
    </cfRule>
    <cfRule type="expression" dxfId="4318" priority="4303">
      <formula>OR(AND(NOT(ISNUMBER(G107)),NOT(ISBLANK(G107))), G107&lt;-9999999999.99, G107&gt;9999999999.99)</formula>
    </cfRule>
  </conditionalFormatting>
  <conditionalFormatting sqref="H107">
    <cfRule type="expression" dxfId="4317" priority="4300">
      <formula>H107&lt;0</formula>
    </cfRule>
    <cfRule type="expression" dxfId="4316" priority="4301">
      <formula>OR(AND(NOT(ISNUMBER(H107)),NOT(ISBLANK(H107))), H107&lt;-9999999999.99, H107&gt;9999999999.99)</formula>
    </cfRule>
  </conditionalFormatting>
  <conditionalFormatting sqref="I107">
    <cfRule type="expression" dxfId="4315" priority="4298">
      <formula>I107&lt;0</formula>
    </cfRule>
    <cfRule type="expression" dxfId="4314" priority="4299">
      <formula>OR(AND(NOT(ISNUMBER(I107)),NOT(ISBLANK(I107))), I107&lt;-9999999999.99, I107&gt;9999999999.99)</formula>
    </cfRule>
  </conditionalFormatting>
  <conditionalFormatting sqref="J107">
    <cfRule type="expression" dxfId="4313" priority="4296">
      <formula>J107&lt;0</formula>
    </cfRule>
    <cfRule type="expression" dxfId="4312" priority="4297">
      <formula>OR(AND(NOT(ISNUMBER(J107)),NOT(ISBLANK(J107))), J107&lt;-9999999999.99, J107&gt;9999999999.99)</formula>
    </cfRule>
  </conditionalFormatting>
  <conditionalFormatting sqref="K107">
    <cfRule type="expression" dxfId="4311" priority="4294">
      <formula>K107&lt;0</formula>
    </cfRule>
    <cfRule type="expression" dxfId="4310" priority="4295">
      <formula>OR(AND(NOT(ISNUMBER(K107)),NOT(ISBLANK(K107))), K107&lt;-9999999999.99, K107&gt;9999999999.99)</formula>
    </cfRule>
  </conditionalFormatting>
  <conditionalFormatting sqref="L107">
    <cfRule type="expression" dxfId="4309" priority="4292">
      <formula>L107&lt;0</formula>
    </cfRule>
    <cfRule type="expression" dxfId="4308" priority="4293">
      <formula>OR(AND(NOT(ISNUMBER(L107)),NOT(ISBLANK(L107))), L107&lt;-9999999999.99, L107&gt;9999999999.99)</formula>
    </cfRule>
  </conditionalFormatting>
  <conditionalFormatting sqref="M107">
    <cfRule type="expression" dxfId="4307" priority="4290">
      <formula>M107&lt;0</formula>
    </cfRule>
    <cfRule type="expression" dxfId="4306" priority="4291">
      <formula>OR(AND(NOT(ISNUMBER(M107)),NOT(ISBLANK(M107))), M107&lt;-9999999999.99, M107&gt;9999999999.99)</formula>
    </cfRule>
  </conditionalFormatting>
  <conditionalFormatting sqref="N107">
    <cfRule type="expression" dxfId="4305" priority="4288">
      <formula>N107&lt;0</formula>
    </cfRule>
    <cfRule type="expression" dxfId="4304" priority="4289">
      <formula>OR(AND(NOT(ISNUMBER(N107)),NOT(ISBLANK(N107))), N107&lt;-9999999999.99, N107&gt;9999999999.99)</formula>
    </cfRule>
  </conditionalFormatting>
  <conditionalFormatting sqref="G13">
    <cfRule type="expression" dxfId="4303" priority="4287">
      <formula>OR(AND(NOT(ISNUMBER(G13)),NOT(ISBLANK(G13))), G13&lt;-9999999999.99, G13&gt;9999999999.99)</formula>
    </cfRule>
  </conditionalFormatting>
  <conditionalFormatting sqref="H13">
    <cfRule type="expression" dxfId="4302" priority="4286">
      <formula>OR(AND(NOT(ISNUMBER(H13)),NOT(ISBLANK(H13))), H13&lt;-9999999999.99, H13&gt;9999999999.99)</formula>
    </cfRule>
  </conditionalFormatting>
  <conditionalFormatting sqref="I13">
    <cfRule type="expression" dxfId="4301" priority="4285">
      <formula>OR(AND(NOT(ISNUMBER(I13)),NOT(ISBLANK(I13))), I13&lt;-9999999999.99, I13&gt;9999999999.99)</formula>
    </cfRule>
  </conditionalFormatting>
  <conditionalFormatting sqref="J13">
    <cfRule type="expression" dxfId="4300" priority="4284">
      <formula>OR(AND(NOT(ISNUMBER(J13)),NOT(ISBLANK(J13))), J13&lt;-9999999999.99, J13&gt;9999999999.99)</formula>
    </cfRule>
  </conditionalFormatting>
  <conditionalFormatting sqref="K13">
    <cfRule type="expression" dxfId="4299" priority="4283">
      <formula>OR(AND(NOT(ISNUMBER(K13)),NOT(ISBLANK(K13))), K13&lt;-9999999999.99, K13&gt;9999999999.99)</formula>
    </cfRule>
  </conditionalFormatting>
  <conditionalFormatting sqref="L13">
    <cfRule type="expression" dxfId="4298" priority="4282">
      <formula>OR(AND(NOT(ISNUMBER(L13)),NOT(ISBLANK(L13))), L13&lt;-9999999999.99, L13&gt;9999999999.99)</formula>
    </cfRule>
  </conditionalFormatting>
  <conditionalFormatting sqref="M13">
    <cfRule type="expression" dxfId="4297" priority="4281">
      <formula>OR(AND(NOT(ISNUMBER(M13)),NOT(ISBLANK(M13))), M13&lt;-9999999999.99, M13&gt;9999999999.99)</formula>
    </cfRule>
  </conditionalFormatting>
  <conditionalFormatting sqref="N13">
    <cfRule type="expression" dxfId="4296" priority="4280">
      <formula>OR(AND(NOT(ISNUMBER(N13)),NOT(ISBLANK(N13))), N13&lt;-9999999999.99, N13&gt;9999999999.99)</formula>
    </cfRule>
  </conditionalFormatting>
  <conditionalFormatting sqref="G68">
    <cfRule type="expression" dxfId="4295" priority="4278">
      <formula>G68&lt;0</formula>
    </cfRule>
    <cfRule type="expression" dxfId="4294" priority="4279">
      <formula>OR(AND(NOT(ISNUMBER(G68)),NOT(ISBLANK(G68))), G68&lt;-9999999999.99, G68&gt;9999999999.99)</formula>
    </cfRule>
  </conditionalFormatting>
  <conditionalFormatting sqref="H68">
    <cfRule type="expression" dxfId="4293" priority="4276">
      <formula>H68&lt;0</formula>
    </cfRule>
    <cfRule type="expression" dxfId="4292" priority="4277">
      <formula>OR(AND(NOT(ISNUMBER(H68)),NOT(ISBLANK(H68))), H68&lt;-9999999999.99, H68&gt;9999999999.99)</formula>
    </cfRule>
  </conditionalFormatting>
  <conditionalFormatting sqref="I68">
    <cfRule type="expression" dxfId="4291" priority="4274">
      <formula>I68&lt;0</formula>
    </cfRule>
    <cfRule type="expression" dxfId="4290" priority="4275">
      <formula>OR(AND(NOT(ISNUMBER(I68)),NOT(ISBLANK(I68))), I68&lt;-9999999999.99, I68&gt;9999999999.99)</formula>
    </cfRule>
  </conditionalFormatting>
  <conditionalFormatting sqref="J68">
    <cfRule type="expression" dxfId="4289" priority="4272">
      <formula>J68&lt;0</formula>
    </cfRule>
    <cfRule type="expression" dxfId="4288" priority="4273">
      <formula>OR(AND(NOT(ISNUMBER(J68)),NOT(ISBLANK(J68))), J68&lt;-9999999999.99, J68&gt;9999999999.99)</formula>
    </cfRule>
  </conditionalFormatting>
  <conditionalFormatting sqref="K68">
    <cfRule type="expression" dxfId="4287" priority="4270">
      <formula>K68&lt;0</formula>
    </cfRule>
    <cfRule type="expression" dxfId="4286" priority="4271">
      <formula>OR(AND(NOT(ISNUMBER(K68)),NOT(ISBLANK(K68))), K68&lt;-9999999999.99, K68&gt;9999999999.99)</formula>
    </cfRule>
  </conditionalFormatting>
  <conditionalFormatting sqref="L68">
    <cfRule type="expression" dxfId="4285" priority="4268">
      <formula>L68&lt;0</formula>
    </cfRule>
    <cfRule type="expression" dxfId="4284" priority="4269">
      <formula>OR(AND(NOT(ISNUMBER(L68)),NOT(ISBLANK(L68))), L68&lt;-9999999999.99, L68&gt;9999999999.99)</formula>
    </cfRule>
  </conditionalFormatting>
  <conditionalFormatting sqref="M68">
    <cfRule type="expression" dxfId="4283" priority="4266">
      <formula>M68&lt;0</formula>
    </cfRule>
    <cfRule type="expression" dxfId="4282" priority="4267">
      <formula>OR(AND(NOT(ISNUMBER(M68)),NOT(ISBLANK(M68))), M68&lt;-9999999999.99, M68&gt;9999999999.99)</formula>
    </cfRule>
  </conditionalFormatting>
  <conditionalFormatting sqref="N68">
    <cfRule type="expression" dxfId="4281" priority="4264">
      <formula>N68&lt;0</formula>
    </cfRule>
    <cfRule type="expression" dxfId="4280" priority="4265">
      <formula>OR(AND(NOT(ISNUMBER(N68)),NOT(ISBLANK(N68))), N68&lt;-9999999999.99, N68&gt;9999999999.99)</formula>
    </cfRule>
  </conditionalFormatting>
  <conditionalFormatting sqref="G119:G120">
    <cfRule type="expression" dxfId="4279" priority="4261">
      <formula>G119&lt;0</formula>
    </cfRule>
    <cfRule type="expression" dxfId="4278" priority="4262">
      <formula>OR(AND(NOT(ISNUMBER(G119)),NOT(ISBLANK(G119))), G119&lt;-9999999999.99, G119&gt;9999999999.99)</formula>
    </cfRule>
  </conditionalFormatting>
  <conditionalFormatting sqref="H119:H120">
    <cfRule type="expression" dxfId="4277" priority="4259">
      <formula>H119&lt;0</formula>
    </cfRule>
    <cfRule type="expression" dxfId="4276" priority="4260">
      <formula>OR(AND(NOT(ISNUMBER(H119)),NOT(ISBLANK(H119))), H119&lt;-9999999999.99, H119&gt;9999999999.99)</formula>
    </cfRule>
  </conditionalFormatting>
  <conditionalFormatting sqref="I119:I120">
    <cfRule type="expression" dxfId="4275" priority="4257">
      <formula>I119&lt;0</formula>
    </cfRule>
    <cfRule type="expression" dxfId="4274" priority="4258">
      <formula>OR(AND(NOT(ISNUMBER(I119)),NOT(ISBLANK(I119))), I119&lt;-9999999999.99, I119&gt;9999999999.99)</formula>
    </cfRule>
  </conditionalFormatting>
  <conditionalFormatting sqref="J119:J120">
    <cfRule type="expression" dxfId="4273" priority="4255">
      <formula>J119&lt;0</formula>
    </cfRule>
    <cfRule type="expression" dxfId="4272" priority="4256">
      <formula>OR(AND(NOT(ISNUMBER(J119)),NOT(ISBLANK(J119))), J119&lt;-9999999999.99, J119&gt;9999999999.99)</formula>
    </cfRule>
  </conditionalFormatting>
  <conditionalFormatting sqref="K119:K120">
    <cfRule type="expression" dxfId="4271" priority="4253">
      <formula>K119&lt;0</formula>
    </cfRule>
    <cfRule type="expression" dxfId="4270" priority="4254">
      <formula>OR(AND(NOT(ISNUMBER(K119)),NOT(ISBLANK(K119))), K119&lt;-9999999999.99, K119&gt;9999999999.99)</formula>
    </cfRule>
  </conditionalFormatting>
  <conditionalFormatting sqref="L119:L120">
    <cfRule type="expression" dxfId="4269" priority="4251">
      <formula>L119&lt;0</formula>
    </cfRule>
    <cfRule type="expression" dxfId="4268" priority="4252">
      <formula>OR(AND(NOT(ISNUMBER(L119)),NOT(ISBLANK(L119))), L119&lt;-9999999999.99, L119&gt;9999999999.99)</formula>
    </cfRule>
  </conditionalFormatting>
  <conditionalFormatting sqref="M119:M120">
    <cfRule type="expression" dxfId="4267" priority="4249">
      <formula>M119&lt;0</formula>
    </cfRule>
    <cfRule type="expression" dxfId="4266" priority="4250">
      <formula>OR(AND(NOT(ISNUMBER(M119)),NOT(ISBLANK(M119))), M119&lt;-9999999999.99, M119&gt;9999999999.99)</formula>
    </cfRule>
  </conditionalFormatting>
  <conditionalFormatting sqref="N119:N120">
    <cfRule type="expression" dxfId="4265" priority="4247">
      <formula>N119&lt;0</formula>
    </cfRule>
    <cfRule type="expression" dxfId="4264" priority="4248">
      <formula>OR(AND(NOT(ISNUMBER(N119)),NOT(ISBLANK(N119))), N119&lt;-9999999999.99, N119&gt;9999999999.99)</formula>
    </cfRule>
  </conditionalFormatting>
  <conditionalFormatting sqref="E136">
    <cfRule type="expression" dxfId="4263" priority="4224">
      <formula>E136&lt;0</formula>
    </cfRule>
    <cfRule type="expression" dxfId="4262" priority="4225">
      <formula>OR(AND(NOT(ISNUMBER(E136)),NOT(ISBLANK(E136))), E136&lt;-9999999999.99, E136&gt;9999999999.99)</formula>
    </cfRule>
  </conditionalFormatting>
  <conditionalFormatting sqref="E137">
    <cfRule type="expression" dxfId="4261" priority="4222">
      <formula>E137&lt;0</formula>
    </cfRule>
    <cfRule type="expression" dxfId="4260" priority="4223">
      <formula>OR(AND(NOT(ISNUMBER(E137)),NOT(ISBLANK(E137))), E137&lt;-9999999999.99, E137&gt;9999999999.99)</formula>
    </cfRule>
  </conditionalFormatting>
  <conditionalFormatting sqref="E143">
    <cfRule type="expression" dxfId="4259" priority="4220">
      <formula>E143&lt;0</formula>
    </cfRule>
    <cfRule type="expression" dxfId="4258" priority="4221">
      <formula>OR(AND(NOT(ISNUMBER(E143)),NOT(ISBLANK(E143))), E143&lt;-9999999999.99, E143&gt;9999999999.99)</formula>
    </cfRule>
  </conditionalFormatting>
  <conditionalFormatting sqref="E144">
    <cfRule type="expression" dxfId="4257" priority="4218">
      <formula>E144&lt;0</formula>
    </cfRule>
    <cfRule type="expression" dxfId="4256" priority="4219">
      <formula>OR(AND(NOT(ISNUMBER(E144)),NOT(ISBLANK(E144))), E144&lt;-9999999999.99, E144&gt;9999999999.99)</formula>
    </cfRule>
  </conditionalFormatting>
  <conditionalFormatting sqref="E145">
    <cfRule type="expression" dxfId="4255" priority="4216">
      <formula>E145&lt;0</formula>
    </cfRule>
    <cfRule type="expression" dxfId="4254" priority="4217">
      <formula>OR(AND(NOT(ISNUMBER(E145)),NOT(ISBLANK(E145))), E145&lt;-9999999999.99, E145&gt;9999999999.99)</formula>
    </cfRule>
  </conditionalFormatting>
  <conditionalFormatting sqref="E146">
    <cfRule type="expression" dxfId="4253" priority="4214">
      <formula>E146&lt;0</formula>
    </cfRule>
    <cfRule type="expression" dxfId="4252" priority="4215">
      <formula>OR(AND(NOT(ISNUMBER(E146)),NOT(ISBLANK(E146))), E146&lt;-9999999999.99, E146&gt;9999999999.99)</formula>
    </cfRule>
  </conditionalFormatting>
  <conditionalFormatting sqref="E149">
    <cfRule type="expression" dxfId="4251" priority="4211">
      <formula>E149&lt;0</formula>
    </cfRule>
    <cfRule type="expression" dxfId="4250" priority="4212">
      <formula>OR(AND(NOT(ISNUMBER(E149)),NOT(ISBLANK(E149))), E149&lt;-9999999999.99, E149&gt;9999999999.99)</formula>
    </cfRule>
  </conditionalFormatting>
  <conditionalFormatting sqref="E150">
    <cfRule type="expression" dxfId="4249" priority="4209">
      <formula>E150&lt;0</formula>
    </cfRule>
    <cfRule type="expression" dxfId="4248" priority="4210">
      <formula>OR(AND(NOT(ISNUMBER(E150)),NOT(ISBLANK(E150))), E150&lt;-9999999999.99, E150&gt;9999999999.99)</formula>
    </cfRule>
  </conditionalFormatting>
  <conditionalFormatting sqref="E151">
    <cfRule type="expression" dxfId="4247" priority="4207">
      <formula>E151&lt;0</formula>
    </cfRule>
    <cfRule type="expression" dxfId="4246" priority="4208">
      <formula>OR(AND(NOT(ISNUMBER(E151)),NOT(ISBLANK(E151))), E151&lt;-9999999999.99, E151&gt;9999999999.99)</formula>
    </cfRule>
  </conditionalFormatting>
  <conditionalFormatting sqref="E152">
    <cfRule type="expression" dxfId="4245" priority="4205">
      <formula>E152&lt;0</formula>
    </cfRule>
    <cfRule type="expression" dxfId="4244" priority="4206">
      <formula>OR(AND(NOT(ISNUMBER(E152)),NOT(ISBLANK(E152))), E152&lt;-9999999999.99, E152&gt;9999999999.99)</formula>
    </cfRule>
  </conditionalFormatting>
  <conditionalFormatting sqref="E153">
    <cfRule type="expression" dxfId="4243" priority="4203">
      <formula>E153&lt;0</formula>
    </cfRule>
    <cfRule type="expression" dxfId="4242" priority="4204">
      <formula>OR(AND(NOT(ISNUMBER(E153)),NOT(ISBLANK(E153))), E153&lt;-9999999999.99, E153&gt;9999999999.99)</formula>
    </cfRule>
  </conditionalFormatting>
  <conditionalFormatting sqref="E154">
    <cfRule type="expression" dxfId="4241" priority="4201">
      <formula>E154&lt;0</formula>
    </cfRule>
    <cfRule type="expression" dxfId="4240" priority="4202">
      <formula>OR(AND(NOT(ISNUMBER(E154)),NOT(ISBLANK(E154))), E154&lt;-9999999999.99, E154&gt;9999999999.99)</formula>
    </cfRule>
  </conditionalFormatting>
  <conditionalFormatting sqref="E155">
    <cfRule type="expression" dxfId="4239" priority="4199">
      <formula>E155&lt;0</formula>
    </cfRule>
    <cfRule type="expression" dxfId="4238" priority="4200">
      <formula>OR(AND(NOT(ISNUMBER(E155)),NOT(ISBLANK(E155))), E155&lt;-9999999999.99, E155&gt;9999999999.99)</formula>
    </cfRule>
  </conditionalFormatting>
  <conditionalFormatting sqref="E156">
    <cfRule type="expression" dxfId="4237" priority="4197">
      <formula>E156&lt;0</formula>
    </cfRule>
    <cfRule type="expression" dxfId="4236" priority="4198">
      <formula>OR(AND(NOT(ISNUMBER(E156)),NOT(ISBLANK(E156))), E156&lt;-9999999999.99, E156&gt;9999999999.99)</formula>
    </cfRule>
  </conditionalFormatting>
  <conditionalFormatting sqref="E157">
    <cfRule type="expression" dxfId="4235" priority="4195">
      <formula>E157&lt;0</formula>
    </cfRule>
    <cfRule type="expression" dxfId="4234" priority="4196">
      <formula>OR(AND(NOT(ISNUMBER(E157)),NOT(ISBLANK(E157))), E157&lt;-9999999999.99, E157&gt;9999999999.99)</formula>
    </cfRule>
  </conditionalFormatting>
  <conditionalFormatting sqref="E158">
    <cfRule type="expression" dxfId="4233" priority="4193">
      <formula>E158&lt;0</formula>
    </cfRule>
    <cfRule type="expression" dxfId="4232" priority="4194">
      <formula>OR(AND(NOT(ISNUMBER(E158)),NOT(ISBLANK(E158))), E158&lt;-9999999999.99, E158&gt;9999999999.99)</formula>
    </cfRule>
  </conditionalFormatting>
  <conditionalFormatting sqref="E159">
    <cfRule type="expression" dxfId="4231" priority="4191">
      <formula>E159&lt;0</formula>
    </cfRule>
    <cfRule type="expression" dxfId="4230" priority="4192">
      <formula>OR(AND(NOT(ISNUMBER(E159)),NOT(ISBLANK(E159))), E159&lt;-9999999999.99, E159&gt;9999999999.99)</formula>
    </cfRule>
  </conditionalFormatting>
  <conditionalFormatting sqref="E160:E161">
    <cfRule type="expression" dxfId="4229" priority="4189">
      <formula>E160&lt;0</formula>
    </cfRule>
    <cfRule type="expression" dxfId="4228" priority="4190">
      <formula>OR(AND(NOT(ISNUMBER(E160)),NOT(ISBLANK(E160))), E160&lt;-9999999999.99, E160&gt;9999999999.99)</formula>
    </cfRule>
  </conditionalFormatting>
  <conditionalFormatting sqref="E162">
    <cfRule type="expression" dxfId="4227" priority="13">
      <formula xml:space="preserve"> E162&lt;&gt;E163+E164</formula>
    </cfRule>
    <cfRule type="expression" dxfId="4226" priority="4187">
      <formula>E162&lt;0</formula>
    </cfRule>
    <cfRule type="expression" dxfId="4225" priority="4188">
      <formula>OR(AND(NOT(ISNUMBER(E162)),NOT(ISBLANK(E162))), E162&lt;-9999999999.99, E162&gt;9999999999.99)</formula>
    </cfRule>
  </conditionalFormatting>
  <conditionalFormatting sqref="E163">
    <cfRule type="expression" dxfId="4224" priority="4185">
      <formula>E163&lt;0</formula>
    </cfRule>
    <cfRule type="expression" dxfId="4223" priority="4186">
      <formula>OR(AND(NOT(ISNUMBER(E163)),NOT(ISBLANK(E163))), E163&lt;-9999999999.99, E163&gt;9999999999.99)</formula>
    </cfRule>
  </conditionalFormatting>
  <conditionalFormatting sqref="E164">
    <cfRule type="expression" dxfId="4222" priority="4183">
      <formula>E164&lt;0</formula>
    </cfRule>
    <cfRule type="expression" dxfId="4221" priority="4184">
      <formula>OR(AND(NOT(ISNUMBER(E164)),NOT(ISBLANK(E164))), E164&lt;-9999999999.99, E164&gt;9999999999.99)</formula>
    </cfRule>
  </conditionalFormatting>
  <conditionalFormatting sqref="E165">
    <cfRule type="expression" dxfId="4220" priority="4181">
      <formula>E165&lt;0</formula>
    </cfRule>
    <cfRule type="expression" dxfId="4219" priority="4182">
      <formula>OR(AND(NOT(ISNUMBER(E165)),NOT(ISBLANK(E165))), E165&lt;-9999999999.99, E165&gt;9999999999.99)</formula>
    </cfRule>
  </conditionalFormatting>
  <conditionalFormatting sqref="F160:F161">
    <cfRule type="expression" dxfId="4218" priority="4179">
      <formula>F160&lt;0</formula>
    </cfRule>
    <cfRule type="expression" dxfId="4217" priority="4180">
      <formula>OR(AND(NOT(ISNUMBER(F160)),NOT(ISBLANK(F160))), F160&lt;-9999999999.99, F160&gt;9999999999.99)</formula>
    </cfRule>
  </conditionalFormatting>
  <conditionalFormatting sqref="G160:G161">
    <cfRule type="expression" dxfId="4216" priority="4177">
      <formula>G160&lt;0</formula>
    </cfRule>
    <cfRule type="expression" dxfId="4215" priority="4178">
      <formula>OR(AND(NOT(ISNUMBER(G160)),NOT(ISBLANK(G160))), G160&lt;-9999999999.99, G160&gt;9999999999.99)</formula>
    </cfRule>
  </conditionalFormatting>
  <conditionalFormatting sqref="H160:H161">
    <cfRule type="expression" dxfId="4214" priority="4175">
      <formula>H160&lt;0</formula>
    </cfRule>
    <cfRule type="expression" dxfId="4213" priority="4176">
      <formula>OR(AND(NOT(ISNUMBER(H160)),NOT(ISBLANK(H160))), H160&lt;-9999999999.99, H160&gt;9999999999.99)</formula>
    </cfRule>
  </conditionalFormatting>
  <conditionalFormatting sqref="I160:I161">
    <cfRule type="expression" dxfId="4212" priority="4173">
      <formula>I160&lt;0</formula>
    </cfRule>
    <cfRule type="expression" dxfId="4211" priority="4174">
      <formula>OR(AND(NOT(ISNUMBER(I160)),NOT(ISBLANK(I160))), I160&lt;-9999999999.99, I160&gt;9999999999.99)</formula>
    </cfRule>
  </conditionalFormatting>
  <conditionalFormatting sqref="J160:J161">
    <cfRule type="expression" dxfId="4210" priority="4171">
      <formula>J160&lt;0</formula>
    </cfRule>
    <cfRule type="expression" dxfId="4209" priority="4172">
      <formula>OR(AND(NOT(ISNUMBER(J160)),NOT(ISBLANK(J160))), J160&lt;-9999999999.99, J160&gt;9999999999.99)</formula>
    </cfRule>
  </conditionalFormatting>
  <conditionalFormatting sqref="K160:K161">
    <cfRule type="expression" dxfId="4208" priority="4169">
      <formula>K160&lt;0</formula>
    </cfRule>
    <cfRule type="expression" dxfId="4207" priority="4170">
      <formula>OR(AND(NOT(ISNUMBER(K160)),NOT(ISBLANK(K160))), K160&lt;-9999999999.99, K160&gt;9999999999.99)</formula>
    </cfRule>
  </conditionalFormatting>
  <conditionalFormatting sqref="L160:L161">
    <cfRule type="expression" dxfId="4206" priority="4167">
      <formula>L160&lt;0</formula>
    </cfRule>
    <cfRule type="expression" dxfId="4205" priority="4168">
      <formula>OR(AND(NOT(ISNUMBER(L160)),NOT(ISBLANK(L160))), L160&lt;-9999999999.99, L160&gt;9999999999.99)</formula>
    </cfRule>
  </conditionalFormatting>
  <conditionalFormatting sqref="M160:M161">
    <cfRule type="expression" dxfId="4204" priority="4165">
      <formula>M160&lt;0</formula>
    </cfRule>
    <cfRule type="expression" dxfId="4203" priority="4166">
      <formula>OR(AND(NOT(ISNUMBER(M160)),NOT(ISBLANK(M160))), M160&lt;-9999999999.99, M160&gt;9999999999.99)</formula>
    </cfRule>
  </conditionalFormatting>
  <conditionalFormatting sqref="N160:N161">
    <cfRule type="expression" dxfId="4202" priority="4163">
      <formula>N160&lt;0</formula>
    </cfRule>
    <cfRule type="expression" dxfId="4201" priority="4164">
      <formula>OR(AND(NOT(ISNUMBER(N160)),NOT(ISBLANK(N160))), N160&lt;-9999999999.99, N160&gt;9999999999.99)</formula>
    </cfRule>
  </conditionalFormatting>
  <conditionalFormatting sqref="F162">
    <cfRule type="expression" dxfId="4200" priority="4161">
      <formula>F162&lt;0</formula>
    </cfRule>
    <cfRule type="expression" dxfId="4199" priority="4162">
      <formula>OR(AND(NOT(ISNUMBER(F162)),NOT(ISBLANK(F162))), F162&lt;-9999999999.99, F162&gt;9999999999.99)</formula>
    </cfRule>
  </conditionalFormatting>
  <conditionalFormatting sqref="G162">
    <cfRule type="expression" dxfId="4198" priority="4159">
      <formula>G162&lt;0</formula>
    </cfRule>
    <cfRule type="expression" dxfId="4197" priority="4160">
      <formula>OR(AND(NOT(ISNUMBER(G162)),NOT(ISBLANK(G162))), G162&lt;-9999999999.99, G162&gt;9999999999.99)</formula>
    </cfRule>
  </conditionalFormatting>
  <conditionalFormatting sqref="H162">
    <cfRule type="expression" dxfId="4196" priority="4157">
      <formula>H162&lt;0</formula>
    </cfRule>
    <cfRule type="expression" dxfId="4195" priority="4158">
      <formula>OR(AND(NOT(ISNUMBER(H162)),NOT(ISBLANK(H162))), H162&lt;-9999999999.99, H162&gt;9999999999.99)</formula>
    </cfRule>
  </conditionalFormatting>
  <conditionalFormatting sqref="I162">
    <cfRule type="expression" dxfId="4194" priority="4155">
      <formula>I162&lt;0</formula>
    </cfRule>
    <cfRule type="expression" dxfId="4193" priority="4156">
      <formula>OR(AND(NOT(ISNUMBER(I162)),NOT(ISBLANK(I162))), I162&lt;-9999999999.99, I162&gt;9999999999.99)</formula>
    </cfRule>
  </conditionalFormatting>
  <conditionalFormatting sqref="J162">
    <cfRule type="expression" dxfId="4192" priority="4153">
      <formula>J162&lt;0</formula>
    </cfRule>
    <cfRule type="expression" dxfId="4191" priority="4154">
      <formula>OR(AND(NOT(ISNUMBER(J162)),NOT(ISBLANK(J162))), J162&lt;-9999999999.99, J162&gt;9999999999.99)</formula>
    </cfRule>
  </conditionalFormatting>
  <conditionalFormatting sqref="K162">
    <cfRule type="expression" dxfId="4190" priority="4151">
      <formula>K162&lt;0</formula>
    </cfRule>
    <cfRule type="expression" dxfId="4189" priority="4152">
      <formula>OR(AND(NOT(ISNUMBER(K162)),NOT(ISBLANK(K162))), K162&lt;-9999999999.99, K162&gt;9999999999.99)</formula>
    </cfRule>
  </conditionalFormatting>
  <conditionalFormatting sqref="L162">
    <cfRule type="expression" dxfId="4188" priority="4149">
      <formula>L162&lt;0</formula>
    </cfRule>
    <cfRule type="expression" dxfId="4187" priority="4150">
      <formula>OR(AND(NOT(ISNUMBER(L162)),NOT(ISBLANK(L162))), L162&lt;-9999999999.99, L162&gt;9999999999.99)</formula>
    </cfRule>
  </conditionalFormatting>
  <conditionalFormatting sqref="M162">
    <cfRule type="expression" dxfId="4186" priority="4147">
      <formula>M162&lt;0</formula>
    </cfRule>
    <cfRule type="expression" dxfId="4185" priority="4148">
      <formula>OR(AND(NOT(ISNUMBER(M162)),NOT(ISBLANK(M162))), M162&lt;-9999999999.99, M162&gt;9999999999.99)</formula>
    </cfRule>
  </conditionalFormatting>
  <conditionalFormatting sqref="N162">
    <cfRule type="expression" dxfId="4184" priority="4145">
      <formula>N162&lt;0</formula>
    </cfRule>
    <cfRule type="expression" dxfId="4183" priority="4146">
      <formula>OR(AND(NOT(ISNUMBER(N162)),NOT(ISBLANK(N162))), N162&lt;-9999999999.99, N162&gt;9999999999.99)</formula>
    </cfRule>
  </conditionalFormatting>
  <conditionalFormatting sqref="F174">
    <cfRule type="expression" dxfId="4182" priority="4139">
      <formula>F174&lt;0</formula>
    </cfRule>
    <cfRule type="expression" dxfId="4181" priority="4140">
      <formula>OR(AND(NOT(ISNUMBER(F174)),NOT(ISBLANK(F174))), F174&lt;-9999999999.99, F174&gt;9999999999.99)</formula>
    </cfRule>
  </conditionalFormatting>
  <conditionalFormatting sqref="G174">
    <cfRule type="expression" dxfId="4180" priority="4137">
      <formula>G174&lt;0</formula>
    </cfRule>
    <cfRule type="expression" dxfId="4179" priority="4138">
      <formula>OR(AND(NOT(ISNUMBER(G174)),NOT(ISBLANK(G174))), G174&lt;-9999999999.99, G174&gt;9999999999.99)</formula>
    </cfRule>
  </conditionalFormatting>
  <conditionalFormatting sqref="H174">
    <cfRule type="expression" dxfId="4178" priority="4135">
      <formula>H174&lt;0</formula>
    </cfRule>
    <cfRule type="expression" dxfId="4177" priority="4136">
      <formula>OR(AND(NOT(ISNUMBER(H174)),NOT(ISBLANK(H174))), H174&lt;-9999999999.99, H174&gt;9999999999.99)</formula>
    </cfRule>
  </conditionalFormatting>
  <conditionalFormatting sqref="I174">
    <cfRule type="expression" dxfId="4176" priority="4133">
      <formula>I174&lt;0</formula>
    </cfRule>
    <cfRule type="expression" dxfId="4175" priority="4134">
      <formula>OR(AND(NOT(ISNUMBER(I174)),NOT(ISBLANK(I174))), I174&lt;-9999999999.99, I174&gt;9999999999.99)</formula>
    </cfRule>
  </conditionalFormatting>
  <conditionalFormatting sqref="J174">
    <cfRule type="expression" dxfId="4174" priority="4131">
      <formula>J174&lt;0</formula>
    </cfRule>
    <cfRule type="expression" dxfId="4173" priority="4132">
      <formula>OR(AND(NOT(ISNUMBER(J174)),NOT(ISBLANK(J174))), J174&lt;-9999999999.99, J174&gt;9999999999.99)</formula>
    </cfRule>
  </conditionalFormatting>
  <conditionalFormatting sqref="K174">
    <cfRule type="expression" dxfId="4172" priority="4129">
      <formula>K174&lt;0</formula>
    </cfRule>
    <cfRule type="expression" dxfId="4171" priority="4130">
      <formula>OR(AND(NOT(ISNUMBER(K174)),NOT(ISBLANK(K174))), K174&lt;-9999999999.99, K174&gt;9999999999.99)</formula>
    </cfRule>
  </conditionalFormatting>
  <conditionalFormatting sqref="L174">
    <cfRule type="expression" dxfId="4170" priority="4127">
      <formula>L174&lt;0</formula>
    </cfRule>
    <cfRule type="expression" dxfId="4169" priority="4128">
      <formula>OR(AND(NOT(ISNUMBER(L174)),NOT(ISBLANK(L174))), L174&lt;-9999999999.99, L174&gt;9999999999.99)</formula>
    </cfRule>
  </conditionalFormatting>
  <conditionalFormatting sqref="M174">
    <cfRule type="expression" dxfId="4168" priority="4125">
      <formula>M174&lt;0</formula>
    </cfRule>
    <cfRule type="expression" dxfId="4167" priority="4126">
      <formula>OR(AND(NOT(ISNUMBER(M174)),NOT(ISBLANK(M174))), M174&lt;-9999999999.99, M174&gt;9999999999.99)</formula>
    </cfRule>
  </conditionalFormatting>
  <conditionalFormatting sqref="N174">
    <cfRule type="expression" dxfId="4166" priority="4123">
      <formula>N174&lt;0</formula>
    </cfRule>
    <cfRule type="expression" dxfId="4165" priority="4124">
      <formula>OR(AND(NOT(ISNUMBER(N174)),NOT(ISBLANK(N174))), N174&lt;-9999999999.99, N174&gt;9999999999.99)</formula>
    </cfRule>
  </conditionalFormatting>
  <conditionalFormatting sqref="E176">
    <cfRule type="expression" dxfId="4164" priority="4121">
      <formula>E176&lt;0</formula>
    </cfRule>
    <cfRule type="expression" dxfId="4163" priority="4122">
      <formula>OR(AND(NOT(ISNUMBER(E176)),NOT(ISBLANK(E176))), E176&lt;-9999999999.99, E176&gt;9999999999.99)</formula>
    </cfRule>
  </conditionalFormatting>
  <conditionalFormatting sqref="E177">
    <cfRule type="expression" dxfId="4162" priority="4119">
      <formula>E177&lt;0</formula>
    </cfRule>
    <cfRule type="expression" dxfId="4161" priority="4120">
      <formula>OR(AND(NOT(ISNUMBER(E177)),NOT(ISBLANK(E177))), E177&lt;-9999999999.99, E177&gt;9999999999.99)</formula>
    </cfRule>
  </conditionalFormatting>
  <conditionalFormatting sqref="E178">
    <cfRule type="expression" dxfId="4160" priority="4117">
      <formula>E178&lt;0</formula>
    </cfRule>
    <cfRule type="expression" dxfId="4159" priority="4118">
      <formula>OR(AND(NOT(ISNUMBER(E178)),NOT(ISBLANK(E178))), E178&lt;-9999999999.99, E178&gt;9999999999.99)</formula>
    </cfRule>
  </conditionalFormatting>
  <conditionalFormatting sqref="E179">
    <cfRule type="expression" dxfId="4158" priority="4115">
      <formula>E179&lt;0</formula>
    </cfRule>
    <cfRule type="expression" dxfId="4157" priority="4116">
      <formula>OR(AND(NOT(ISNUMBER(E179)),NOT(ISBLANK(E179))), E179&lt;-9999999999.99, E179&gt;9999999999.99)</formula>
    </cfRule>
  </conditionalFormatting>
  <conditionalFormatting sqref="F179">
    <cfRule type="expression" dxfId="4156" priority="4113">
      <formula>F179&lt;0</formula>
    </cfRule>
    <cfRule type="expression" dxfId="4155" priority="4114">
      <formula>OR(AND(NOT(ISNUMBER(F179)),NOT(ISBLANK(F179))), F179&lt;-9999999999.99, F179&gt;9999999999.99)</formula>
    </cfRule>
  </conditionalFormatting>
  <conditionalFormatting sqref="G179">
    <cfRule type="expression" dxfId="4154" priority="4111">
      <formula>G179&lt;0</formula>
    </cfRule>
    <cfRule type="expression" dxfId="4153" priority="4112">
      <formula>OR(AND(NOT(ISNUMBER(G179)),NOT(ISBLANK(G179))), G179&lt;-9999999999.99, G179&gt;9999999999.99)</formula>
    </cfRule>
  </conditionalFormatting>
  <conditionalFormatting sqref="H179">
    <cfRule type="expression" dxfId="4152" priority="4109">
      <formula>H179&lt;0</formula>
    </cfRule>
    <cfRule type="expression" dxfId="4151" priority="4110">
      <formula>OR(AND(NOT(ISNUMBER(H179)),NOT(ISBLANK(H179))), H179&lt;-9999999999.99, H179&gt;9999999999.99)</formula>
    </cfRule>
  </conditionalFormatting>
  <conditionalFormatting sqref="I179">
    <cfRule type="expression" dxfId="4150" priority="4107">
      <formula>I179&lt;0</formula>
    </cfRule>
    <cfRule type="expression" dxfId="4149" priority="4108">
      <formula>OR(AND(NOT(ISNUMBER(I179)),NOT(ISBLANK(I179))), I179&lt;-9999999999.99, I179&gt;9999999999.99)</formula>
    </cfRule>
  </conditionalFormatting>
  <conditionalFormatting sqref="J179">
    <cfRule type="expression" dxfId="4148" priority="4105">
      <formula>J179&lt;0</formula>
    </cfRule>
    <cfRule type="expression" dxfId="4147" priority="4106">
      <formula>OR(AND(NOT(ISNUMBER(J179)),NOT(ISBLANK(J179))), J179&lt;-9999999999.99, J179&gt;9999999999.99)</formula>
    </cfRule>
  </conditionalFormatting>
  <conditionalFormatting sqref="K179">
    <cfRule type="expression" dxfId="4146" priority="4103">
      <formula>K179&lt;0</formula>
    </cfRule>
    <cfRule type="expression" dxfId="4145" priority="4104">
      <formula>OR(AND(NOT(ISNUMBER(K179)),NOT(ISBLANK(K179))), K179&lt;-9999999999.99, K179&gt;9999999999.99)</formula>
    </cfRule>
  </conditionalFormatting>
  <conditionalFormatting sqref="L179">
    <cfRule type="expression" dxfId="4144" priority="4101">
      <formula>L179&lt;0</formula>
    </cfRule>
    <cfRule type="expression" dxfId="4143" priority="4102">
      <formula>OR(AND(NOT(ISNUMBER(L179)),NOT(ISBLANK(L179))), L179&lt;-9999999999.99, L179&gt;9999999999.99)</formula>
    </cfRule>
  </conditionalFormatting>
  <conditionalFormatting sqref="M179">
    <cfRule type="expression" dxfId="4142" priority="4099">
      <formula>M179&lt;0</formula>
    </cfRule>
    <cfRule type="expression" dxfId="4141" priority="4100">
      <formula>OR(AND(NOT(ISNUMBER(M179)),NOT(ISBLANK(M179))), M179&lt;-9999999999.99, M179&gt;9999999999.99)</formula>
    </cfRule>
  </conditionalFormatting>
  <conditionalFormatting sqref="N179">
    <cfRule type="expression" dxfId="4140" priority="4097">
      <formula>N179&lt;0</formula>
    </cfRule>
    <cfRule type="expression" dxfId="4139" priority="4098">
      <formula>OR(AND(NOT(ISNUMBER(N179)),NOT(ISBLANK(N179))), N179&lt;-9999999999.99, N179&gt;9999999999.99)</formula>
    </cfRule>
  </conditionalFormatting>
  <conditionalFormatting sqref="F186">
    <cfRule type="expression" dxfId="4138" priority="4090">
      <formula xml:space="preserve"> F186&lt;F187+F188+F189</formula>
    </cfRule>
    <cfRule type="expression" dxfId="4137" priority="4091">
      <formula>F186&lt;0</formula>
    </cfRule>
    <cfRule type="expression" dxfId="4136" priority="4092">
      <formula>OR(AND(NOT(ISNUMBER(F186)),NOT(ISBLANK(F186))), F186&lt;-9999999999.99, F186&gt;9999999999.99)</formula>
    </cfRule>
  </conditionalFormatting>
  <conditionalFormatting sqref="G186">
    <cfRule type="expression" dxfId="4135" priority="4087">
      <formula xml:space="preserve"> G186&lt;G187+G188+G189</formula>
    </cfRule>
    <cfRule type="expression" dxfId="4134" priority="4088">
      <formula>G186&lt;0</formula>
    </cfRule>
    <cfRule type="expression" dxfId="4133" priority="4089">
      <formula>OR(AND(NOT(ISNUMBER(G186)),NOT(ISBLANK(G186))), G186&lt;-9999999999.99, G186&gt;9999999999.99)</formula>
    </cfRule>
  </conditionalFormatting>
  <conditionalFormatting sqref="H186">
    <cfRule type="expression" dxfId="4132" priority="4084">
      <formula>H186&lt;H187+H188+H189</formula>
    </cfRule>
    <cfRule type="expression" dxfId="4131" priority="4085">
      <formula>H186&lt;0</formula>
    </cfRule>
    <cfRule type="expression" dxfId="4130" priority="4086">
      <formula>OR(AND(NOT(ISNUMBER(H186)),NOT(ISBLANK(H186))), H186&lt;-9999999999.99, H186&gt;9999999999.99)</formula>
    </cfRule>
  </conditionalFormatting>
  <conditionalFormatting sqref="I186">
    <cfRule type="expression" dxfId="4129" priority="4081">
      <formula xml:space="preserve"> I186&lt;I187+I188+I189</formula>
    </cfRule>
    <cfRule type="expression" dxfId="4128" priority="4082">
      <formula>I186&lt;0</formula>
    </cfRule>
    <cfRule type="expression" dxfId="4127" priority="4083">
      <formula>OR(AND(NOT(ISNUMBER(I186)),NOT(ISBLANK(I186))), I186&lt;-9999999999.99, I186&gt;9999999999.99)</formula>
    </cfRule>
  </conditionalFormatting>
  <conditionalFormatting sqref="J186">
    <cfRule type="expression" dxfId="4126" priority="4078">
      <formula>J186&lt;J187+J188+J189</formula>
    </cfRule>
    <cfRule type="expression" dxfId="4125" priority="4079">
      <formula>J186&lt;0</formula>
    </cfRule>
    <cfRule type="expression" dxfId="4124" priority="4080">
      <formula>OR(AND(NOT(ISNUMBER(J186)),NOT(ISBLANK(J186))), J186&lt;-9999999999.99, J186&gt;9999999999.99)</formula>
    </cfRule>
  </conditionalFormatting>
  <conditionalFormatting sqref="K186">
    <cfRule type="expression" dxfId="4123" priority="4075">
      <formula>K186&lt;K187+K188+K189</formula>
    </cfRule>
    <cfRule type="expression" dxfId="4122" priority="4076">
      <formula>K186&lt;0</formula>
    </cfRule>
    <cfRule type="expression" dxfId="4121" priority="4077">
      <formula>OR(AND(NOT(ISNUMBER(K186)),NOT(ISBLANK(K186))), K186&lt;-9999999999.99, K186&gt;9999999999.99)</formula>
    </cfRule>
  </conditionalFormatting>
  <conditionalFormatting sqref="L186">
    <cfRule type="expression" dxfId="4120" priority="4072">
      <formula xml:space="preserve"> L186&lt;L187+L188+L189</formula>
    </cfRule>
    <cfRule type="expression" dxfId="4119" priority="4073">
      <formula>L186&lt;0</formula>
    </cfRule>
    <cfRule type="expression" dxfId="4118" priority="4074">
      <formula>OR(AND(NOT(ISNUMBER(L186)),NOT(ISBLANK(L186))), L186&lt;-9999999999.99, L186&gt;9999999999.99)</formula>
    </cfRule>
  </conditionalFormatting>
  <conditionalFormatting sqref="M186">
    <cfRule type="expression" dxfId="4117" priority="4069">
      <formula>M186&lt;M187+M188+M189</formula>
    </cfRule>
    <cfRule type="expression" dxfId="4116" priority="4070">
      <formula>M186&lt;0</formula>
    </cfRule>
    <cfRule type="expression" dxfId="4115" priority="4071">
      <formula>OR(AND(NOT(ISNUMBER(M186)),NOT(ISBLANK(M186))), M186&lt;-9999999999.99, M186&gt;9999999999.99)</formula>
    </cfRule>
  </conditionalFormatting>
  <conditionalFormatting sqref="N186">
    <cfRule type="expression" dxfId="4114" priority="4066">
      <formula>N186&lt;N187+N188+N189</formula>
    </cfRule>
    <cfRule type="expression" dxfId="4113" priority="4067">
      <formula>N186&lt;0</formula>
    </cfRule>
    <cfRule type="expression" dxfId="4112" priority="4068">
      <formula>OR(AND(NOT(ISNUMBER(N186)),NOT(ISBLANK(N186))), N186&lt;-9999999999.99, N186&gt;9999999999.99)</formula>
    </cfRule>
  </conditionalFormatting>
  <conditionalFormatting sqref="E181">
    <cfRule type="expression" dxfId="4111" priority="4064">
      <formula>E181&lt;0</formula>
    </cfRule>
    <cfRule type="expression" dxfId="4110" priority="4065">
      <formula>OR(AND(NOT(ISNUMBER(E181)),NOT(ISBLANK(E181))), E181&lt;-9999999999.99, E181&gt;9999999999.99)</formula>
    </cfRule>
  </conditionalFormatting>
  <conditionalFormatting sqref="E182">
    <cfRule type="expression" dxfId="4109" priority="4062">
      <formula>E182&lt;0</formula>
    </cfRule>
    <cfRule type="expression" dxfId="4108" priority="4063">
      <formula>OR(AND(NOT(ISNUMBER(E182)),NOT(ISBLANK(E182))), E182&lt;-9999999999.99, E182&gt;9999999999.99)</formula>
    </cfRule>
  </conditionalFormatting>
  <conditionalFormatting sqref="E183">
    <cfRule type="expression" dxfId="4107" priority="4060">
      <formula>E183&lt;0</formula>
    </cfRule>
    <cfRule type="expression" dxfId="4106" priority="4061">
      <formula>OR(AND(NOT(ISNUMBER(E183)),NOT(ISBLANK(E183))), E183&lt;-9999999999.99, E183&gt;9999999999.99)</formula>
    </cfRule>
  </conditionalFormatting>
  <conditionalFormatting sqref="E184">
    <cfRule type="expression" dxfId="4105" priority="4058">
      <formula>E184&lt;0</formula>
    </cfRule>
    <cfRule type="expression" dxfId="4104" priority="4059">
      <formula>OR(AND(NOT(ISNUMBER(E184)),NOT(ISBLANK(E184))), E184&lt;-9999999999.99, E184&gt;9999999999.99)</formula>
    </cfRule>
  </conditionalFormatting>
  <conditionalFormatting sqref="E185">
    <cfRule type="expression" dxfId="4103" priority="12">
      <formula>E185&lt;E186+E190+E191</formula>
    </cfRule>
    <cfRule type="expression" dxfId="4102" priority="4056">
      <formula>E185&lt;0</formula>
    </cfRule>
    <cfRule type="expression" dxfId="4101" priority="4057">
      <formula>OR(AND(NOT(ISNUMBER(E185)),NOT(ISBLANK(E185))), E185&lt;-9999999999.99, E185&gt;9999999999.99)</formula>
    </cfRule>
  </conditionalFormatting>
  <conditionalFormatting sqref="E187">
    <cfRule type="expression" dxfId="4100" priority="4054">
      <formula>E187&lt;0</formula>
    </cfRule>
    <cfRule type="expression" dxfId="4099" priority="4055">
      <formula>OR(AND(NOT(ISNUMBER(E187)),NOT(ISBLANK(E187))), E187&lt;-9999999999.99, E187&gt;9999999999.99)</formula>
    </cfRule>
  </conditionalFormatting>
  <conditionalFormatting sqref="F184">
    <cfRule type="expression" dxfId="4098" priority="4052">
      <formula>F184&lt;0</formula>
    </cfRule>
    <cfRule type="expression" dxfId="4097" priority="4053">
      <formula>OR(AND(NOT(ISNUMBER(F184)),NOT(ISBLANK(F184))), F184&lt;-9999999999.99, F184&gt;9999999999.99)</formula>
    </cfRule>
  </conditionalFormatting>
  <conditionalFormatting sqref="G184">
    <cfRule type="expression" dxfId="4096" priority="4050">
      <formula>G184&lt;0</formula>
    </cfRule>
    <cfRule type="expression" dxfId="4095" priority="4051">
      <formula>OR(AND(NOT(ISNUMBER(G184)),NOT(ISBLANK(G184))), G184&lt;-9999999999.99, G184&gt;9999999999.99)</formula>
    </cfRule>
  </conditionalFormatting>
  <conditionalFormatting sqref="H184">
    <cfRule type="expression" dxfId="4094" priority="4048">
      <formula>H184&lt;0</formula>
    </cfRule>
    <cfRule type="expression" dxfId="4093" priority="4049">
      <formula>OR(AND(NOT(ISNUMBER(H184)),NOT(ISBLANK(H184))), H184&lt;-9999999999.99, H184&gt;9999999999.99)</formula>
    </cfRule>
  </conditionalFormatting>
  <conditionalFormatting sqref="I184">
    <cfRule type="expression" dxfId="4092" priority="4046">
      <formula>I184&lt;0</formula>
    </cfRule>
    <cfRule type="expression" dxfId="4091" priority="4047">
      <formula>OR(AND(NOT(ISNUMBER(I184)),NOT(ISBLANK(I184))), I184&lt;-9999999999.99, I184&gt;9999999999.99)</formula>
    </cfRule>
  </conditionalFormatting>
  <conditionalFormatting sqref="J184">
    <cfRule type="expression" dxfId="4090" priority="4044">
      <formula>J184&lt;0</formula>
    </cfRule>
    <cfRule type="expression" dxfId="4089" priority="4045">
      <formula>OR(AND(NOT(ISNUMBER(J184)),NOT(ISBLANK(J184))), J184&lt;-9999999999.99, J184&gt;9999999999.99)</formula>
    </cfRule>
  </conditionalFormatting>
  <conditionalFormatting sqref="K184">
    <cfRule type="expression" dxfId="4088" priority="4042">
      <formula>K184&lt;0</formula>
    </cfRule>
    <cfRule type="expression" dxfId="4087" priority="4043">
      <formula>OR(AND(NOT(ISNUMBER(K184)),NOT(ISBLANK(K184))), K184&lt;-9999999999.99, K184&gt;9999999999.99)</formula>
    </cfRule>
  </conditionalFormatting>
  <conditionalFormatting sqref="L184">
    <cfRule type="expression" dxfId="4086" priority="4040">
      <formula>L184&lt;0</formula>
    </cfRule>
    <cfRule type="expression" dxfId="4085" priority="4041">
      <formula>OR(AND(NOT(ISNUMBER(L184)),NOT(ISBLANK(L184))), L184&lt;-9999999999.99, L184&gt;9999999999.99)</formula>
    </cfRule>
  </conditionalFormatting>
  <conditionalFormatting sqref="M184">
    <cfRule type="expression" dxfId="4084" priority="4038">
      <formula>M184&lt;0</formula>
    </cfRule>
    <cfRule type="expression" dxfId="4083" priority="4039">
      <formula>OR(AND(NOT(ISNUMBER(M184)),NOT(ISBLANK(M184))), M184&lt;-9999999999.99, M184&gt;9999999999.99)</formula>
    </cfRule>
  </conditionalFormatting>
  <conditionalFormatting sqref="N184">
    <cfRule type="expression" dxfId="4082" priority="4036">
      <formula>N184&lt;0</formula>
    </cfRule>
    <cfRule type="expression" dxfId="4081" priority="4037">
      <formula>OR(AND(NOT(ISNUMBER(N184)),NOT(ISBLANK(N184))), N184&lt;-9999999999.99, N184&gt;9999999999.99)</formula>
    </cfRule>
  </conditionalFormatting>
  <conditionalFormatting sqref="F185">
    <cfRule type="expression" dxfId="4080" priority="11">
      <formula>F185&lt;F186+F190+F191</formula>
    </cfRule>
    <cfRule type="expression" dxfId="4079" priority="4034">
      <formula>F185&lt;0</formula>
    </cfRule>
    <cfRule type="expression" dxfId="4078" priority="4035">
      <formula>OR(AND(NOT(ISNUMBER(F185)),NOT(ISBLANK(F185))), F185&lt;-9999999999.99, F185&gt;9999999999.99)</formula>
    </cfRule>
  </conditionalFormatting>
  <conditionalFormatting sqref="G185">
    <cfRule type="expression" dxfId="4077" priority="10">
      <formula>G185&lt;G186+G190+G191</formula>
    </cfRule>
    <cfRule type="expression" dxfId="4076" priority="4032">
      <formula>G185&lt;0</formula>
    </cfRule>
    <cfRule type="expression" dxfId="4075" priority="4033">
      <formula>OR(AND(NOT(ISNUMBER(G185)),NOT(ISBLANK(G185))), G185&lt;-9999999999.99, G185&gt;9999999999.99)</formula>
    </cfRule>
  </conditionalFormatting>
  <conditionalFormatting sqref="H185">
    <cfRule type="expression" dxfId="4074" priority="9">
      <formula>H185&lt;H186+H190+H191</formula>
    </cfRule>
    <cfRule type="expression" dxfId="4073" priority="4030">
      <formula>H185&lt;0</formula>
    </cfRule>
    <cfRule type="expression" dxfId="4072" priority="4031">
      <formula>OR(AND(NOT(ISNUMBER(H185)),NOT(ISBLANK(H185))), H185&lt;-9999999999.99, H185&gt;9999999999.99)</formula>
    </cfRule>
  </conditionalFormatting>
  <conditionalFormatting sqref="I185">
    <cfRule type="expression" dxfId="4071" priority="8">
      <formula>I185&lt;I186+I190+I191</formula>
    </cfRule>
    <cfRule type="expression" dxfId="4070" priority="4028">
      <formula>I185&lt;0</formula>
    </cfRule>
    <cfRule type="expression" dxfId="4069" priority="4029">
      <formula>OR(AND(NOT(ISNUMBER(I185)),NOT(ISBLANK(I185))), I185&lt;-9999999999.99, I185&gt;9999999999.99)</formula>
    </cfRule>
  </conditionalFormatting>
  <conditionalFormatting sqref="J185">
    <cfRule type="expression" dxfId="4068" priority="7">
      <formula>J185&lt;J186+J190+J191</formula>
    </cfRule>
    <cfRule type="expression" dxfId="4067" priority="4026">
      <formula>J185&lt;0</formula>
    </cfRule>
    <cfRule type="expression" dxfId="4066" priority="4027">
      <formula>OR(AND(NOT(ISNUMBER(J185)),NOT(ISBLANK(J185))), J185&lt;-9999999999.99, J185&gt;9999999999.99)</formula>
    </cfRule>
  </conditionalFormatting>
  <conditionalFormatting sqref="K185">
    <cfRule type="expression" dxfId="4065" priority="6">
      <formula xml:space="preserve"> K185&lt;K186+K190+K191</formula>
    </cfRule>
    <cfRule type="expression" dxfId="4064" priority="4024">
      <formula>K185&lt;0</formula>
    </cfRule>
    <cfRule type="expression" dxfId="4063" priority="4025">
      <formula>OR(AND(NOT(ISNUMBER(K185)),NOT(ISBLANK(K185))), K185&lt;-9999999999.99, K185&gt;9999999999.99)</formula>
    </cfRule>
  </conditionalFormatting>
  <conditionalFormatting sqref="L185">
    <cfRule type="expression" dxfId="4062" priority="5">
      <formula>L185&lt;L186+L190+L191</formula>
    </cfRule>
    <cfRule type="expression" dxfId="4061" priority="4022">
      <formula>L185&lt;0</formula>
    </cfRule>
    <cfRule type="expression" dxfId="4060" priority="4023">
      <formula>OR(AND(NOT(ISNUMBER(L185)),NOT(ISBLANK(L185))), L185&lt;-9999999999.99, L185&gt;9999999999.99)</formula>
    </cfRule>
  </conditionalFormatting>
  <conditionalFormatting sqref="M185">
    <cfRule type="expression" dxfId="4059" priority="4">
      <formula>M185&lt;M186+M190+M191</formula>
    </cfRule>
    <cfRule type="expression" dxfId="4058" priority="4020">
      <formula>M185&lt;0</formula>
    </cfRule>
    <cfRule type="expression" dxfId="4057" priority="4021">
      <formula>OR(AND(NOT(ISNUMBER(M185)),NOT(ISBLANK(M185))), M185&lt;-9999999999.99, M185&gt;9999999999.99)</formula>
    </cfRule>
  </conditionalFormatting>
  <conditionalFormatting sqref="N185">
    <cfRule type="expression" dxfId="4056" priority="3">
      <formula>N185&lt;N186+N190+N191</formula>
    </cfRule>
    <cfRule type="expression" dxfId="4055" priority="4018">
      <formula>N185&lt;0</formula>
    </cfRule>
    <cfRule type="expression" dxfId="4054" priority="4019">
      <formula>OR(AND(NOT(ISNUMBER(N185)),NOT(ISBLANK(N185))), N185&lt;-9999999999.99, N185&gt;9999999999.99)</formula>
    </cfRule>
  </conditionalFormatting>
  <conditionalFormatting sqref="F187">
    <cfRule type="expression" dxfId="4053" priority="4016">
      <formula>F187&lt;0</formula>
    </cfRule>
    <cfRule type="expression" dxfId="4052" priority="4017">
      <formula>OR(AND(NOT(ISNUMBER(F187)),NOT(ISBLANK(F187))), F187&lt;-9999999999.99, F187&gt;9999999999.99)</formula>
    </cfRule>
  </conditionalFormatting>
  <conditionalFormatting sqref="G187">
    <cfRule type="expression" dxfId="4051" priority="4014">
      <formula>G187&lt;0</formula>
    </cfRule>
    <cfRule type="expression" dxfId="4050" priority="4015">
      <formula>OR(AND(NOT(ISNUMBER(G187)),NOT(ISBLANK(G187))), G187&lt;-9999999999.99, G187&gt;9999999999.99)</formula>
    </cfRule>
  </conditionalFormatting>
  <conditionalFormatting sqref="H187">
    <cfRule type="expression" dxfId="4049" priority="4012">
      <formula>H187&lt;0</formula>
    </cfRule>
    <cfRule type="expression" dxfId="4048" priority="4013">
      <formula>OR(AND(NOT(ISNUMBER(H187)),NOT(ISBLANK(H187))), H187&lt;-9999999999.99, H187&gt;9999999999.99)</formula>
    </cfRule>
  </conditionalFormatting>
  <conditionalFormatting sqref="I187">
    <cfRule type="expression" dxfId="4047" priority="4010">
      <formula>I187&lt;0</formula>
    </cfRule>
    <cfRule type="expression" dxfId="4046" priority="4011">
      <formula>OR(AND(NOT(ISNUMBER(I187)),NOT(ISBLANK(I187))), I187&lt;-9999999999.99, I187&gt;9999999999.99)</formula>
    </cfRule>
  </conditionalFormatting>
  <conditionalFormatting sqref="J187">
    <cfRule type="expression" dxfId="4045" priority="4008">
      <formula>J187&lt;0</formula>
    </cfRule>
    <cfRule type="expression" dxfId="4044" priority="4009">
      <formula>OR(AND(NOT(ISNUMBER(J187)),NOT(ISBLANK(J187))), J187&lt;-9999999999.99, J187&gt;9999999999.99)</formula>
    </cfRule>
  </conditionalFormatting>
  <conditionalFormatting sqref="K187">
    <cfRule type="expression" dxfId="4043" priority="4006">
      <formula>K187&lt;0</formula>
    </cfRule>
    <cfRule type="expression" dxfId="4042" priority="4007">
      <formula>OR(AND(NOT(ISNUMBER(K187)),NOT(ISBLANK(K187))), K187&lt;-9999999999.99, K187&gt;9999999999.99)</formula>
    </cfRule>
  </conditionalFormatting>
  <conditionalFormatting sqref="L187">
    <cfRule type="expression" dxfId="4041" priority="4004">
      <formula>L187&lt;0</formula>
    </cfRule>
    <cfRule type="expression" dxfId="4040" priority="4005">
      <formula>OR(AND(NOT(ISNUMBER(L187)),NOT(ISBLANK(L187))), L187&lt;-9999999999.99, L187&gt;9999999999.99)</formula>
    </cfRule>
  </conditionalFormatting>
  <conditionalFormatting sqref="M187">
    <cfRule type="expression" dxfId="4039" priority="4002">
      <formula>M187&lt;0</formula>
    </cfRule>
    <cfRule type="expression" dxfId="4038" priority="4003">
      <formula>OR(AND(NOT(ISNUMBER(M187)),NOT(ISBLANK(M187))), M187&lt;-9999999999.99, M187&gt;9999999999.99)</formula>
    </cfRule>
  </conditionalFormatting>
  <conditionalFormatting sqref="N187">
    <cfRule type="expression" dxfId="4037" priority="4000">
      <formula>N187&lt;0</formula>
    </cfRule>
    <cfRule type="expression" dxfId="4036" priority="4001">
      <formula>OR(AND(NOT(ISNUMBER(N187)),NOT(ISBLANK(N187))), N187&lt;-9999999999.99, N187&gt;9999999999.99)</formula>
    </cfRule>
  </conditionalFormatting>
  <conditionalFormatting sqref="N188">
    <cfRule type="expression" dxfId="4035" priority="3998">
      <formula>N188&lt;0</formula>
    </cfRule>
    <cfRule type="expression" dxfId="4034" priority="3999">
      <formula>OR(AND(NOT(ISNUMBER(N188)),NOT(ISBLANK(N188))), N188&lt;-9999999999.99, N188&gt;9999999999.99)</formula>
    </cfRule>
  </conditionalFormatting>
  <conditionalFormatting sqref="M188">
    <cfRule type="expression" dxfId="4033" priority="3996">
      <formula>M188&lt;0</formula>
    </cfRule>
    <cfRule type="expression" dxfId="4032" priority="3997">
      <formula>OR(AND(NOT(ISNUMBER(M188)),NOT(ISBLANK(M188))), M188&lt;-9999999999.99, M188&gt;9999999999.99)</formula>
    </cfRule>
  </conditionalFormatting>
  <conditionalFormatting sqref="L188">
    <cfRule type="expression" dxfId="4031" priority="3994">
      <formula>L188&lt;0</formula>
    </cfRule>
    <cfRule type="expression" dxfId="4030" priority="3995">
      <formula>OR(AND(NOT(ISNUMBER(L188)),NOT(ISBLANK(L188))), L188&lt;-9999999999.99, L188&gt;9999999999.99)</formula>
    </cfRule>
  </conditionalFormatting>
  <conditionalFormatting sqref="K188">
    <cfRule type="expression" dxfId="4029" priority="3992">
      <formula>K188&lt;0</formula>
    </cfRule>
    <cfRule type="expression" dxfId="4028" priority="3993">
      <formula>OR(AND(NOT(ISNUMBER(K188)),NOT(ISBLANK(K188))), K188&lt;-9999999999.99, K188&gt;9999999999.99)</formula>
    </cfRule>
  </conditionalFormatting>
  <conditionalFormatting sqref="J188">
    <cfRule type="expression" dxfId="4027" priority="3990">
      <formula>J188&lt;0</formula>
    </cfRule>
    <cfRule type="expression" dxfId="4026" priority="3991">
      <formula>OR(AND(NOT(ISNUMBER(J188)),NOT(ISBLANK(J188))), J188&lt;-9999999999.99, J188&gt;9999999999.99)</formula>
    </cfRule>
  </conditionalFormatting>
  <conditionalFormatting sqref="I188">
    <cfRule type="expression" dxfId="4025" priority="3988">
      <formula>I188&lt;0</formula>
    </cfRule>
    <cfRule type="expression" dxfId="4024" priority="3989">
      <formula>OR(AND(NOT(ISNUMBER(I188)),NOT(ISBLANK(I188))), I188&lt;-9999999999.99, I188&gt;9999999999.99)</formula>
    </cfRule>
  </conditionalFormatting>
  <conditionalFormatting sqref="H188">
    <cfRule type="expression" dxfId="4023" priority="3986">
      <formula>H188&lt;0</formula>
    </cfRule>
    <cfRule type="expression" dxfId="4022" priority="3987">
      <formula>OR(AND(NOT(ISNUMBER(H188)),NOT(ISBLANK(H188))), H188&lt;-9999999999.99, H188&gt;9999999999.99)</formula>
    </cfRule>
  </conditionalFormatting>
  <conditionalFormatting sqref="G188">
    <cfRule type="expression" dxfId="4021" priority="3984">
      <formula>G188&lt;0</formula>
    </cfRule>
    <cfRule type="expression" dxfId="4020" priority="3985">
      <formula>OR(AND(NOT(ISNUMBER(G188)),NOT(ISBLANK(G188))), G188&lt;-9999999999.99, G188&gt;9999999999.99)</formula>
    </cfRule>
  </conditionalFormatting>
  <conditionalFormatting sqref="F188">
    <cfRule type="expression" dxfId="4019" priority="3982">
      <formula>F188&lt;0</formula>
    </cfRule>
    <cfRule type="expression" dxfId="4018" priority="3983">
      <formula>OR(AND(NOT(ISNUMBER(F188)),NOT(ISBLANK(F188))), F188&lt;-9999999999.99, F188&gt;9999999999.99)</formula>
    </cfRule>
  </conditionalFormatting>
  <conditionalFormatting sqref="E188">
    <cfRule type="expression" dxfId="4017" priority="3980">
      <formula>E188&lt;0</formula>
    </cfRule>
    <cfRule type="expression" dxfId="4016" priority="3981">
      <formula>OR(AND(NOT(ISNUMBER(E188)),NOT(ISBLANK(E188))), E188&lt;-9999999999.99, E188&gt;9999999999.99)</formula>
    </cfRule>
  </conditionalFormatting>
  <conditionalFormatting sqref="E189">
    <cfRule type="expression" dxfId="4015" priority="3978">
      <formula>E189&lt;0</formula>
    </cfRule>
    <cfRule type="expression" dxfId="4014" priority="3979">
      <formula>OR(AND(NOT(ISNUMBER(E189)),NOT(ISBLANK(E189))), E189&lt;-9999999999.99, E189&gt;9999999999.99)</formula>
    </cfRule>
  </conditionalFormatting>
  <conditionalFormatting sqref="F189">
    <cfRule type="expression" dxfId="4013" priority="3976">
      <formula>F189&lt;0</formula>
    </cfRule>
    <cfRule type="expression" dxfId="4012" priority="3977">
      <formula>OR(AND(NOT(ISNUMBER(F189)),NOT(ISBLANK(F189))), F189&lt;-9999999999.99, F189&gt;9999999999.99)</formula>
    </cfRule>
  </conditionalFormatting>
  <conditionalFormatting sqref="G189">
    <cfRule type="expression" dxfId="4011" priority="3974">
      <formula>G189&lt;0</formula>
    </cfRule>
    <cfRule type="expression" dxfId="4010" priority="3975">
      <formula>OR(AND(NOT(ISNUMBER(G189)),NOT(ISBLANK(G189))), G189&lt;-9999999999.99, G189&gt;9999999999.99)</formula>
    </cfRule>
  </conditionalFormatting>
  <conditionalFormatting sqref="H189">
    <cfRule type="expression" dxfId="4009" priority="3972">
      <formula>H189&lt;0</formula>
    </cfRule>
    <cfRule type="expression" dxfId="4008" priority="3973">
      <formula>OR(AND(NOT(ISNUMBER(H189)),NOT(ISBLANK(H189))), H189&lt;-9999999999.99, H189&gt;9999999999.99)</formula>
    </cfRule>
  </conditionalFormatting>
  <conditionalFormatting sqref="I189">
    <cfRule type="expression" dxfId="4007" priority="3970">
      <formula>I189&lt;0</formula>
    </cfRule>
    <cfRule type="expression" dxfId="4006" priority="3971">
      <formula>OR(AND(NOT(ISNUMBER(I189)),NOT(ISBLANK(I189))), I189&lt;-9999999999.99, I189&gt;9999999999.99)</formula>
    </cfRule>
  </conditionalFormatting>
  <conditionalFormatting sqref="J189">
    <cfRule type="expression" dxfId="4005" priority="3968">
      <formula>J189&lt;0</formula>
    </cfRule>
    <cfRule type="expression" dxfId="4004" priority="3969">
      <formula>OR(AND(NOT(ISNUMBER(J189)),NOT(ISBLANK(J189))), J189&lt;-9999999999.99, J189&gt;9999999999.99)</formula>
    </cfRule>
  </conditionalFormatting>
  <conditionalFormatting sqref="K189">
    <cfRule type="expression" dxfId="4003" priority="3966">
      <formula>K189&lt;0</formula>
    </cfRule>
    <cfRule type="expression" dxfId="4002" priority="3967">
      <formula>OR(AND(NOT(ISNUMBER(K189)),NOT(ISBLANK(K189))), K189&lt;-9999999999.99, K189&gt;9999999999.99)</formula>
    </cfRule>
  </conditionalFormatting>
  <conditionalFormatting sqref="L189">
    <cfRule type="expression" dxfId="4001" priority="3964">
      <formula>L189&lt;0</formula>
    </cfRule>
    <cfRule type="expression" dxfId="4000" priority="3965">
      <formula>OR(AND(NOT(ISNUMBER(L189)),NOT(ISBLANK(L189))), L189&lt;-9999999999.99, L189&gt;9999999999.99)</formula>
    </cfRule>
  </conditionalFormatting>
  <conditionalFormatting sqref="M189">
    <cfRule type="expression" dxfId="3999" priority="3962">
      <formula>M189&lt;0</formula>
    </cfRule>
    <cfRule type="expression" dxfId="3998" priority="3963">
      <formula>OR(AND(NOT(ISNUMBER(M189)),NOT(ISBLANK(M189))), M189&lt;-9999999999.99, M189&gt;9999999999.99)</formula>
    </cfRule>
  </conditionalFormatting>
  <conditionalFormatting sqref="N189">
    <cfRule type="expression" dxfId="3997" priority="3960">
      <formula>N189&lt;0</formula>
    </cfRule>
    <cfRule type="expression" dxfId="3996" priority="3961">
      <formula>OR(AND(NOT(ISNUMBER(N189)),NOT(ISBLANK(N189))), N189&lt;-9999999999.99, N189&gt;9999999999.99)</formula>
    </cfRule>
  </conditionalFormatting>
  <conditionalFormatting sqref="N190">
    <cfRule type="expression" dxfId="3995" priority="3958">
      <formula>N190&lt;0</formula>
    </cfRule>
    <cfRule type="expression" dxfId="3994" priority="3959">
      <formula>OR(AND(NOT(ISNUMBER(N190)),NOT(ISBLANK(N190))), N190&lt;-9999999999.99, N190&gt;9999999999.99)</formula>
    </cfRule>
  </conditionalFormatting>
  <conditionalFormatting sqref="M190">
    <cfRule type="expression" dxfId="3993" priority="3956">
      <formula>M190&lt;0</formula>
    </cfRule>
    <cfRule type="expression" dxfId="3992" priority="3957">
      <formula>OR(AND(NOT(ISNUMBER(M190)),NOT(ISBLANK(M190))), M190&lt;-9999999999.99, M190&gt;9999999999.99)</formula>
    </cfRule>
  </conditionalFormatting>
  <conditionalFormatting sqref="L190">
    <cfRule type="expression" dxfId="3991" priority="3954">
      <formula>L190&lt;0</formula>
    </cfRule>
    <cfRule type="expression" dxfId="3990" priority="3955">
      <formula>OR(AND(NOT(ISNUMBER(L190)),NOT(ISBLANK(L190))), L190&lt;-9999999999.99, L190&gt;9999999999.99)</formula>
    </cfRule>
  </conditionalFormatting>
  <conditionalFormatting sqref="K190">
    <cfRule type="expression" dxfId="3989" priority="3952">
      <formula>K190&lt;0</formula>
    </cfRule>
    <cfRule type="expression" dxfId="3988" priority="3953">
      <formula>OR(AND(NOT(ISNUMBER(K190)),NOT(ISBLANK(K190))), K190&lt;-9999999999.99, K190&gt;9999999999.99)</formula>
    </cfRule>
  </conditionalFormatting>
  <conditionalFormatting sqref="J190">
    <cfRule type="expression" dxfId="3987" priority="3950">
      <formula>J190&lt;0</formula>
    </cfRule>
    <cfRule type="expression" dxfId="3986" priority="3951">
      <formula>OR(AND(NOT(ISNUMBER(J190)),NOT(ISBLANK(J190))), J190&lt;-9999999999.99, J190&gt;9999999999.99)</formula>
    </cfRule>
  </conditionalFormatting>
  <conditionalFormatting sqref="I190">
    <cfRule type="expression" dxfId="3985" priority="3948">
      <formula>I190&lt;0</formula>
    </cfRule>
    <cfRule type="expression" dxfId="3984" priority="3949">
      <formula>OR(AND(NOT(ISNUMBER(I190)),NOT(ISBLANK(I190))), I190&lt;-9999999999.99, I190&gt;9999999999.99)</formula>
    </cfRule>
  </conditionalFormatting>
  <conditionalFormatting sqref="H190">
    <cfRule type="expression" dxfId="3983" priority="3946">
      <formula>H190&lt;0</formula>
    </cfRule>
    <cfRule type="expression" dxfId="3982" priority="3947">
      <formula>OR(AND(NOT(ISNUMBER(H190)),NOT(ISBLANK(H190))), H190&lt;-9999999999.99, H190&gt;9999999999.99)</formula>
    </cfRule>
  </conditionalFormatting>
  <conditionalFormatting sqref="G190">
    <cfRule type="expression" dxfId="3981" priority="3944">
      <formula>G190&lt;0</formula>
    </cfRule>
    <cfRule type="expression" dxfId="3980" priority="3945">
      <formula>OR(AND(NOT(ISNUMBER(G190)),NOT(ISBLANK(G190))), G190&lt;-9999999999.99, G190&gt;9999999999.99)</formula>
    </cfRule>
  </conditionalFormatting>
  <conditionalFormatting sqref="F190">
    <cfRule type="expression" dxfId="3979" priority="3942">
      <formula>F190&lt;0</formula>
    </cfRule>
    <cfRule type="expression" dxfId="3978" priority="3943">
      <formula>OR(AND(NOT(ISNUMBER(F190)),NOT(ISBLANK(F190))), F190&lt;-9999999999.99, F190&gt;9999999999.99)</formula>
    </cfRule>
  </conditionalFormatting>
  <conditionalFormatting sqref="E190">
    <cfRule type="expression" dxfId="3977" priority="3940">
      <formula>E190&lt;0</formula>
    </cfRule>
    <cfRule type="expression" dxfId="3976" priority="3941">
      <formula>OR(AND(NOT(ISNUMBER(E190)),NOT(ISBLANK(E190))), E190&lt;-9999999999.99, E190&gt;9999999999.99)</formula>
    </cfRule>
  </conditionalFormatting>
  <conditionalFormatting sqref="E191">
    <cfRule type="expression" dxfId="3975" priority="3938">
      <formula>E191&lt;0</formula>
    </cfRule>
    <cfRule type="expression" dxfId="3974" priority="3939">
      <formula>OR(AND(NOT(ISNUMBER(E191)),NOT(ISBLANK(E191))), E191&lt;-9999999999.99, E191&gt;9999999999.99)</formula>
    </cfRule>
  </conditionalFormatting>
  <conditionalFormatting sqref="F191">
    <cfRule type="expression" dxfId="3973" priority="3936">
      <formula>F191&lt;0</formula>
    </cfRule>
    <cfRule type="expression" dxfId="3972" priority="3937">
      <formula>OR(AND(NOT(ISNUMBER(F191)),NOT(ISBLANK(F191))), F191&lt;-9999999999.99, F191&gt;9999999999.99)</formula>
    </cfRule>
  </conditionalFormatting>
  <conditionalFormatting sqref="G191">
    <cfRule type="expression" dxfId="3971" priority="3934">
      <formula>G191&lt;0</formula>
    </cfRule>
    <cfRule type="expression" dxfId="3970" priority="3935">
      <formula>OR(AND(NOT(ISNUMBER(G191)),NOT(ISBLANK(G191))), G191&lt;-9999999999.99, G191&gt;9999999999.99)</formula>
    </cfRule>
  </conditionalFormatting>
  <conditionalFormatting sqref="H191">
    <cfRule type="expression" dxfId="3969" priority="3932">
      <formula>H191&lt;0</formula>
    </cfRule>
    <cfRule type="expression" dxfId="3968" priority="3933">
      <formula>OR(AND(NOT(ISNUMBER(H191)),NOT(ISBLANK(H191))), H191&lt;-9999999999.99, H191&gt;9999999999.99)</formula>
    </cfRule>
  </conditionalFormatting>
  <conditionalFormatting sqref="I191">
    <cfRule type="expression" dxfId="3967" priority="3930">
      <formula>I191&lt;0</formula>
    </cfRule>
    <cfRule type="expression" dxfId="3966" priority="3931">
      <formula>OR(AND(NOT(ISNUMBER(I191)),NOT(ISBLANK(I191))), I191&lt;-9999999999.99, I191&gt;9999999999.99)</formula>
    </cfRule>
  </conditionalFormatting>
  <conditionalFormatting sqref="J191">
    <cfRule type="expression" dxfId="3965" priority="3928">
      <formula>J191&lt;0</formula>
    </cfRule>
    <cfRule type="expression" dxfId="3964" priority="3929">
      <formula>OR(AND(NOT(ISNUMBER(J191)),NOT(ISBLANK(J191))), J191&lt;-9999999999.99, J191&gt;9999999999.99)</formula>
    </cfRule>
  </conditionalFormatting>
  <conditionalFormatting sqref="K191">
    <cfRule type="expression" dxfId="3963" priority="3926">
      <formula>K191&lt;0</formula>
    </cfRule>
    <cfRule type="expression" dxfId="3962" priority="3927">
      <formula>OR(AND(NOT(ISNUMBER(K191)),NOT(ISBLANK(K191))), K191&lt;-9999999999.99, K191&gt;9999999999.99)</formula>
    </cfRule>
  </conditionalFormatting>
  <conditionalFormatting sqref="L191">
    <cfRule type="expression" dxfId="3961" priority="3924">
      <formula>L191&lt;0</formula>
    </cfRule>
    <cfRule type="expression" dxfId="3960" priority="3925">
      <formula>OR(AND(NOT(ISNUMBER(L191)),NOT(ISBLANK(L191))), L191&lt;-9999999999.99, L191&gt;9999999999.99)</formula>
    </cfRule>
  </conditionalFormatting>
  <conditionalFormatting sqref="M191">
    <cfRule type="expression" dxfId="3959" priority="3922">
      <formula>M191&lt;0</formula>
    </cfRule>
    <cfRule type="expression" dxfId="3958" priority="3923">
      <formula>OR(AND(NOT(ISNUMBER(M191)),NOT(ISBLANK(M191))), M191&lt;-9999999999.99, M191&gt;9999999999.99)</formula>
    </cfRule>
  </conditionalFormatting>
  <conditionalFormatting sqref="N191">
    <cfRule type="expression" dxfId="3957" priority="3920">
      <formula>N191&lt;0</formula>
    </cfRule>
    <cfRule type="expression" dxfId="3956" priority="3921">
      <formula>OR(AND(NOT(ISNUMBER(N191)),NOT(ISBLANK(N191))), N191&lt;-9999999999.99, N191&gt;9999999999.99)</formula>
    </cfRule>
  </conditionalFormatting>
  <conditionalFormatting sqref="F43">
    <cfRule type="expression" dxfId="3955" priority="3918">
      <formula>F43&lt;0</formula>
    </cfRule>
    <cfRule type="expression" dxfId="3954" priority="3919">
      <formula>OR(AND(NOT(ISNUMBER(F43)),NOT(ISBLANK(F43))), F43&lt;-9999999999.99, F43&gt;9999999999.99)</formula>
    </cfRule>
  </conditionalFormatting>
  <conditionalFormatting sqref="G43">
    <cfRule type="expression" dxfId="3953" priority="3916">
      <formula>G43&lt;0</formula>
    </cfRule>
    <cfRule type="expression" dxfId="3952" priority="3917">
      <formula>OR(AND(NOT(ISNUMBER(G43)),NOT(ISBLANK(G43))), G43&lt;-9999999999.99, G43&gt;9999999999.99)</formula>
    </cfRule>
  </conditionalFormatting>
  <conditionalFormatting sqref="H43">
    <cfRule type="expression" dxfId="3951" priority="3914">
      <formula>H43&lt;0</formula>
    </cfRule>
    <cfRule type="expression" dxfId="3950" priority="3915">
      <formula>OR(AND(NOT(ISNUMBER(H43)),NOT(ISBLANK(H43))), H43&lt;-9999999999.99, H43&gt;9999999999.99)</formula>
    </cfRule>
  </conditionalFormatting>
  <conditionalFormatting sqref="I43">
    <cfRule type="expression" dxfId="3949" priority="3912">
      <formula>I43&lt;0</formula>
    </cfRule>
    <cfRule type="expression" dxfId="3948" priority="3913">
      <formula>OR(AND(NOT(ISNUMBER(I43)),NOT(ISBLANK(I43))), I43&lt;-9999999999.99, I43&gt;9999999999.99)</formula>
    </cfRule>
  </conditionalFormatting>
  <conditionalFormatting sqref="J43">
    <cfRule type="expression" dxfId="3947" priority="3910">
      <formula>J43&lt;0</formula>
    </cfRule>
    <cfRule type="expression" dxfId="3946" priority="3911">
      <formula>OR(AND(NOT(ISNUMBER(J43)),NOT(ISBLANK(J43))), J43&lt;-9999999999.99, J43&gt;9999999999.99)</formula>
    </cfRule>
  </conditionalFormatting>
  <conditionalFormatting sqref="K43">
    <cfRule type="expression" dxfId="3945" priority="3908">
      <formula>K43&lt;0</formula>
    </cfRule>
    <cfRule type="expression" dxfId="3944" priority="3909">
      <formula>OR(AND(NOT(ISNUMBER(K43)),NOT(ISBLANK(K43))), K43&lt;-9999999999.99, K43&gt;9999999999.99)</formula>
    </cfRule>
  </conditionalFormatting>
  <conditionalFormatting sqref="L43">
    <cfRule type="expression" dxfId="3943" priority="3906">
      <formula>L43&lt;0</formula>
    </cfRule>
    <cfRule type="expression" dxfId="3942" priority="3907">
      <formula>OR(AND(NOT(ISNUMBER(L43)),NOT(ISBLANK(L43))), L43&lt;-9999999999.99, L43&gt;9999999999.99)</formula>
    </cfRule>
  </conditionalFormatting>
  <conditionalFormatting sqref="M43">
    <cfRule type="expression" dxfId="3941" priority="3904">
      <formula>M43&lt;0</formula>
    </cfRule>
    <cfRule type="expression" dxfId="3940" priority="3905">
      <formula>OR(AND(NOT(ISNUMBER(M43)),NOT(ISBLANK(M43))), M43&lt;-9999999999.99, M43&gt;9999999999.99)</formula>
    </cfRule>
  </conditionalFormatting>
  <conditionalFormatting sqref="N43">
    <cfRule type="expression" dxfId="3939" priority="3902">
      <formula>N43&lt;0</formula>
    </cfRule>
    <cfRule type="expression" dxfId="3938" priority="3903">
      <formula>OR(AND(NOT(ISNUMBER(N43)),NOT(ISBLANK(N43))), N43&lt;-9999999999.99, N43&gt;9999999999.99)</formula>
    </cfRule>
  </conditionalFormatting>
  <conditionalFormatting sqref="E116">
    <cfRule type="expression" dxfId="3937" priority="3900">
      <formula>E116&lt;0</formula>
    </cfRule>
    <cfRule type="expression" dxfId="3936" priority="3901">
      <formula>OR(AND(NOT(ISNUMBER(E116)),NOT(ISBLANK(E116))), E116&lt;-9999999999.99, E116&gt;9999999999.99)</formula>
    </cfRule>
  </conditionalFormatting>
  <conditionalFormatting sqref="F116">
    <cfRule type="expression" dxfId="3935" priority="3898">
      <formula>F116&lt;0</formula>
    </cfRule>
    <cfRule type="expression" dxfId="3934" priority="3899">
      <formula>OR(AND(NOT(ISNUMBER(F116)),NOT(ISBLANK(F116))), F116&lt;-9999999999.99, F116&gt;9999999999.99)</formula>
    </cfRule>
  </conditionalFormatting>
  <conditionalFormatting sqref="G116">
    <cfRule type="expression" dxfId="3933" priority="3896">
      <formula>G116&lt;0</formula>
    </cfRule>
    <cfRule type="expression" dxfId="3932" priority="3897">
      <formula>OR(AND(NOT(ISNUMBER(G116)),NOT(ISBLANK(G116))), G116&lt;-9999999999.99, G116&gt;9999999999.99)</formula>
    </cfRule>
  </conditionalFormatting>
  <conditionalFormatting sqref="H116">
    <cfRule type="expression" dxfId="3931" priority="3894">
      <formula>H116&lt;0</formula>
    </cfRule>
    <cfRule type="expression" dxfId="3930" priority="3895">
      <formula>OR(AND(NOT(ISNUMBER(H116)),NOT(ISBLANK(H116))), H116&lt;-9999999999.99, H116&gt;9999999999.99)</formula>
    </cfRule>
  </conditionalFormatting>
  <conditionalFormatting sqref="I116">
    <cfRule type="expression" dxfId="3929" priority="3892">
      <formula>I116&lt;0</formula>
    </cfRule>
    <cfRule type="expression" dxfId="3928" priority="3893">
      <formula>OR(AND(NOT(ISNUMBER(I116)),NOT(ISBLANK(I116))), I116&lt;-9999999999.99, I116&gt;9999999999.99)</formula>
    </cfRule>
  </conditionalFormatting>
  <conditionalFormatting sqref="J116">
    <cfRule type="expression" dxfId="3927" priority="3890">
      <formula>J116&lt;0</formula>
    </cfRule>
    <cfRule type="expression" dxfId="3926" priority="3891">
      <formula>OR(AND(NOT(ISNUMBER(J116)),NOT(ISBLANK(J116))), J116&lt;-9999999999.99, J116&gt;9999999999.99)</formula>
    </cfRule>
  </conditionalFormatting>
  <conditionalFormatting sqref="K116">
    <cfRule type="expression" dxfId="3925" priority="3888">
      <formula>K116&lt;0</formula>
    </cfRule>
    <cfRule type="expression" dxfId="3924" priority="3889">
      <formula>OR(AND(NOT(ISNUMBER(K116)),NOT(ISBLANK(K116))), K116&lt;-9999999999.99, K116&gt;9999999999.99)</formula>
    </cfRule>
  </conditionalFormatting>
  <conditionalFormatting sqref="L116">
    <cfRule type="expression" dxfId="3923" priority="3886">
      <formula>L116&lt;0</formula>
    </cfRule>
    <cfRule type="expression" dxfId="3922" priority="3887">
      <formula>OR(AND(NOT(ISNUMBER(L116)),NOT(ISBLANK(L116))), L116&lt;-9999999999.99, L116&gt;9999999999.99)</formula>
    </cfRule>
  </conditionalFormatting>
  <conditionalFormatting sqref="M116">
    <cfRule type="expression" dxfId="3921" priority="3884">
      <formula>M116&lt;0</formula>
    </cfRule>
    <cfRule type="expression" dxfId="3920" priority="3885">
      <formula>OR(AND(NOT(ISNUMBER(M116)),NOT(ISBLANK(M116))), M116&lt;-9999999999.99, M116&gt;9999999999.99)</formula>
    </cfRule>
  </conditionalFormatting>
  <conditionalFormatting sqref="N116">
    <cfRule type="expression" dxfId="3919" priority="3882">
      <formula>N116&lt;0</formula>
    </cfRule>
    <cfRule type="expression" dxfId="3918" priority="3883">
      <formula>OR(AND(NOT(ISNUMBER(N116)),NOT(ISBLANK(N116))), N116&lt;-9999999999.99, N116&gt;9999999999.99)</formula>
    </cfRule>
  </conditionalFormatting>
  <conditionalFormatting sqref="N117">
    <cfRule type="expression" dxfId="3917" priority="3880">
      <formula>N117&lt;0</formula>
    </cfRule>
    <cfRule type="expression" dxfId="3916" priority="3881">
      <formula>OR(AND(NOT(ISNUMBER(N117)),NOT(ISBLANK(N117))), N117&lt;-9999999999.99, N117&gt;9999999999.99)</formula>
    </cfRule>
  </conditionalFormatting>
  <conditionalFormatting sqref="M117">
    <cfRule type="expression" dxfId="3915" priority="3878">
      <formula>M117&lt;0</formula>
    </cfRule>
    <cfRule type="expression" dxfId="3914" priority="3879">
      <formula>OR(AND(NOT(ISNUMBER(M117)),NOT(ISBLANK(M117))), M117&lt;-9999999999.99, M117&gt;9999999999.99)</formula>
    </cfRule>
  </conditionalFormatting>
  <conditionalFormatting sqref="L117">
    <cfRule type="expression" dxfId="3913" priority="3876">
      <formula>L117&lt;0</formula>
    </cfRule>
    <cfRule type="expression" dxfId="3912" priority="3877">
      <formula>OR(AND(NOT(ISNUMBER(L117)),NOT(ISBLANK(L117))), L117&lt;-9999999999.99, L117&gt;9999999999.99)</formula>
    </cfRule>
  </conditionalFormatting>
  <conditionalFormatting sqref="K117">
    <cfRule type="expression" dxfId="3911" priority="3874">
      <formula>K117&lt;0</formula>
    </cfRule>
    <cfRule type="expression" dxfId="3910" priority="3875">
      <formula>OR(AND(NOT(ISNUMBER(K117)),NOT(ISBLANK(K117))), K117&lt;-9999999999.99, K117&gt;9999999999.99)</formula>
    </cfRule>
  </conditionalFormatting>
  <conditionalFormatting sqref="J117">
    <cfRule type="expression" dxfId="3909" priority="3872">
      <formula>J117&lt;0</formula>
    </cfRule>
    <cfRule type="expression" dxfId="3908" priority="3873">
      <formula>OR(AND(NOT(ISNUMBER(J117)),NOT(ISBLANK(J117))), J117&lt;-9999999999.99, J117&gt;9999999999.99)</formula>
    </cfRule>
  </conditionalFormatting>
  <conditionalFormatting sqref="I117">
    <cfRule type="expression" dxfId="3907" priority="3870">
      <formula>I117&lt;0</formula>
    </cfRule>
    <cfRule type="expression" dxfId="3906" priority="3871">
      <formula>OR(AND(NOT(ISNUMBER(I117)),NOT(ISBLANK(I117))), I117&lt;-9999999999.99, I117&gt;9999999999.99)</formula>
    </cfRule>
  </conditionalFormatting>
  <conditionalFormatting sqref="H117">
    <cfRule type="expression" dxfId="3905" priority="3868">
      <formula>H117&lt;0</formula>
    </cfRule>
    <cfRule type="expression" dxfId="3904" priority="3869">
      <formula>OR(AND(NOT(ISNUMBER(H117)),NOT(ISBLANK(H117))), H117&lt;-9999999999.99, H117&gt;9999999999.99)</formula>
    </cfRule>
  </conditionalFormatting>
  <conditionalFormatting sqref="G117">
    <cfRule type="expression" dxfId="3903" priority="3866">
      <formula>G117&lt;0</formula>
    </cfRule>
    <cfRule type="expression" dxfId="3902" priority="3867">
      <formula>OR(AND(NOT(ISNUMBER(G117)),NOT(ISBLANK(G117))), G117&lt;-9999999999.99, G117&gt;9999999999.99)</formula>
    </cfRule>
  </conditionalFormatting>
  <conditionalFormatting sqref="F117">
    <cfRule type="expression" dxfId="3901" priority="3864">
      <formula>F117&lt;0</formula>
    </cfRule>
    <cfRule type="expression" dxfId="3900" priority="3865">
      <formula>OR(AND(NOT(ISNUMBER(F117)),NOT(ISBLANK(F117))), F117&lt;-9999999999.99, F117&gt;9999999999.99)</formula>
    </cfRule>
  </conditionalFormatting>
  <conditionalFormatting sqref="E117">
    <cfRule type="expression" dxfId="3899" priority="3862">
      <formula>E117&lt;0</formula>
    </cfRule>
    <cfRule type="expression" dxfId="3898" priority="3863">
      <formula>OR(AND(NOT(ISNUMBER(E117)),NOT(ISBLANK(E117))), E117&lt;-9999999999.99, E117&gt;9999999999.99)</formula>
    </cfRule>
  </conditionalFormatting>
  <conditionalFormatting sqref="G121">
    <cfRule type="expression" dxfId="3897" priority="3859">
      <formula>G121&lt;0</formula>
    </cfRule>
    <cfRule type="expression" dxfId="3896" priority="3860">
      <formula>OR(AND(NOT(ISNUMBER(G121)),NOT(ISBLANK(G121))), G121&lt;-9999999999.99, G121&gt;9999999999.99)</formula>
    </cfRule>
  </conditionalFormatting>
  <conditionalFormatting sqref="H121">
    <cfRule type="expression" dxfId="3895" priority="3857">
      <formula>H121&lt;0</formula>
    </cfRule>
    <cfRule type="expression" dxfId="3894" priority="3858">
      <formula>OR(AND(NOT(ISNUMBER(H121)),NOT(ISBLANK(H121))), H121&lt;-9999999999.99, H121&gt;9999999999.99)</formula>
    </cfRule>
  </conditionalFormatting>
  <conditionalFormatting sqref="I121">
    <cfRule type="expression" dxfId="3893" priority="3855">
      <formula>I121&lt;0</formula>
    </cfRule>
    <cfRule type="expression" dxfId="3892" priority="3856">
      <formula>OR(AND(NOT(ISNUMBER(I121)),NOT(ISBLANK(I121))), I121&lt;-9999999999.99, I121&gt;9999999999.99)</formula>
    </cfRule>
  </conditionalFormatting>
  <conditionalFormatting sqref="J121">
    <cfRule type="expression" dxfId="3891" priority="3853">
      <formula>J121&lt;0</formula>
    </cfRule>
    <cfRule type="expression" dxfId="3890" priority="3854">
      <formula>OR(AND(NOT(ISNUMBER(J121)),NOT(ISBLANK(J121))), J121&lt;-9999999999.99, J121&gt;9999999999.99)</formula>
    </cfRule>
  </conditionalFormatting>
  <conditionalFormatting sqref="K121">
    <cfRule type="expression" dxfId="3889" priority="3851">
      <formula>K121&lt;0</formula>
    </cfRule>
    <cfRule type="expression" dxfId="3888" priority="3852">
      <formula>OR(AND(NOT(ISNUMBER(K121)),NOT(ISBLANK(K121))), K121&lt;-9999999999.99, K121&gt;9999999999.99)</formula>
    </cfRule>
  </conditionalFormatting>
  <conditionalFormatting sqref="L121">
    <cfRule type="expression" dxfId="3887" priority="3849">
      <formula>L121&lt;0</formula>
    </cfRule>
    <cfRule type="expression" dxfId="3886" priority="3850">
      <formula>OR(AND(NOT(ISNUMBER(L121)),NOT(ISBLANK(L121))), L121&lt;-9999999999.99, L121&gt;9999999999.99)</formula>
    </cfRule>
  </conditionalFormatting>
  <conditionalFormatting sqref="M121">
    <cfRule type="expression" dxfId="3885" priority="3847">
      <formula>M121&lt;0</formula>
    </cfRule>
    <cfRule type="expression" dxfId="3884" priority="3848">
      <formula>OR(AND(NOT(ISNUMBER(M121)),NOT(ISBLANK(M121))), M121&lt;-9999999999.99, M121&gt;9999999999.99)</formula>
    </cfRule>
  </conditionalFormatting>
  <conditionalFormatting sqref="N121">
    <cfRule type="expression" dxfId="3883" priority="3845">
      <formula>N121&lt;0</formula>
    </cfRule>
    <cfRule type="expression" dxfId="3882" priority="3846">
      <formula>OR(AND(NOT(ISNUMBER(N121)),NOT(ISBLANK(N121))), N121&lt;-9999999999.99, N121&gt;9999999999.99)</formula>
    </cfRule>
  </conditionalFormatting>
  <conditionalFormatting sqref="G122">
    <cfRule type="expression" dxfId="3881" priority="3842">
      <formula>G122&lt;0</formula>
    </cfRule>
    <cfRule type="expression" dxfId="3880" priority="3843">
      <formula>OR(AND(NOT(ISNUMBER(G122)),NOT(ISBLANK(G122))), G122&lt;-9999999999.99, G122&gt;9999999999.99)</formula>
    </cfRule>
  </conditionalFormatting>
  <conditionalFormatting sqref="H122">
    <cfRule type="expression" dxfId="3879" priority="3840">
      <formula>H122&lt;0</formula>
    </cfRule>
    <cfRule type="expression" dxfId="3878" priority="3841">
      <formula>OR(AND(NOT(ISNUMBER(H122)),NOT(ISBLANK(H122))), H122&lt;-9999999999.99, H122&gt;9999999999.99)</formula>
    </cfRule>
  </conditionalFormatting>
  <conditionalFormatting sqref="I122">
    <cfRule type="expression" dxfId="3877" priority="3838">
      <formula>I122&lt;0</formula>
    </cfRule>
    <cfRule type="expression" dxfId="3876" priority="3839">
      <formula>OR(AND(NOT(ISNUMBER(I122)),NOT(ISBLANK(I122))), I122&lt;-9999999999.99, I122&gt;9999999999.99)</formula>
    </cfRule>
  </conditionalFormatting>
  <conditionalFormatting sqref="J122">
    <cfRule type="expression" dxfId="3875" priority="3836">
      <formula>J122&lt;0</formula>
    </cfRule>
    <cfRule type="expression" dxfId="3874" priority="3837">
      <formula>OR(AND(NOT(ISNUMBER(J122)),NOT(ISBLANK(J122))), J122&lt;-9999999999.99, J122&gt;9999999999.99)</formula>
    </cfRule>
  </conditionalFormatting>
  <conditionalFormatting sqref="K122">
    <cfRule type="expression" dxfId="3873" priority="3834">
      <formula>K122&lt;0</formula>
    </cfRule>
    <cfRule type="expression" dxfId="3872" priority="3835">
      <formula>OR(AND(NOT(ISNUMBER(K122)),NOT(ISBLANK(K122))), K122&lt;-9999999999.99, K122&gt;9999999999.99)</formula>
    </cfRule>
  </conditionalFormatting>
  <conditionalFormatting sqref="L122">
    <cfRule type="expression" dxfId="3871" priority="3832">
      <formula>L122&lt;0</formula>
    </cfRule>
    <cfRule type="expression" dxfId="3870" priority="3833">
      <formula>OR(AND(NOT(ISNUMBER(L122)),NOT(ISBLANK(L122))), L122&lt;-9999999999.99, L122&gt;9999999999.99)</formula>
    </cfRule>
  </conditionalFormatting>
  <conditionalFormatting sqref="M122">
    <cfRule type="expression" dxfId="3869" priority="3830">
      <formula>M122&lt;0</formula>
    </cfRule>
    <cfRule type="expression" dxfId="3868" priority="3831">
      <formula>OR(AND(NOT(ISNUMBER(M122)),NOT(ISBLANK(M122))), M122&lt;-9999999999.99, M122&gt;9999999999.99)</formula>
    </cfRule>
  </conditionalFormatting>
  <conditionalFormatting sqref="N122">
    <cfRule type="expression" dxfId="3867" priority="3828">
      <formula>N122&lt;0</formula>
    </cfRule>
    <cfRule type="expression" dxfId="3866" priority="3829">
      <formula>OR(AND(NOT(ISNUMBER(N122)),NOT(ISBLANK(N122))), N122&lt;-9999999999.99, N122&gt;9999999999.99)</formula>
    </cfRule>
  </conditionalFormatting>
  <conditionalFormatting sqref="F123">
    <cfRule type="expression" dxfId="3865" priority="3826">
      <formula>F123&lt;0</formula>
    </cfRule>
    <cfRule type="expression" dxfId="3864" priority="3827">
      <formula>OR(AND(NOT(ISNUMBER(F123)),NOT(ISBLANK(F123))), F123&lt;-9999999999.99, F123&gt;9999999999.99)</formula>
    </cfRule>
  </conditionalFormatting>
  <conditionalFormatting sqref="G123">
    <cfRule type="expression" dxfId="3863" priority="3824">
      <formula>G123&lt;0</formula>
    </cfRule>
    <cfRule type="expression" dxfId="3862" priority="3825">
      <formula>OR(AND(NOT(ISNUMBER(G123)),NOT(ISBLANK(G123))), G123&lt;-9999999999.99, G123&gt;9999999999.99)</formula>
    </cfRule>
  </conditionalFormatting>
  <conditionalFormatting sqref="H123">
    <cfRule type="expression" dxfId="3861" priority="3822">
      <formula>H123&lt;0</formula>
    </cfRule>
    <cfRule type="expression" dxfId="3860" priority="3823">
      <formula>OR(AND(NOT(ISNUMBER(H123)),NOT(ISBLANK(H123))), H123&lt;-9999999999.99, H123&gt;9999999999.99)</formula>
    </cfRule>
  </conditionalFormatting>
  <conditionalFormatting sqref="I123">
    <cfRule type="expression" dxfId="3859" priority="3820">
      <formula>I123&lt;0</formula>
    </cfRule>
    <cfRule type="expression" dxfId="3858" priority="3821">
      <formula>OR(AND(NOT(ISNUMBER(I123)),NOT(ISBLANK(I123))), I123&lt;-9999999999.99, I123&gt;9999999999.99)</formula>
    </cfRule>
  </conditionalFormatting>
  <conditionalFormatting sqref="J123">
    <cfRule type="expression" dxfId="3857" priority="3818">
      <formula>J123&lt;0</formula>
    </cfRule>
    <cfRule type="expression" dxfId="3856" priority="3819">
      <formula>OR(AND(NOT(ISNUMBER(J123)),NOT(ISBLANK(J123))), J123&lt;-9999999999.99, J123&gt;9999999999.99)</formula>
    </cfRule>
  </conditionalFormatting>
  <conditionalFormatting sqref="K123">
    <cfRule type="expression" dxfId="3855" priority="3816">
      <formula>K123&lt;0</formula>
    </cfRule>
    <cfRule type="expression" dxfId="3854" priority="3817">
      <formula>OR(AND(NOT(ISNUMBER(K123)),NOT(ISBLANK(K123))), K123&lt;-9999999999.99, K123&gt;9999999999.99)</formula>
    </cfRule>
  </conditionalFormatting>
  <conditionalFormatting sqref="L123">
    <cfRule type="expression" dxfId="3853" priority="3814">
      <formula>L123&lt;0</formula>
    </cfRule>
    <cfRule type="expression" dxfId="3852" priority="3815">
      <formula>OR(AND(NOT(ISNUMBER(L123)),NOT(ISBLANK(L123))), L123&lt;-9999999999.99, L123&gt;9999999999.99)</formula>
    </cfRule>
  </conditionalFormatting>
  <conditionalFormatting sqref="M123">
    <cfRule type="expression" dxfId="3851" priority="3812">
      <formula>M123&lt;0</formula>
    </cfRule>
    <cfRule type="expression" dxfId="3850" priority="3813">
      <formula>OR(AND(NOT(ISNUMBER(M123)),NOT(ISBLANK(M123))), M123&lt;-9999999999.99, M123&gt;9999999999.99)</formula>
    </cfRule>
  </conditionalFormatting>
  <conditionalFormatting sqref="N123">
    <cfRule type="expression" dxfId="3849" priority="3810">
      <formula>N123&lt;0</formula>
    </cfRule>
    <cfRule type="expression" dxfId="3848" priority="3811">
      <formula>OR(AND(NOT(ISNUMBER(N123)),NOT(ISBLANK(N123))), N123&lt;-9999999999.99, N123&gt;9999999999.99)</formula>
    </cfRule>
  </conditionalFormatting>
  <conditionalFormatting sqref="F124">
    <cfRule type="expression" dxfId="3847" priority="3808">
      <formula>F124&lt;0</formula>
    </cfRule>
    <cfRule type="expression" dxfId="3846" priority="3809">
      <formula>OR(AND(NOT(ISNUMBER(F124)),NOT(ISBLANK(F124))), F124&lt;-9999999999.99, F124&gt;9999999999.99)</formula>
    </cfRule>
  </conditionalFormatting>
  <conditionalFormatting sqref="G124">
    <cfRule type="expression" dxfId="3845" priority="3806">
      <formula>G124&lt;0</formula>
    </cfRule>
    <cfRule type="expression" dxfId="3844" priority="3807">
      <formula>OR(AND(NOT(ISNUMBER(G124)),NOT(ISBLANK(G124))), G124&lt;-9999999999.99, G124&gt;9999999999.99)</formula>
    </cfRule>
  </conditionalFormatting>
  <conditionalFormatting sqref="H124">
    <cfRule type="expression" dxfId="3843" priority="3804">
      <formula>H124&lt;0</formula>
    </cfRule>
    <cfRule type="expression" dxfId="3842" priority="3805">
      <formula>OR(AND(NOT(ISNUMBER(H124)),NOT(ISBLANK(H124))), H124&lt;-9999999999.99, H124&gt;9999999999.99)</formula>
    </cfRule>
  </conditionalFormatting>
  <conditionalFormatting sqref="I124">
    <cfRule type="expression" dxfId="3841" priority="3802">
      <formula>I124&lt;0</formula>
    </cfRule>
    <cfRule type="expression" dxfId="3840" priority="3803">
      <formula>OR(AND(NOT(ISNUMBER(I124)),NOT(ISBLANK(I124))), I124&lt;-9999999999.99, I124&gt;9999999999.99)</formula>
    </cfRule>
  </conditionalFormatting>
  <conditionalFormatting sqref="J124">
    <cfRule type="expression" dxfId="3839" priority="3800">
      <formula>J124&lt;0</formula>
    </cfRule>
    <cfRule type="expression" dxfId="3838" priority="3801">
      <formula>OR(AND(NOT(ISNUMBER(J124)),NOT(ISBLANK(J124))), J124&lt;-9999999999.99, J124&gt;9999999999.99)</formula>
    </cfRule>
  </conditionalFormatting>
  <conditionalFormatting sqref="K124">
    <cfRule type="expression" dxfId="3837" priority="3798">
      <formula>K124&lt;0</formula>
    </cfRule>
    <cfRule type="expression" dxfId="3836" priority="3799">
      <formula>OR(AND(NOT(ISNUMBER(K124)),NOT(ISBLANK(K124))), K124&lt;-9999999999.99, K124&gt;9999999999.99)</formula>
    </cfRule>
  </conditionalFormatting>
  <conditionalFormatting sqref="L124">
    <cfRule type="expression" dxfId="3835" priority="3796">
      <formula>L124&lt;0</formula>
    </cfRule>
    <cfRule type="expression" dxfId="3834" priority="3797">
      <formula>OR(AND(NOT(ISNUMBER(L124)),NOT(ISBLANK(L124))), L124&lt;-9999999999.99, L124&gt;9999999999.99)</formula>
    </cfRule>
  </conditionalFormatting>
  <conditionalFormatting sqref="M124">
    <cfRule type="expression" dxfId="3833" priority="3794">
      <formula>M124&lt;0</formula>
    </cfRule>
    <cfRule type="expression" dxfId="3832" priority="3795">
      <formula>OR(AND(NOT(ISNUMBER(M124)),NOT(ISBLANK(M124))), M124&lt;-9999999999.99, M124&gt;9999999999.99)</formula>
    </cfRule>
  </conditionalFormatting>
  <conditionalFormatting sqref="N124">
    <cfRule type="expression" dxfId="3831" priority="3792">
      <formula>N124&lt;0</formula>
    </cfRule>
    <cfRule type="expression" dxfId="3830" priority="3793">
      <formula>OR(AND(NOT(ISNUMBER(N124)),NOT(ISBLANK(N124))), N124&lt;-9999999999.99, N124&gt;9999999999.99)</formula>
    </cfRule>
  </conditionalFormatting>
  <conditionalFormatting sqref="N125">
    <cfRule type="expression" dxfId="3829" priority="3790">
      <formula>N125&lt;0</formula>
    </cfRule>
    <cfRule type="expression" dxfId="3828" priority="3791">
      <formula>OR(AND(NOT(ISNUMBER(N125)),NOT(ISBLANK(N125))), N125&lt;-9999999999.99, N125&gt;9999999999.99)</formula>
    </cfRule>
  </conditionalFormatting>
  <conditionalFormatting sqref="M125">
    <cfRule type="expression" dxfId="3827" priority="3788">
      <formula>M125&lt;0</formula>
    </cfRule>
    <cfRule type="expression" dxfId="3826" priority="3789">
      <formula>OR(AND(NOT(ISNUMBER(M125)),NOT(ISBLANK(M125))), M125&lt;-9999999999.99, M125&gt;9999999999.99)</formula>
    </cfRule>
  </conditionalFormatting>
  <conditionalFormatting sqref="L125">
    <cfRule type="expression" dxfId="3825" priority="3786">
      <formula>L125&lt;0</formula>
    </cfRule>
    <cfRule type="expression" dxfId="3824" priority="3787">
      <formula>OR(AND(NOT(ISNUMBER(L125)),NOT(ISBLANK(L125))), L125&lt;-9999999999.99, L125&gt;9999999999.99)</formula>
    </cfRule>
  </conditionalFormatting>
  <conditionalFormatting sqref="K125">
    <cfRule type="expression" dxfId="3823" priority="3784">
      <formula>K125&lt;0</formula>
    </cfRule>
    <cfRule type="expression" dxfId="3822" priority="3785">
      <formula>OR(AND(NOT(ISNUMBER(K125)),NOT(ISBLANK(K125))), K125&lt;-9999999999.99, K125&gt;9999999999.99)</formula>
    </cfRule>
  </conditionalFormatting>
  <conditionalFormatting sqref="J125">
    <cfRule type="expression" dxfId="3821" priority="3782">
      <formula>J125&lt;0</formula>
    </cfRule>
    <cfRule type="expression" dxfId="3820" priority="3783">
      <formula>OR(AND(NOT(ISNUMBER(J125)),NOT(ISBLANK(J125))), J125&lt;-9999999999.99, J125&gt;9999999999.99)</formula>
    </cfRule>
  </conditionalFormatting>
  <conditionalFormatting sqref="I125">
    <cfRule type="expression" dxfId="3819" priority="3780">
      <formula>I125&lt;0</formula>
    </cfRule>
    <cfRule type="expression" dxfId="3818" priority="3781">
      <formula>OR(AND(NOT(ISNUMBER(I125)),NOT(ISBLANK(I125))), I125&lt;-9999999999.99, I125&gt;9999999999.99)</formula>
    </cfRule>
  </conditionalFormatting>
  <conditionalFormatting sqref="H125">
    <cfRule type="expression" dxfId="3817" priority="3778">
      <formula>H125&lt;0</formula>
    </cfRule>
    <cfRule type="expression" dxfId="3816" priority="3779">
      <formula>OR(AND(NOT(ISNUMBER(H125)),NOT(ISBLANK(H125))), H125&lt;-9999999999.99, H125&gt;9999999999.99)</formula>
    </cfRule>
  </conditionalFormatting>
  <conditionalFormatting sqref="G125">
    <cfRule type="expression" dxfId="3815" priority="3776">
      <formula>G125&lt;0</formula>
    </cfRule>
    <cfRule type="expression" dxfId="3814" priority="3777">
      <formula>OR(AND(NOT(ISNUMBER(G125)),NOT(ISBLANK(G125))), G125&lt;-9999999999.99, G125&gt;9999999999.99)</formula>
    </cfRule>
  </conditionalFormatting>
  <conditionalFormatting sqref="F125">
    <cfRule type="expression" dxfId="3813" priority="3774">
      <formula>F125&lt;0</formula>
    </cfRule>
    <cfRule type="expression" dxfId="3812" priority="3775">
      <formula>OR(AND(NOT(ISNUMBER(F125)),NOT(ISBLANK(F125))), F125&lt;-9999999999.99, F125&gt;9999999999.99)</formula>
    </cfRule>
  </conditionalFormatting>
  <conditionalFormatting sqref="F126">
    <cfRule type="expression" dxfId="3811" priority="3772">
      <formula>F126&lt;0</formula>
    </cfRule>
    <cfRule type="expression" dxfId="3810" priority="3773">
      <formula>OR(AND(NOT(ISNUMBER(F126)),NOT(ISBLANK(F126))), F126&lt;-9999999999.99, F126&gt;9999999999.99)</formula>
    </cfRule>
  </conditionalFormatting>
  <conditionalFormatting sqref="G126">
    <cfRule type="expression" dxfId="3809" priority="3770">
      <formula>G126&lt;0</formula>
    </cfRule>
    <cfRule type="expression" dxfId="3808" priority="3771">
      <formula>OR(AND(NOT(ISNUMBER(G126)),NOT(ISBLANK(G126))), G126&lt;-9999999999.99, G126&gt;9999999999.99)</formula>
    </cfRule>
  </conditionalFormatting>
  <conditionalFormatting sqref="H126">
    <cfRule type="expression" dxfId="3807" priority="3768">
      <formula>H126&lt;0</formula>
    </cfRule>
    <cfRule type="expression" dxfId="3806" priority="3769">
      <formula>OR(AND(NOT(ISNUMBER(H126)),NOT(ISBLANK(H126))), H126&lt;-9999999999.99, H126&gt;9999999999.99)</formula>
    </cfRule>
  </conditionalFormatting>
  <conditionalFormatting sqref="I126">
    <cfRule type="expression" dxfId="3805" priority="3766">
      <formula>I126&lt;0</formula>
    </cfRule>
    <cfRule type="expression" dxfId="3804" priority="3767">
      <formula>OR(AND(NOT(ISNUMBER(I126)),NOT(ISBLANK(I126))), I126&lt;-9999999999.99, I126&gt;9999999999.99)</formula>
    </cfRule>
  </conditionalFormatting>
  <conditionalFormatting sqref="J126">
    <cfRule type="expression" dxfId="3803" priority="3764">
      <formula>J126&lt;0</formula>
    </cfRule>
    <cfRule type="expression" dxfId="3802" priority="3765">
      <formula>OR(AND(NOT(ISNUMBER(J126)),NOT(ISBLANK(J126))), J126&lt;-9999999999.99, J126&gt;9999999999.99)</formula>
    </cfRule>
  </conditionalFormatting>
  <conditionalFormatting sqref="K126">
    <cfRule type="expression" dxfId="3801" priority="3762">
      <formula>K126&lt;0</formula>
    </cfRule>
    <cfRule type="expression" dxfId="3800" priority="3763">
      <formula>OR(AND(NOT(ISNUMBER(K126)),NOT(ISBLANK(K126))), K126&lt;-9999999999.99, K126&gt;9999999999.99)</formula>
    </cfRule>
  </conditionalFormatting>
  <conditionalFormatting sqref="L126">
    <cfRule type="expression" dxfId="3799" priority="3760">
      <formula>L126&lt;0</formula>
    </cfRule>
    <cfRule type="expression" dxfId="3798" priority="3761">
      <formula>OR(AND(NOT(ISNUMBER(L126)),NOT(ISBLANK(L126))), L126&lt;-9999999999.99, L126&gt;9999999999.99)</formula>
    </cfRule>
  </conditionalFormatting>
  <conditionalFormatting sqref="M126">
    <cfRule type="expression" dxfId="3797" priority="3758">
      <formula>M126&lt;0</formula>
    </cfRule>
    <cfRule type="expression" dxfId="3796" priority="3759">
      <formula>OR(AND(NOT(ISNUMBER(M126)),NOT(ISBLANK(M126))), M126&lt;-9999999999.99, M126&gt;9999999999.99)</formula>
    </cfRule>
  </conditionalFormatting>
  <conditionalFormatting sqref="N126">
    <cfRule type="expression" dxfId="3795" priority="3756">
      <formula>N126&lt;0</formula>
    </cfRule>
    <cfRule type="expression" dxfId="3794" priority="3757">
      <formula>OR(AND(NOT(ISNUMBER(N126)),NOT(ISBLANK(N126))), N126&lt;-9999999999.99, N126&gt;9999999999.99)</formula>
    </cfRule>
  </conditionalFormatting>
  <conditionalFormatting sqref="N127">
    <cfRule type="expression" dxfId="3793" priority="3754">
      <formula>N127&lt;0</formula>
    </cfRule>
    <cfRule type="expression" dxfId="3792" priority="3755">
      <formula>OR(AND(NOT(ISNUMBER(N127)),NOT(ISBLANK(N127))), N127&lt;-9999999999.99, N127&gt;9999999999.99)</formula>
    </cfRule>
  </conditionalFormatting>
  <conditionalFormatting sqref="M127">
    <cfRule type="expression" dxfId="3791" priority="3752">
      <formula>M127&lt;0</formula>
    </cfRule>
    <cfRule type="expression" dxfId="3790" priority="3753">
      <formula>OR(AND(NOT(ISNUMBER(M127)),NOT(ISBLANK(M127))), M127&lt;-9999999999.99, M127&gt;9999999999.99)</formula>
    </cfRule>
  </conditionalFormatting>
  <conditionalFormatting sqref="L127">
    <cfRule type="expression" dxfId="3789" priority="3750">
      <formula>L127&lt;0</formula>
    </cfRule>
    <cfRule type="expression" dxfId="3788" priority="3751">
      <formula>OR(AND(NOT(ISNUMBER(L127)),NOT(ISBLANK(L127))), L127&lt;-9999999999.99, L127&gt;9999999999.99)</formula>
    </cfRule>
  </conditionalFormatting>
  <conditionalFormatting sqref="K127">
    <cfRule type="expression" dxfId="3787" priority="3748">
      <formula>K127&lt;0</formula>
    </cfRule>
    <cfRule type="expression" dxfId="3786" priority="3749">
      <formula>OR(AND(NOT(ISNUMBER(K127)),NOT(ISBLANK(K127))), K127&lt;-9999999999.99, K127&gt;9999999999.99)</formula>
    </cfRule>
  </conditionalFormatting>
  <conditionalFormatting sqref="J127">
    <cfRule type="expression" dxfId="3785" priority="3746">
      <formula>J127&lt;0</formula>
    </cfRule>
    <cfRule type="expression" dxfId="3784" priority="3747">
      <formula>OR(AND(NOT(ISNUMBER(J127)),NOT(ISBLANK(J127))), J127&lt;-9999999999.99, J127&gt;9999999999.99)</formula>
    </cfRule>
  </conditionalFormatting>
  <conditionalFormatting sqref="I127">
    <cfRule type="expression" dxfId="3783" priority="3744">
      <formula>I127&lt;0</formula>
    </cfRule>
    <cfRule type="expression" dxfId="3782" priority="3745">
      <formula>OR(AND(NOT(ISNUMBER(I127)),NOT(ISBLANK(I127))), I127&lt;-9999999999.99, I127&gt;9999999999.99)</formula>
    </cfRule>
  </conditionalFormatting>
  <conditionalFormatting sqref="H127">
    <cfRule type="expression" dxfId="3781" priority="3742">
      <formula>H127&lt;0</formula>
    </cfRule>
    <cfRule type="expression" dxfId="3780" priority="3743">
      <formula>OR(AND(NOT(ISNUMBER(H127)),NOT(ISBLANK(H127))), H127&lt;-9999999999.99, H127&gt;9999999999.99)</formula>
    </cfRule>
  </conditionalFormatting>
  <conditionalFormatting sqref="G127">
    <cfRule type="expression" dxfId="3779" priority="3740">
      <formula>G127&lt;0</formula>
    </cfRule>
    <cfRule type="expression" dxfId="3778" priority="3741">
      <formula>OR(AND(NOT(ISNUMBER(G127)),NOT(ISBLANK(G127))), G127&lt;-9999999999.99, G127&gt;9999999999.99)</formula>
    </cfRule>
  </conditionalFormatting>
  <conditionalFormatting sqref="F127">
    <cfRule type="expression" dxfId="3777" priority="3738">
      <formula>F127&lt;0</formula>
    </cfRule>
    <cfRule type="expression" dxfId="3776" priority="3739">
      <formula>OR(AND(NOT(ISNUMBER(F127)),NOT(ISBLANK(F127))), F127&lt;-9999999999.99, F127&gt;9999999999.99)</formula>
    </cfRule>
  </conditionalFormatting>
  <conditionalFormatting sqref="F128">
    <cfRule type="expression" dxfId="3775" priority="3736">
      <formula>F128&lt;0</formula>
    </cfRule>
    <cfRule type="expression" dxfId="3774" priority="3737">
      <formula>OR(AND(NOT(ISNUMBER(F128)),NOT(ISBLANK(F128))), F128&lt;-9999999999.99, F128&gt;9999999999.99)</formula>
    </cfRule>
  </conditionalFormatting>
  <conditionalFormatting sqref="G128">
    <cfRule type="expression" dxfId="3773" priority="3734">
      <formula>G128&lt;0</formula>
    </cfRule>
    <cfRule type="expression" dxfId="3772" priority="3735">
      <formula>OR(AND(NOT(ISNUMBER(G128)),NOT(ISBLANK(G128))), G128&lt;-9999999999.99, G128&gt;9999999999.99)</formula>
    </cfRule>
  </conditionalFormatting>
  <conditionalFormatting sqref="H128">
    <cfRule type="expression" dxfId="3771" priority="3732">
      <formula>H128&lt;0</formula>
    </cfRule>
    <cfRule type="expression" dxfId="3770" priority="3733">
      <formula>OR(AND(NOT(ISNUMBER(H128)),NOT(ISBLANK(H128))), H128&lt;-9999999999.99, H128&gt;9999999999.99)</formula>
    </cfRule>
  </conditionalFormatting>
  <conditionalFormatting sqref="I128">
    <cfRule type="expression" dxfId="3769" priority="3730">
      <formula>I128&lt;0</formula>
    </cfRule>
    <cfRule type="expression" dxfId="3768" priority="3731">
      <formula>OR(AND(NOT(ISNUMBER(I128)),NOT(ISBLANK(I128))), I128&lt;-9999999999.99, I128&gt;9999999999.99)</formula>
    </cfRule>
  </conditionalFormatting>
  <conditionalFormatting sqref="J128">
    <cfRule type="expression" dxfId="3767" priority="3728">
      <formula>J128&lt;0</formula>
    </cfRule>
    <cfRule type="expression" dxfId="3766" priority="3729">
      <formula>OR(AND(NOT(ISNUMBER(J128)),NOT(ISBLANK(J128))), J128&lt;-9999999999.99, J128&gt;9999999999.99)</formula>
    </cfRule>
  </conditionalFormatting>
  <conditionalFormatting sqref="K128">
    <cfRule type="expression" dxfId="3765" priority="3726">
      <formula>K128&lt;0</formula>
    </cfRule>
    <cfRule type="expression" dxfId="3764" priority="3727">
      <formula>OR(AND(NOT(ISNUMBER(K128)),NOT(ISBLANK(K128))), K128&lt;-9999999999.99, K128&gt;9999999999.99)</formula>
    </cfRule>
  </conditionalFormatting>
  <conditionalFormatting sqref="L128">
    <cfRule type="expression" dxfId="3763" priority="3724">
      <formula>L128&lt;0</formula>
    </cfRule>
    <cfRule type="expression" dxfId="3762" priority="3725">
      <formula>OR(AND(NOT(ISNUMBER(L128)),NOT(ISBLANK(L128))), L128&lt;-9999999999.99, L128&gt;9999999999.99)</formula>
    </cfRule>
  </conditionalFormatting>
  <conditionalFormatting sqref="M128">
    <cfRule type="expression" dxfId="3761" priority="3722">
      <formula>M128&lt;0</formula>
    </cfRule>
    <cfRule type="expression" dxfId="3760" priority="3723">
      <formula>OR(AND(NOT(ISNUMBER(M128)),NOT(ISBLANK(M128))), M128&lt;-9999999999.99, M128&gt;9999999999.99)</formula>
    </cfRule>
  </conditionalFormatting>
  <conditionalFormatting sqref="N128">
    <cfRule type="expression" dxfId="3759" priority="3720">
      <formula>N128&lt;0</formula>
    </cfRule>
    <cfRule type="expression" dxfId="3758" priority="3721">
      <formula>OR(AND(NOT(ISNUMBER(N128)),NOT(ISBLANK(N128))), N128&lt;-9999999999.99, N128&gt;9999999999.99)</formula>
    </cfRule>
  </conditionalFormatting>
  <conditionalFormatting sqref="N129">
    <cfRule type="expression" dxfId="3757" priority="3718">
      <formula>N129&lt;0</formula>
    </cfRule>
    <cfRule type="expression" dxfId="3756" priority="3719">
      <formula>OR(AND(NOT(ISNUMBER(N129)),NOT(ISBLANK(N129))), N129&lt;-9999999999.99, N129&gt;9999999999.99)</formula>
    </cfRule>
  </conditionalFormatting>
  <conditionalFormatting sqref="M129">
    <cfRule type="expression" dxfId="3755" priority="3716">
      <formula>M129&lt;0</formula>
    </cfRule>
    <cfRule type="expression" dxfId="3754" priority="3717">
      <formula>OR(AND(NOT(ISNUMBER(M129)),NOT(ISBLANK(M129))), M129&lt;-9999999999.99, M129&gt;9999999999.99)</formula>
    </cfRule>
  </conditionalFormatting>
  <conditionalFormatting sqref="L129">
    <cfRule type="expression" dxfId="3753" priority="3714">
      <formula>L129&lt;0</formula>
    </cfRule>
    <cfRule type="expression" dxfId="3752" priority="3715">
      <formula>OR(AND(NOT(ISNUMBER(L129)),NOT(ISBLANK(L129))), L129&lt;-9999999999.99, L129&gt;9999999999.99)</formula>
    </cfRule>
  </conditionalFormatting>
  <conditionalFormatting sqref="K129">
    <cfRule type="expression" dxfId="3751" priority="3712">
      <formula>K129&lt;0</formula>
    </cfRule>
    <cfRule type="expression" dxfId="3750" priority="3713">
      <formula>OR(AND(NOT(ISNUMBER(K129)),NOT(ISBLANK(K129))), K129&lt;-9999999999.99, K129&gt;9999999999.99)</formula>
    </cfRule>
  </conditionalFormatting>
  <conditionalFormatting sqref="J129">
    <cfRule type="expression" dxfId="3749" priority="3710">
      <formula>J129&lt;0</formula>
    </cfRule>
    <cfRule type="expression" dxfId="3748" priority="3711">
      <formula>OR(AND(NOT(ISNUMBER(J129)),NOT(ISBLANK(J129))), J129&lt;-9999999999.99, J129&gt;9999999999.99)</formula>
    </cfRule>
  </conditionalFormatting>
  <conditionalFormatting sqref="I129">
    <cfRule type="expression" dxfId="3747" priority="3708">
      <formula>I129&lt;0</formula>
    </cfRule>
    <cfRule type="expression" dxfId="3746" priority="3709">
      <formula>OR(AND(NOT(ISNUMBER(I129)),NOT(ISBLANK(I129))), I129&lt;-9999999999.99, I129&gt;9999999999.99)</formula>
    </cfRule>
  </conditionalFormatting>
  <conditionalFormatting sqref="H129">
    <cfRule type="expression" dxfId="3745" priority="3706">
      <formula>H129&lt;0</formula>
    </cfRule>
    <cfRule type="expression" dxfId="3744" priority="3707">
      <formula>OR(AND(NOT(ISNUMBER(H129)),NOT(ISBLANK(H129))), H129&lt;-9999999999.99, H129&gt;9999999999.99)</formula>
    </cfRule>
  </conditionalFormatting>
  <conditionalFormatting sqref="G129">
    <cfRule type="expression" dxfId="3743" priority="3704">
      <formula>G129&lt;0</formula>
    </cfRule>
    <cfRule type="expression" dxfId="3742" priority="3705">
      <formula>OR(AND(NOT(ISNUMBER(G129)),NOT(ISBLANK(G129))), G129&lt;-9999999999.99, G129&gt;9999999999.99)</formula>
    </cfRule>
  </conditionalFormatting>
  <conditionalFormatting sqref="F129">
    <cfRule type="expression" dxfId="3741" priority="3702">
      <formula>F129&lt;0</formula>
    </cfRule>
    <cfRule type="expression" dxfId="3740" priority="3703">
      <formula>OR(AND(NOT(ISNUMBER(F129)),NOT(ISBLANK(F129))), F129&lt;-9999999999.99, F129&gt;9999999999.99)</formula>
    </cfRule>
  </conditionalFormatting>
  <conditionalFormatting sqref="F130">
    <cfRule type="expression" dxfId="3739" priority="3700">
      <formula>F130&lt;0</formula>
    </cfRule>
    <cfRule type="expression" dxfId="3738" priority="3701">
      <formula>OR(AND(NOT(ISNUMBER(F130)),NOT(ISBLANK(F130))), F130&lt;-9999999999.99, F130&gt;9999999999.99)</formula>
    </cfRule>
  </conditionalFormatting>
  <conditionalFormatting sqref="G130">
    <cfRule type="expression" dxfId="3737" priority="3698">
      <formula>G130&lt;0</formula>
    </cfRule>
    <cfRule type="expression" dxfId="3736" priority="3699">
      <formula>OR(AND(NOT(ISNUMBER(G130)),NOT(ISBLANK(G130))), G130&lt;-9999999999.99, G130&gt;9999999999.99)</formula>
    </cfRule>
  </conditionalFormatting>
  <conditionalFormatting sqref="H130">
    <cfRule type="expression" dxfId="3735" priority="3696">
      <formula>H130&lt;0</formula>
    </cfRule>
    <cfRule type="expression" dxfId="3734" priority="3697">
      <formula>OR(AND(NOT(ISNUMBER(H130)),NOT(ISBLANK(H130))), H130&lt;-9999999999.99, H130&gt;9999999999.99)</formula>
    </cfRule>
  </conditionalFormatting>
  <conditionalFormatting sqref="I130">
    <cfRule type="expression" dxfId="3733" priority="3694">
      <formula>I130&lt;0</formula>
    </cfRule>
    <cfRule type="expression" dxfId="3732" priority="3695">
      <formula>OR(AND(NOT(ISNUMBER(I130)),NOT(ISBLANK(I130))), I130&lt;-9999999999.99, I130&gt;9999999999.99)</formula>
    </cfRule>
  </conditionalFormatting>
  <conditionalFormatting sqref="J130">
    <cfRule type="expression" dxfId="3731" priority="3692">
      <formula>J130&lt;0</formula>
    </cfRule>
    <cfRule type="expression" dxfId="3730" priority="3693">
      <formula>OR(AND(NOT(ISNUMBER(J130)),NOT(ISBLANK(J130))), J130&lt;-9999999999.99, J130&gt;9999999999.99)</formula>
    </cfRule>
  </conditionalFormatting>
  <conditionalFormatting sqref="K130">
    <cfRule type="expression" dxfId="3729" priority="3690">
      <formula>K130&lt;0</formula>
    </cfRule>
    <cfRule type="expression" dxfId="3728" priority="3691">
      <formula>OR(AND(NOT(ISNUMBER(K130)),NOT(ISBLANK(K130))), K130&lt;-9999999999.99, K130&gt;9999999999.99)</formula>
    </cfRule>
  </conditionalFormatting>
  <conditionalFormatting sqref="L130">
    <cfRule type="expression" dxfId="3727" priority="3688">
      <formula>L130&lt;0</formula>
    </cfRule>
    <cfRule type="expression" dxfId="3726" priority="3689">
      <formula>OR(AND(NOT(ISNUMBER(L130)),NOT(ISBLANK(L130))), L130&lt;-9999999999.99, L130&gt;9999999999.99)</formula>
    </cfRule>
  </conditionalFormatting>
  <conditionalFormatting sqref="M130">
    <cfRule type="expression" dxfId="3725" priority="3686">
      <formula>M130&lt;0</formula>
    </cfRule>
    <cfRule type="expression" dxfId="3724" priority="3687">
      <formula>OR(AND(NOT(ISNUMBER(M130)),NOT(ISBLANK(M130))), M130&lt;-9999999999.99, M130&gt;9999999999.99)</formula>
    </cfRule>
  </conditionalFormatting>
  <conditionalFormatting sqref="N130">
    <cfRule type="expression" dxfId="3723" priority="3684">
      <formula>N130&lt;0</formula>
    </cfRule>
    <cfRule type="expression" dxfId="3722" priority="3685">
      <formula>OR(AND(NOT(ISNUMBER(N130)),NOT(ISBLANK(N130))), N130&lt;-9999999999.99, N130&gt;9999999999.99)</formula>
    </cfRule>
  </conditionalFormatting>
  <conditionalFormatting sqref="N131">
    <cfRule type="expression" dxfId="3721" priority="3682">
      <formula>N131&lt;0</formula>
    </cfRule>
    <cfRule type="expression" dxfId="3720" priority="3683">
      <formula>OR(AND(NOT(ISNUMBER(N131)),NOT(ISBLANK(N131))), N131&lt;-9999999999.99, N131&gt;9999999999.99)</formula>
    </cfRule>
  </conditionalFormatting>
  <conditionalFormatting sqref="M131">
    <cfRule type="expression" dxfId="3719" priority="3680">
      <formula>M131&lt;0</formula>
    </cfRule>
    <cfRule type="expression" dxfId="3718" priority="3681">
      <formula>OR(AND(NOT(ISNUMBER(M131)),NOT(ISBLANK(M131))), M131&lt;-9999999999.99, M131&gt;9999999999.99)</formula>
    </cfRule>
  </conditionalFormatting>
  <conditionalFormatting sqref="L131">
    <cfRule type="expression" dxfId="3717" priority="3678">
      <formula>L131&lt;0</formula>
    </cfRule>
    <cfRule type="expression" dxfId="3716" priority="3679">
      <formula>OR(AND(NOT(ISNUMBER(L131)),NOT(ISBLANK(L131))), L131&lt;-9999999999.99, L131&gt;9999999999.99)</formula>
    </cfRule>
  </conditionalFormatting>
  <conditionalFormatting sqref="K131">
    <cfRule type="expression" dxfId="3715" priority="3676">
      <formula>K131&lt;0</formula>
    </cfRule>
    <cfRule type="expression" dxfId="3714" priority="3677">
      <formula>OR(AND(NOT(ISNUMBER(K131)),NOT(ISBLANK(K131))), K131&lt;-9999999999.99, K131&gt;9999999999.99)</formula>
    </cfRule>
  </conditionalFormatting>
  <conditionalFormatting sqref="J131">
    <cfRule type="expression" dxfId="3713" priority="3674">
      <formula>J131&lt;0</formula>
    </cfRule>
    <cfRule type="expression" dxfId="3712" priority="3675">
      <formula>OR(AND(NOT(ISNUMBER(J131)),NOT(ISBLANK(J131))), J131&lt;-9999999999.99, J131&gt;9999999999.99)</formula>
    </cfRule>
  </conditionalFormatting>
  <conditionalFormatting sqref="I131">
    <cfRule type="expression" dxfId="3711" priority="3672">
      <formula>I131&lt;0</formula>
    </cfRule>
    <cfRule type="expression" dxfId="3710" priority="3673">
      <formula>OR(AND(NOT(ISNUMBER(I131)),NOT(ISBLANK(I131))), I131&lt;-9999999999.99, I131&gt;9999999999.99)</formula>
    </cfRule>
  </conditionalFormatting>
  <conditionalFormatting sqref="H131">
    <cfRule type="expression" dxfId="3709" priority="3670">
      <formula>H131&lt;0</formula>
    </cfRule>
    <cfRule type="expression" dxfId="3708" priority="3671">
      <formula>OR(AND(NOT(ISNUMBER(H131)),NOT(ISBLANK(H131))), H131&lt;-9999999999.99, H131&gt;9999999999.99)</formula>
    </cfRule>
  </conditionalFormatting>
  <conditionalFormatting sqref="G131">
    <cfRule type="expression" dxfId="3707" priority="3668">
      <formula>G131&lt;0</formula>
    </cfRule>
    <cfRule type="expression" dxfId="3706" priority="3669">
      <formula>OR(AND(NOT(ISNUMBER(G131)),NOT(ISBLANK(G131))), G131&lt;-9999999999.99, G131&gt;9999999999.99)</formula>
    </cfRule>
  </conditionalFormatting>
  <conditionalFormatting sqref="F131">
    <cfRule type="expression" dxfId="3705" priority="3666">
      <formula>F131&lt;0</formula>
    </cfRule>
    <cfRule type="expression" dxfId="3704" priority="3667">
      <formula>OR(AND(NOT(ISNUMBER(F131)),NOT(ISBLANK(F131))), F131&lt;-9999999999.99, F131&gt;9999999999.99)</formula>
    </cfRule>
  </conditionalFormatting>
  <conditionalFormatting sqref="F132">
    <cfRule type="expression" dxfId="3703" priority="3664">
      <formula>F132&lt;0</formula>
    </cfRule>
    <cfRule type="expression" dxfId="3702" priority="3665">
      <formula>OR(AND(NOT(ISNUMBER(F132)),NOT(ISBLANK(F132))), F132&lt;-9999999999.99, F132&gt;9999999999.99)</formula>
    </cfRule>
  </conditionalFormatting>
  <conditionalFormatting sqref="G132">
    <cfRule type="expression" dxfId="3701" priority="3662">
      <formula>G132&lt;0</formula>
    </cfRule>
    <cfRule type="expression" dxfId="3700" priority="3663">
      <formula>OR(AND(NOT(ISNUMBER(G132)),NOT(ISBLANK(G132))), G132&lt;-9999999999.99, G132&gt;9999999999.99)</formula>
    </cfRule>
  </conditionalFormatting>
  <conditionalFormatting sqref="H132">
    <cfRule type="expression" dxfId="3699" priority="3660">
      <formula>H132&lt;0</formula>
    </cfRule>
    <cfRule type="expression" dxfId="3698" priority="3661">
      <formula>OR(AND(NOT(ISNUMBER(H132)),NOT(ISBLANK(H132))), H132&lt;-9999999999.99, H132&gt;9999999999.99)</formula>
    </cfRule>
  </conditionalFormatting>
  <conditionalFormatting sqref="I132">
    <cfRule type="expression" dxfId="3697" priority="3658">
      <formula>I132&lt;0</formula>
    </cfRule>
    <cfRule type="expression" dxfId="3696" priority="3659">
      <formula>OR(AND(NOT(ISNUMBER(I132)),NOT(ISBLANK(I132))), I132&lt;-9999999999.99, I132&gt;9999999999.99)</formula>
    </cfRule>
  </conditionalFormatting>
  <conditionalFormatting sqref="J132">
    <cfRule type="expression" dxfId="3695" priority="3656">
      <formula>J132&lt;0</formula>
    </cfRule>
    <cfRule type="expression" dxfId="3694" priority="3657">
      <formula>OR(AND(NOT(ISNUMBER(J132)),NOT(ISBLANK(J132))), J132&lt;-9999999999.99, J132&gt;9999999999.99)</formula>
    </cfRule>
  </conditionalFormatting>
  <conditionalFormatting sqref="K132">
    <cfRule type="expression" dxfId="3693" priority="3654">
      <formula>K132&lt;0</formula>
    </cfRule>
    <cfRule type="expression" dxfId="3692" priority="3655">
      <formula>OR(AND(NOT(ISNUMBER(K132)),NOT(ISBLANK(K132))), K132&lt;-9999999999.99, K132&gt;9999999999.99)</formula>
    </cfRule>
  </conditionalFormatting>
  <conditionalFormatting sqref="L132">
    <cfRule type="expression" dxfId="3691" priority="3652">
      <formula>L132&lt;0</formula>
    </cfRule>
    <cfRule type="expression" dxfId="3690" priority="3653">
      <formula>OR(AND(NOT(ISNUMBER(L132)),NOT(ISBLANK(L132))), L132&lt;-9999999999.99, L132&gt;9999999999.99)</formula>
    </cfRule>
  </conditionalFormatting>
  <conditionalFormatting sqref="M132">
    <cfRule type="expression" dxfId="3689" priority="3650">
      <formula>M132&lt;0</formula>
    </cfRule>
    <cfRule type="expression" dxfId="3688" priority="3651">
      <formula>OR(AND(NOT(ISNUMBER(M132)),NOT(ISBLANK(M132))), M132&lt;-9999999999.99, M132&gt;9999999999.99)</formula>
    </cfRule>
  </conditionalFormatting>
  <conditionalFormatting sqref="N132">
    <cfRule type="expression" dxfId="3687" priority="3648">
      <formula>N132&lt;0</formula>
    </cfRule>
    <cfRule type="expression" dxfId="3686" priority="3649">
      <formula>OR(AND(NOT(ISNUMBER(N132)),NOT(ISBLANK(N132))), N132&lt;-9999999999.99, N132&gt;9999999999.99)</formula>
    </cfRule>
  </conditionalFormatting>
  <conditionalFormatting sqref="N133">
    <cfRule type="expression" dxfId="3685" priority="3646">
      <formula>N133&lt;0</formula>
    </cfRule>
    <cfRule type="expression" dxfId="3684" priority="3647">
      <formula>OR(AND(NOT(ISNUMBER(N133)),NOT(ISBLANK(N133))), N133&lt;-9999999999.99, N133&gt;9999999999.99)</formula>
    </cfRule>
  </conditionalFormatting>
  <conditionalFormatting sqref="M133">
    <cfRule type="expression" dxfId="3683" priority="3644">
      <formula>M133&lt;0</formula>
    </cfRule>
    <cfRule type="expression" dxfId="3682" priority="3645">
      <formula>OR(AND(NOT(ISNUMBER(M133)),NOT(ISBLANK(M133))), M133&lt;-9999999999.99, M133&gt;9999999999.99)</formula>
    </cfRule>
  </conditionalFormatting>
  <conditionalFormatting sqref="L133">
    <cfRule type="expression" dxfId="3681" priority="3642">
      <formula>L133&lt;0</formula>
    </cfRule>
    <cfRule type="expression" dxfId="3680" priority="3643">
      <formula>OR(AND(NOT(ISNUMBER(L133)),NOT(ISBLANK(L133))), L133&lt;-9999999999.99, L133&gt;9999999999.99)</formula>
    </cfRule>
  </conditionalFormatting>
  <conditionalFormatting sqref="K133">
    <cfRule type="expression" dxfId="3679" priority="3640">
      <formula>K133&lt;0</formula>
    </cfRule>
    <cfRule type="expression" dxfId="3678" priority="3641">
      <formula>OR(AND(NOT(ISNUMBER(K133)),NOT(ISBLANK(K133))), K133&lt;-9999999999.99, K133&gt;9999999999.99)</formula>
    </cfRule>
  </conditionalFormatting>
  <conditionalFormatting sqref="J133">
    <cfRule type="expression" dxfId="3677" priority="3638">
      <formula>J133&lt;0</formula>
    </cfRule>
    <cfRule type="expression" dxfId="3676" priority="3639">
      <formula>OR(AND(NOT(ISNUMBER(J133)),NOT(ISBLANK(J133))), J133&lt;-9999999999.99, J133&gt;9999999999.99)</formula>
    </cfRule>
  </conditionalFormatting>
  <conditionalFormatting sqref="I133">
    <cfRule type="expression" dxfId="3675" priority="3636">
      <formula>I133&lt;0</formula>
    </cfRule>
    <cfRule type="expression" dxfId="3674" priority="3637">
      <formula>OR(AND(NOT(ISNUMBER(I133)),NOT(ISBLANK(I133))), I133&lt;-9999999999.99, I133&gt;9999999999.99)</formula>
    </cfRule>
  </conditionalFormatting>
  <conditionalFormatting sqref="H133">
    <cfRule type="expression" dxfId="3673" priority="3634">
      <formula>H133&lt;0</formula>
    </cfRule>
    <cfRule type="expression" dxfId="3672" priority="3635">
      <formula>OR(AND(NOT(ISNUMBER(H133)),NOT(ISBLANK(H133))), H133&lt;-9999999999.99, H133&gt;9999999999.99)</formula>
    </cfRule>
  </conditionalFormatting>
  <conditionalFormatting sqref="G133">
    <cfRule type="expression" dxfId="3671" priority="3632">
      <formula>G133&lt;0</formula>
    </cfRule>
    <cfRule type="expression" dxfId="3670" priority="3633">
      <formula>OR(AND(NOT(ISNUMBER(G133)),NOT(ISBLANK(G133))), G133&lt;-9999999999.99, G133&gt;9999999999.99)</formula>
    </cfRule>
  </conditionalFormatting>
  <conditionalFormatting sqref="F133">
    <cfRule type="expression" dxfId="3669" priority="3630">
      <formula>F133&lt;0</formula>
    </cfRule>
    <cfRule type="expression" dxfId="3668" priority="3631">
      <formula>OR(AND(NOT(ISNUMBER(F133)),NOT(ISBLANK(F133))), F133&lt;-9999999999.99, F133&gt;9999999999.99)</formula>
    </cfRule>
  </conditionalFormatting>
  <conditionalFormatting sqref="F134">
    <cfRule type="expression" dxfId="3667" priority="3628">
      <formula>F134&lt;0</formula>
    </cfRule>
    <cfRule type="expression" dxfId="3666" priority="3629">
      <formula>OR(AND(NOT(ISNUMBER(F134)),NOT(ISBLANK(F134))), F134&lt;-9999999999.99, F134&gt;9999999999.99)</formula>
    </cfRule>
  </conditionalFormatting>
  <conditionalFormatting sqref="G134">
    <cfRule type="expression" dxfId="3665" priority="3626">
      <formula>G134&lt;0</formula>
    </cfRule>
    <cfRule type="expression" dxfId="3664" priority="3627">
      <formula>OR(AND(NOT(ISNUMBER(G134)),NOT(ISBLANK(G134))), G134&lt;-9999999999.99, G134&gt;9999999999.99)</formula>
    </cfRule>
  </conditionalFormatting>
  <conditionalFormatting sqref="H134">
    <cfRule type="expression" dxfId="3663" priority="3624">
      <formula>H134&lt;0</formula>
    </cfRule>
    <cfRule type="expression" dxfId="3662" priority="3625">
      <formula>OR(AND(NOT(ISNUMBER(H134)),NOT(ISBLANK(H134))), H134&lt;-9999999999.99, H134&gt;9999999999.99)</formula>
    </cfRule>
  </conditionalFormatting>
  <conditionalFormatting sqref="I134">
    <cfRule type="expression" dxfId="3661" priority="3622">
      <formula>I134&lt;0</formula>
    </cfRule>
    <cfRule type="expression" dxfId="3660" priority="3623">
      <formula>OR(AND(NOT(ISNUMBER(I134)),NOT(ISBLANK(I134))), I134&lt;-9999999999.99, I134&gt;9999999999.99)</formula>
    </cfRule>
  </conditionalFormatting>
  <conditionalFormatting sqref="J134">
    <cfRule type="expression" dxfId="3659" priority="3620">
      <formula>J134&lt;0</formula>
    </cfRule>
    <cfRule type="expression" dxfId="3658" priority="3621">
      <formula>OR(AND(NOT(ISNUMBER(J134)),NOT(ISBLANK(J134))), J134&lt;-9999999999.99, J134&gt;9999999999.99)</formula>
    </cfRule>
  </conditionalFormatting>
  <conditionalFormatting sqref="K134">
    <cfRule type="expression" dxfId="3657" priority="3618">
      <formula>K134&lt;0</formula>
    </cfRule>
    <cfRule type="expression" dxfId="3656" priority="3619">
      <formula>OR(AND(NOT(ISNUMBER(K134)),NOT(ISBLANK(K134))), K134&lt;-9999999999.99, K134&gt;9999999999.99)</formula>
    </cfRule>
  </conditionalFormatting>
  <conditionalFormatting sqref="L134">
    <cfRule type="expression" dxfId="3655" priority="3616">
      <formula>L134&lt;0</formula>
    </cfRule>
    <cfRule type="expression" dxfId="3654" priority="3617">
      <formula>OR(AND(NOT(ISNUMBER(L134)),NOT(ISBLANK(L134))), L134&lt;-9999999999.99, L134&gt;9999999999.99)</formula>
    </cfRule>
  </conditionalFormatting>
  <conditionalFormatting sqref="M134">
    <cfRule type="expression" dxfId="3653" priority="3614">
      <formula>M134&lt;0</formula>
    </cfRule>
    <cfRule type="expression" dxfId="3652" priority="3615">
      <formula>OR(AND(NOT(ISNUMBER(M134)),NOT(ISBLANK(M134))), M134&lt;-9999999999.99, M134&gt;9999999999.99)</formula>
    </cfRule>
  </conditionalFormatting>
  <conditionalFormatting sqref="N134">
    <cfRule type="expression" dxfId="3651" priority="3612">
      <formula>N134&lt;0</formula>
    </cfRule>
    <cfRule type="expression" dxfId="3650" priority="3613">
      <formula>OR(AND(NOT(ISNUMBER(N134)),NOT(ISBLANK(N134))), N134&lt;-9999999999.99, N134&gt;9999999999.99)</formula>
    </cfRule>
  </conditionalFormatting>
  <conditionalFormatting sqref="N135">
    <cfRule type="expression" dxfId="3649" priority="3610">
      <formula>N135&lt;0</formula>
    </cfRule>
    <cfRule type="expression" dxfId="3648" priority="3611">
      <formula>OR(AND(NOT(ISNUMBER(N135)),NOT(ISBLANK(N135))), N135&lt;-9999999999.99, N135&gt;9999999999.99)</formula>
    </cfRule>
  </conditionalFormatting>
  <conditionalFormatting sqref="M135">
    <cfRule type="expression" dxfId="3647" priority="3608">
      <formula>M135&lt;0</formula>
    </cfRule>
    <cfRule type="expression" dxfId="3646" priority="3609">
      <formula>OR(AND(NOT(ISNUMBER(M135)),NOT(ISBLANK(M135))), M135&lt;-9999999999.99, M135&gt;9999999999.99)</formula>
    </cfRule>
  </conditionalFormatting>
  <conditionalFormatting sqref="L135">
    <cfRule type="expression" dxfId="3645" priority="3606">
      <formula>L135&lt;0</formula>
    </cfRule>
    <cfRule type="expression" dxfId="3644" priority="3607">
      <formula>OR(AND(NOT(ISNUMBER(L135)),NOT(ISBLANK(L135))), L135&lt;-9999999999.99, L135&gt;9999999999.99)</formula>
    </cfRule>
  </conditionalFormatting>
  <conditionalFormatting sqref="K135">
    <cfRule type="expression" dxfId="3643" priority="3604">
      <formula>K135&lt;0</formula>
    </cfRule>
    <cfRule type="expression" dxfId="3642" priority="3605">
      <formula>OR(AND(NOT(ISNUMBER(K135)),NOT(ISBLANK(K135))), K135&lt;-9999999999.99, K135&gt;9999999999.99)</formula>
    </cfRule>
  </conditionalFormatting>
  <conditionalFormatting sqref="J135">
    <cfRule type="expression" dxfId="3641" priority="3602">
      <formula>J135&lt;0</formula>
    </cfRule>
    <cfRule type="expression" dxfId="3640" priority="3603">
      <formula>OR(AND(NOT(ISNUMBER(J135)),NOT(ISBLANK(J135))), J135&lt;-9999999999.99, J135&gt;9999999999.99)</formula>
    </cfRule>
  </conditionalFormatting>
  <conditionalFormatting sqref="I135">
    <cfRule type="expression" dxfId="3639" priority="3600">
      <formula>I135&lt;0</formula>
    </cfRule>
    <cfRule type="expression" dxfId="3638" priority="3601">
      <formula>OR(AND(NOT(ISNUMBER(I135)),NOT(ISBLANK(I135))), I135&lt;-9999999999.99, I135&gt;9999999999.99)</formula>
    </cfRule>
  </conditionalFormatting>
  <conditionalFormatting sqref="H135">
    <cfRule type="expression" dxfId="3637" priority="3598">
      <formula>H135&lt;0</formula>
    </cfRule>
    <cfRule type="expression" dxfId="3636" priority="3599">
      <formula>OR(AND(NOT(ISNUMBER(H135)),NOT(ISBLANK(H135))), H135&lt;-9999999999.99, H135&gt;9999999999.99)</formula>
    </cfRule>
  </conditionalFormatting>
  <conditionalFormatting sqref="G135">
    <cfRule type="expression" dxfId="3635" priority="3596">
      <formula>G135&lt;0</formula>
    </cfRule>
    <cfRule type="expression" dxfId="3634" priority="3597">
      <formula>OR(AND(NOT(ISNUMBER(G135)),NOT(ISBLANK(G135))), G135&lt;-9999999999.99, G135&gt;9999999999.99)</formula>
    </cfRule>
  </conditionalFormatting>
  <conditionalFormatting sqref="F135">
    <cfRule type="expression" dxfId="3633" priority="3594">
      <formula>F135&lt;0</formula>
    </cfRule>
    <cfRule type="expression" dxfId="3632" priority="3595">
      <formula>OR(AND(NOT(ISNUMBER(F135)),NOT(ISBLANK(F135))), F135&lt;-9999999999.99, F135&gt;9999999999.99)</formula>
    </cfRule>
  </conditionalFormatting>
  <conditionalFormatting sqref="F136">
    <cfRule type="expression" dxfId="3631" priority="3592">
      <formula>F136&lt;0</formula>
    </cfRule>
    <cfRule type="expression" dxfId="3630" priority="3593">
      <formula>OR(AND(NOT(ISNUMBER(F136)),NOT(ISBLANK(F136))), F136&lt;-9999999999.99, F136&gt;9999999999.99)</formula>
    </cfRule>
  </conditionalFormatting>
  <conditionalFormatting sqref="G136">
    <cfRule type="expression" dxfId="3629" priority="3590">
      <formula>G136&lt;0</formula>
    </cfRule>
    <cfRule type="expression" dxfId="3628" priority="3591">
      <formula>OR(AND(NOT(ISNUMBER(G136)),NOT(ISBLANK(G136))), G136&lt;-9999999999.99, G136&gt;9999999999.99)</formula>
    </cfRule>
  </conditionalFormatting>
  <conditionalFormatting sqref="H136">
    <cfRule type="expression" dxfId="3627" priority="3588">
      <formula>H136&lt;0</formula>
    </cfRule>
    <cfRule type="expression" dxfId="3626" priority="3589">
      <formula>OR(AND(NOT(ISNUMBER(H136)),NOT(ISBLANK(H136))), H136&lt;-9999999999.99, H136&gt;9999999999.99)</formula>
    </cfRule>
  </conditionalFormatting>
  <conditionalFormatting sqref="I136">
    <cfRule type="expression" dxfId="3625" priority="3586">
      <formula>I136&lt;0</formula>
    </cfRule>
    <cfRule type="expression" dxfId="3624" priority="3587">
      <formula>OR(AND(NOT(ISNUMBER(I136)),NOT(ISBLANK(I136))), I136&lt;-9999999999.99, I136&gt;9999999999.99)</formula>
    </cfRule>
  </conditionalFormatting>
  <conditionalFormatting sqref="J136">
    <cfRule type="expression" dxfId="3623" priority="3584">
      <formula>J136&lt;0</formula>
    </cfRule>
    <cfRule type="expression" dxfId="3622" priority="3585">
      <formula>OR(AND(NOT(ISNUMBER(J136)),NOT(ISBLANK(J136))), J136&lt;-9999999999.99, J136&gt;9999999999.99)</formula>
    </cfRule>
  </conditionalFormatting>
  <conditionalFormatting sqref="K136">
    <cfRule type="expression" dxfId="3621" priority="3582">
      <formula>K136&lt;0</formula>
    </cfRule>
    <cfRule type="expression" dxfId="3620" priority="3583">
      <formula>OR(AND(NOT(ISNUMBER(K136)),NOT(ISBLANK(K136))), K136&lt;-9999999999.99, K136&gt;9999999999.99)</formula>
    </cfRule>
  </conditionalFormatting>
  <conditionalFormatting sqref="L136">
    <cfRule type="expression" dxfId="3619" priority="3580">
      <formula>L136&lt;0</formula>
    </cfRule>
    <cfRule type="expression" dxfId="3618" priority="3581">
      <formula>OR(AND(NOT(ISNUMBER(L136)),NOT(ISBLANK(L136))), L136&lt;-9999999999.99, L136&gt;9999999999.99)</formula>
    </cfRule>
  </conditionalFormatting>
  <conditionalFormatting sqref="M136">
    <cfRule type="expression" dxfId="3617" priority="3578">
      <formula>M136&lt;0</formula>
    </cfRule>
    <cfRule type="expression" dxfId="3616" priority="3579">
      <formula>OR(AND(NOT(ISNUMBER(M136)),NOT(ISBLANK(M136))), M136&lt;-9999999999.99, M136&gt;9999999999.99)</formula>
    </cfRule>
  </conditionalFormatting>
  <conditionalFormatting sqref="N136">
    <cfRule type="expression" dxfId="3615" priority="3576">
      <formula>N136&lt;0</formula>
    </cfRule>
    <cfRule type="expression" dxfId="3614" priority="3577">
      <formula>OR(AND(NOT(ISNUMBER(N136)),NOT(ISBLANK(N136))), N136&lt;-9999999999.99, N136&gt;9999999999.99)</formula>
    </cfRule>
  </conditionalFormatting>
  <conditionalFormatting sqref="N137">
    <cfRule type="expression" dxfId="3613" priority="3574">
      <formula>N137&lt;0</formula>
    </cfRule>
    <cfRule type="expression" dxfId="3612" priority="3575">
      <formula>OR(AND(NOT(ISNUMBER(N137)),NOT(ISBLANK(N137))), N137&lt;-9999999999.99, N137&gt;9999999999.99)</formula>
    </cfRule>
  </conditionalFormatting>
  <conditionalFormatting sqref="M137">
    <cfRule type="expression" dxfId="3611" priority="3572">
      <formula>M137&lt;0</formula>
    </cfRule>
    <cfRule type="expression" dxfId="3610" priority="3573">
      <formula>OR(AND(NOT(ISNUMBER(M137)),NOT(ISBLANK(M137))), M137&lt;-9999999999.99, M137&gt;9999999999.99)</formula>
    </cfRule>
  </conditionalFormatting>
  <conditionalFormatting sqref="L137">
    <cfRule type="expression" dxfId="3609" priority="3570">
      <formula>L137&lt;0</formula>
    </cfRule>
    <cfRule type="expression" dxfId="3608" priority="3571">
      <formula>OR(AND(NOT(ISNUMBER(L137)),NOT(ISBLANK(L137))), L137&lt;-9999999999.99, L137&gt;9999999999.99)</formula>
    </cfRule>
  </conditionalFormatting>
  <conditionalFormatting sqref="K137">
    <cfRule type="expression" dxfId="3607" priority="3568">
      <formula>K137&lt;0</formula>
    </cfRule>
    <cfRule type="expression" dxfId="3606" priority="3569">
      <formula>OR(AND(NOT(ISNUMBER(K137)),NOT(ISBLANK(K137))), K137&lt;-9999999999.99, K137&gt;9999999999.99)</formula>
    </cfRule>
  </conditionalFormatting>
  <conditionalFormatting sqref="J137">
    <cfRule type="expression" dxfId="3605" priority="3566">
      <formula>J137&lt;0</formula>
    </cfRule>
    <cfRule type="expression" dxfId="3604" priority="3567">
      <formula>OR(AND(NOT(ISNUMBER(J137)),NOT(ISBLANK(J137))), J137&lt;-9999999999.99, J137&gt;9999999999.99)</formula>
    </cfRule>
  </conditionalFormatting>
  <conditionalFormatting sqref="I137">
    <cfRule type="expression" dxfId="3603" priority="3564">
      <formula>I137&lt;0</formula>
    </cfRule>
    <cfRule type="expression" dxfId="3602" priority="3565">
      <formula>OR(AND(NOT(ISNUMBER(I137)),NOT(ISBLANK(I137))), I137&lt;-9999999999.99, I137&gt;9999999999.99)</formula>
    </cfRule>
  </conditionalFormatting>
  <conditionalFormatting sqref="H137">
    <cfRule type="expression" dxfId="3601" priority="3562">
      <formula>H137&lt;0</formula>
    </cfRule>
    <cfRule type="expression" dxfId="3600" priority="3563">
      <formula>OR(AND(NOT(ISNUMBER(H137)),NOT(ISBLANK(H137))), H137&lt;-9999999999.99, H137&gt;9999999999.99)</formula>
    </cfRule>
  </conditionalFormatting>
  <conditionalFormatting sqref="G137">
    <cfRule type="expression" dxfId="3599" priority="3560">
      <formula>G137&lt;0</formula>
    </cfRule>
    <cfRule type="expression" dxfId="3598" priority="3561">
      <formula>OR(AND(NOT(ISNUMBER(G137)),NOT(ISBLANK(G137))), G137&lt;-9999999999.99, G137&gt;9999999999.99)</formula>
    </cfRule>
  </conditionalFormatting>
  <conditionalFormatting sqref="F137">
    <cfRule type="expression" dxfId="3597" priority="3558">
      <formula>F137&lt;0</formula>
    </cfRule>
    <cfRule type="expression" dxfId="3596" priority="3559">
      <formula>OR(AND(NOT(ISNUMBER(F137)),NOT(ISBLANK(F137))), F137&lt;-9999999999.99, F137&gt;9999999999.99)</formula>
    </cfRule>
  </conditionalFormatting>
  <conditionalFormatting sqref="F138:F140">
    <cfRule type="expression" dxfId="3595" priority="3556">
      <formula>F138&lt;0</formula>
    </cfRule>
    <cfRule type="expression" dxfId="3594" priority="3557">
      <formula>OR(AND(NOT(ISNUMBER(F138)),NOT(ISBLANK(F138))), F138&lt;-9999999999.99, F138&gt;9999999999.99)</formula>
    </cfRule>
  </conditionalFormatting>
  <conditionalFormatting sqref="G138:G140">
    <cfRule type="expression" dxfId="3593" priority="3554">
      <formula>G138&lt;0</formula>
    </cfRule>
    <cfRule type="expression" dxfId="3592" priority="3555">
      <formula>OR(AND(NOT(ISNUMBER(G138)),NOT(ISBLANK(G138))), G138&lt;-9999999999.99, G138&gt;9999999999.99)</formula>
    </cfRule>
  </conditionalFormatting>
  <conditionalFormatting sqref="H138:H140">
    <cfRule type="expression" dxfId="3591" priority="3552">
      <formula>H138&lt;0</formula>
    </cfRule>
    <cfRule type="expression" dxfId="3590" priority="3553">
      <formula>OR(AND(NOT(ISNUMBER(H138)),NOT(ISBLANK(H138))), H138&lt;-9999999999.99, H138&gt;9999999999.99)</formula>
    </cfRule>
  </conditionalFormatting>
  <conditionalFormatting sqref="I138:I140">
    <cfRule type="expression" dxfId="3589" priority="3550">
      <formula>I138&lt;0</formula>
    </cfRule>
    <cfRule type="expression" dxfId="3588" priority="3551">
      <formula>OR(AND(NOT(ISNUMBER(I138)),NOT(ISBLANK(I138))), I138&lt;-9999999999.99, I138&gt;9999999999.99)</formula>
    </cfRule>
  </conditionalFormatting>
  <conditionalFormatting sqref="J138:J140">
    <cfRule type="expression" dxfId="3587" priority="3548">
      <formula>J138&lt;0</formula>
    </cfRule>
    <cfRule type="expression" dxfId="3586" priority="3549">
      <formula>OR(AND(NOT(ISNUMBER(J138)),NOT(ISBLANK(J138))), J138&lt;-9999999999.99, J138&gt;9999999999.99)</formula>
    </cfRule>
  </conditionalFormatting>
  <conditionalFormatting sqref="K138:K140">
    <cfRule type="expression" dxfId="3585" priority="3546">
      <formula>K138&lt;0</formula>
    </cfRule>
    <cfRule type="expression" dxfId="3584" priority="3547">
      <formula>OR(AND(NOT(ISNUMBER(K138)),NOT(ISBLANK(K138))), K138&lt;-9999999999.99, K138&gt;9999999999.99)</formula>
    </cfRule>
  </conditionalFormatting>
  <conditionalFormatting sqref="L138:L140">
    <cfRule type="expression" dxfId="3583" priority="3544">
      <formula>L138&lt;0</formula>
    </cfRule>
    <cfRule type="expression" dxfId="3582" priority="3545">
      <formula>OR(AND(NOT(ISNUMBER(L138)),NOT(ISBLANK(L138))), L138&lt;-9999999999.99, L138&gt;9999999999.99)</formula>
    </cfRule>
  </conditionalFormatting>
  <conditionalFormatting sqref="M138:M140">
    <cfRule type="expression" dxfId="3581" priority="3542">
      <formula>M138&lt;0</formula>
    </cfRule>
    <cfRule type="expression" dxfId="3580" priority="3543">
      <formula>OR(AND(NOT(ISNUMBER(M138)),NOT(ISBLANK(M138))), M138&lt;-9999999999.99, M138&gt;9999999999.99)</formula>
    </cfRule>
  </conditionalFormatting>
  <conditionalFormatting sqref="N138:N140">
    <cfRule type="expression" dxfId="3579" priority="3540">
      <formula>N138&lt;0</formula>
    </cfRule>
    <cfRule type="expression" dxfId="3578" priority="3541">
      <formula>OR(AND(NOT(ISNUMBER(N138)),NOT(ISBLANK(N138))), N138&lt;-9999999999.99, N138&gt;9999999999.99)</formula>
    </cfRule>
  </conditionalFormatting>
  <conditionalFormatting sqref="F141">
    <cfRule type="expression" dxfId="3577" priority="3538">
      <formula>F141&lt;0</formula>
    </cfRule>
    <cfRule type="expression" dxfId="3576" priority="3539">
      <formula>OR(AND(NOT(ISNUMBER(F141)),NOT(ISBLANK(F141))), F141&lt;-9999999999.99, F141&gt;9999999999.99)</formula>
    </cfRule>
  </conditionalFormatting>
  <conditionalFormatting sqref="G141">
    <cfRule type="expression" dxfId="3575" priority="3536">
      <formula>G141&lt;0</formula>
    </cfRule>
    <cfRule type="expression" dxfId="3574" priority="3537">
      <formula>OR(AND(NOT(ISNUMBER(G141)),NOT(ISBLANK(G141))), G141&lt;-9999999999.99, G141&gt;9999999999.99)</formula>
    </cfRule>
  </conditionalFormatting>
  <conditionalFormatting sqref="H141">
    <cfRule type="expression" dxfId="3573" priority="3534">
      <formula>H141&lt;0</formula>
    </cfRule>
    <cfRule type="expression" dxfId="3572" priority="3535">
      <formula>OR(AND(NOT(ISNUMBER(H141)),NOT(ISBLANK(H141))), H141&lt;-9999999999.99, H141&gt;9999999999.99)</formula>
    </cfRule>
  </conditionalFormatting>
  <conditionalFormatting sqref="I141">
    <cfRule type="expression" dxfId="3571" priority="3532">
      <formula>I141&lt;0</formula>
    </cfRule>
    <cfRule type="expression" dxfId="3570" priority="3533">
      <formula>OR(AND(NOT(ISNUMBER(I141)),NOT(ISBLANK(I141))), I141&lt;-9999999999.99, I141&gt;9999999999.99)</formula>
    </cfRule>
  </conditionalFormatting>
  <conditionalFormatting sqref="J141">
    <cfRule type="expression" dxfId="3569" priority="3530">
      <formula>J141&lt;0</formula>
    </cfRule>
    <cfRule type="expression" dxfId="3568" priority="3531">
      <formula>OR(AND(NOT(ISNUMBER(J141)),NOT(ISBLANK(J141))), J141&lt;-9999999999.99, J141&gt;9999999999.99)</formula>
    </cfRule>
  </conditionalFormatting>
  <conditionalFormatting sqref="K141">
    <cfRule type="expression" dxfId="3567" priority="3528">
      <formula>K141&lt;0</formula>
    </cfRule>
    <cfRule type="expression" dxfId="3566" priority="3529">
      <formula>OR(AND(NOT(ISNUMBER(K141)),NOT(ISBLANK(K141))), K141&lt;-9999999999.99, K141&gt;9999999999.99)</formula>
    </cfRule>
  </conditionalFormatting>
  <conditionalFormatting sqref="L141">
    <cfRule type="expression" dxfId="3565" priority="3526">
      <formula>L141&lt;0</formula>
    </cfRule>
    <cfRule type="expression" dxfId="3564" priority="3527">
      <formula>OR(AND(NOT(ISNUMBER(L141)),NOT(ISBLANK(L141))), L141&lt;-9999999999.99, L141&gt;9999999999.99)</formula>
    </cfRule>
  </conditionalFormatting>
  <conditionalFormatting sqref="M141">
    <cfRule type="expression" dxfId="3563" priority="3524">
      <formula>M141&lt;0</formula>
    </cfRule>
    <cfRule type="expression" dxfId="3562" priority="3525">
      <formula>OR(AND(NOT(ISNUMBER(M141)),NOT(ISBLANK(M141))), M141&lt;-9999999999.99, M141&gt;9999999999.99)</formula>
    </cfRule>
  </conditionalFormatting>
  <conditionalFormatting sqref="N141">
    <cfRule type="expression" dxfId="3561" priority="3522">
      <formula>N141&lt;0</formula>
    </cfRule>
    <cfRule type="expression" dxfId="3560" priority="3523">
      <formula>OR(AND(NOT(ISNUMBER(N141)),NOT(ISBLANK(N141))), N141&lt;-9999999999.99, N141&gt;9999999999.99)</formula>
    </cfRule>
  </conditionalFormatting>
  <conditionalFormatting sqref="N142">
    <cfRule type="expression" dxfId="3559" priority="3520">
      <formula>N142&lt;0</formula>
    </cfRule>
    <cfRule type="expression" dxfId="3558" priority="3521">
      <formula>OR(AND(NOT(ISNUMBER(N142)),NOT(ISBLANK(N142))), N142&lt;-9999999999.99, N142&gt;9999999999.99)</formula>
    </cfRule>
  </conditionalFormatting>
  <conditionalFormatting sqref="M142">
    <cfRule type="expression" dxfId="3557" priority="3518">
      <formula>M142&lt;0</formula>
    </cfRule>
    <cfRule type="expression" dxfId="3556" priority="3519">
      <formula>OR(AND(NOT(ISNUMBER(M142)),NOT(ISBLANK(M142))), M142&lt;-9999999999.99, M142&gt;9999999999.99)</formula>
    </cfRule>
  </conditionalFormatting>
  <conditionalFormatting sqref="L142">
    <cfRule type="expression" dxfId="3555" priority="3516">
      <formula>L142&lt;0</formula>
    </cfRule>
    <cfRule type="expression" dxfId="3554" priority="3517">
      <formula>OR(AND(NOT(ISNUMBER(L142)),NOT(ISBLANK(L142))), L142&lt;-9999999999.99, L142&gt;9999999999.99)</formula>
    </cfRule>
  </conditionalFormatting>
  <conditionalFormatting sqref="K142">
    <cfRule type="expression" dxfId="3553" priority="3514">
      <formula>K142&lt;0</formula>
    </cfRule>
    <cfRule type="expression" dxfId="3552" priority="3515">
      <formula>OR(AND(NOT(ISNUMBER(K142)),NOT(ISBLANK(K142))), K142&lt;-9999999999.99, K142&gt;9999999999.99)</formula>
    </cfRule>
  </conditionalFormatting>
  <conditionalFormatting sqref="J142">
    <cfRule type="expression" dxfId="3551" priority="3512">
      <formula>J142&lt;0</formula>
    </cfRule>
    <cfRule type="expression" dxfId="3550" priority="3513">
      <formula>OR(AND(NOT(ISNUMBER(J142)),NOT(ISBLANK(J142))), J142&lt;-9999999999.99, J142&gt;9999999999.99)</formula>
    </cfRule>
  </conditionalFormatting>
  <conditionalFormatting sqref="I142">
    <cfRule type="expression" dxfId="3549" priority="3510">
      <formula>I142&lt;0</formula>
    </cfRule>
    <cfRule type="expression" dxfId="3548" priority="3511">
      <formula>OR(AND(NOT(ISNUMBER(I142)),NOT(ISBLANK(I142))), I142&lt;-9999999999.99, I142&gt;9999999999.99)</formula>
    </cfRule>
  </conditionalFormatting>
  <conditionalFormatting sqref="H142">
    <cfRule type="expression" dxfId="3547" priority="3508">
      <formula>H142&lt;0</formula>
    </cfRule>
    <cfRule type="expression" dxfId="3546" priority="3509">
      <formula>OR(AND(NOT(ISNUMBER(H142)),NOT(ISBLANK(H142))), H142&lt;-9999999999.99, H142&gt;9999999999.99)</formula>
    </cfRule>
  </conditionalFormatting>
  <conditionalFormatting sqref="G142">
    <cfRule type="expression" dxfId="3545" priority="3506">
      <formula>G142&lt;0</formula>
    </cfRule>
    <cfRule type="expression" dxfId="3544" priority="3507">
      <formula>OR(AND(NOT(ISNUMBER(G142)),NOT(ISBLANK(G142))), G142&lt;-9999999999.99, G142&gt;9999999999.99)</formula>
    </cfRule>
  </conditionalFormatting>
  <conditionalFormatting sqref="F142">
    <cfRule type="expression" dxfId="3543" priority="3504">
      <formula>F142&lt;0</formula>
    </cfRule>
    <cfRule type="expression" dxfId="3542" priority="3505">
      <formula>OR(AND(NOT(ISNUMBER(F142)),NOT(ISBLANK(F142))), F142&lt;-9999999999.99, F142&gt;9999999999.99)</formula>
    </cfRule>
  </conditionalFormatting>
  <conditionalFormatting sqref="F143">
    <cfRule type="expression" dxfId="3541" priority="3502">
      <formula>F143&lt;0</formula>
    </cfRule>
    <cfRule type="expression" dxfId="3540" priority="3503">
      <formula>OR(AND(NOT(ISNUMBER(F143)),NOT(ISBLANK(F143))), F143&lt;-9999999999.99, F143&gt;9999999999.99)</formula>
    </cfRule>
  </conditionalFormatting>
  <conditionalFormatting sqref="G143">
    <cfRule type="expression" dxfId="3539" priority="3500">
      <formula>G143&lt;0</formula>
    </cfRule>
    <cfRule type="expression" dxfId="3538" priority="3501">
      <formula>OR(AND(NOT(ISNUMBER(G143)),NOT(ISBLANK(G143))), G143&lt;-9999999999.99, G143&gt;9999999999.99)</formula>
    </cfRule>
  </conditionalFormatting>
  <conditionalFormatting sqref="H143">
    <cfRule type="expression" dxfId="3537" priority="3498">
      <formula>H143&lt;0</formula>
    </cfRule>
    <cfRule type="expression" dxfId="3536" priority="3499">
      <formula>OR(AND(NOT(ISNUMBER(H143)),NOT(ISBLANK(H143))), H143&lt;-9999999999.99, H143&gt;9999999999.99)</formula>
    </cfRule>
  </conditionalFormatting>
  <conditionalFormatting sqref="I143">
    <cfRule type="expression" dxfId="3535" priority="3496">
      <formula>I143&lt;0</formula>
    </cfRule>
    <cfRule type="expression" dxfId="3534" priority="3497">
      <formula>OR(AND(NOT(ISNUMBER(I143)),NOT(ISBLANK(I143))), I143&lt;-9999999999.99, I143&gt;9999999999.99)</formula>
    </cfRule>
  </conditionalFormatting>
  <conditionalFormatting sqref="J143">
    <cfRule type="expression" dxfId="3533" priority="3494">
      <formula>J143&lt;0</formula>
    </cfRule>
    <cfRule type="expression" dxfId="3532" priority="3495">
      <formula>OR(AND(NOT(ISNUMBER(J143)),NOT(ISBLANK(J143))), J143&lt;-9999999999.99, J143&gt;9999999999.99)</formula>
    </cfRule>
  </conditionalFormatting>
  <conditionalFormatting sqref="K143">
    <cfRule type="expression" dxfId="3531" priority="3492">
      <formula>K143&lt;0</formula>
    </cfRule>
    <cfRule type="expression" dxfId="3530" priority="3493">
      <formula>OR(AND(NOT(ISNUMBER(K143)),NOT(ISBLANK(K143))), K143&lt;-9999999999.99, K143&gt;9999999999.99)</formula>
    </cfRule>
  </conditionalFormatting>
  <conditionalFormatting sqref="L143">
    <cfRule type="expression" dxfId="3529" priority="3490">
      <formula>L143&lt;0</formula>
    </cfRule>
    <cfRule type="expression" dxfId="3528" priority="3491">
      <formula>OR(AND(NOT(ISNUMBER(L143)),NOT(ISBLANK(L143))), L143&lt;-9999999999.99, L143&gt;9999999999.99)</formula>
    </cfRule>
  </conditionalFormatting>
  <conditionalFormatting sqref="M143">
    <cfRule type="expression" dxfId="3527" priority="3488">
      <formula>M143&lt;0</formula>
    </cfRule>
    <cfRule type="expression" dxfId="3526" priority="3489">
      <formula>OR(AND(NOT(ISNUMBER(M143)),NOT(ISBLANK(M143))), M143&lt;-9999999999.99, M143&gt;9999999999.99)</formula>
    </cfRule>
  </conditionalFormatting>
  <conditionalFormatting sqref="N143">
    <cfRule type="expression" dxfId="3525" priority="3486">
      <formula>N143&lt;0</formula>
    </cfRule>
    <cfRule type="expression" dxfId="3524" priority="3487">
      <formula>OR(AND(NOT(ISNUMBER(N143)),NOT(ISBLANK(N143))), N143&lt;-9999999999.99, N143&gt;9999999999.99)</formula>
    </cfRule>
  </conditionalFormatting>
  <conditionalFormatting sqref="N144">
    <cfRule type="expression" dxfId="3523" priority="3484">
      <formula>N144&lt;0</formula>
    </cfRule>
    <cfRule type="expression" dxfId="3522" priority="3485">
      <formula>OR(AND(NOT(ISNUMBER(N144)),NOT(ISBLANK(N144))), N144&lt;-9999999999.99, N144&gt;9999999999.99)</formula>
    </cfRule>
  </conditionalFormatting>
  <conditionalFormatting sqref="M144">
    <cfRule type="expression" dxfId="3521" priority="3482">
      <formula>M144&lt;0</formula>
    </cfRule>
    <cfRule type="expression" dxfId="3520" priority="3483">
      <formula>OR(AND(NOT(ISNUMBER(M144)),NOT(ISBLANK(M144))), M144&lt;-9999999999.99, M144&gt;9999999999.99)</formula>
    </cfRule>
  </conditionalFormatting>
  <conditionalFormatting sqref="L144">
    <cfRule type="expression" dxfId="3519" priority="3480">
      <formula>L144&lt;0</formula>
    </cfRule>
    <cfRule type="expression" dxfId="3518" priority="3481">
      <formula>OR(AND(NOT(ISNUMBER(L144)),NOT(ISBLANK(L144))), L144&lt;-9999999999.99, L144&gt;9999999999.99)</formula>
    </cfRule>
  </conditionalFormatting>
  <conditionalFormatting sqref="K144">
    <cfRule type="expression" dxfId="3517" priority="3478">
      <formula>K144&lt;0</formula>
    </cfRule>
    <cfRule type="expression" dxfId="3516" priority="3479">
      <formula>OR(AND(NOT(ISNUMBER(K144)),NOT(ISBLANK(K144))), K144&lt;-9999999999.99, K144&gt;9999999999.99)</formula>
    </cfRule>
  </conditionalFormatting>
  <conditionalFormatting sqref="J144">
    <cfRule type="expression" dxfId="3515" priority="3476">
      <formula>J144&lt;0</formula>
    </cfRule>
    <cfRule type="expression" dxfId="3514" priority="3477">
      <formula>OR(AND(NOT(ISNUMBER(J144)),NOT(ISBLANK(J144))), J144&lt;-9999999999.99, J144&gt;9999999999.99)</formula>
    </cfRule>
  </conditionalFormatting>
  <conditionalFormatting sqref="I144">
    <cfRule type="expression" dxfId="3513" priority="3474">
      <formula>I144&lt;0</formula>
    </cfRule>
    <cfRule type="expression" dxfId="3512" priority="3475">
      <formula>OR(AND(NOT(ISNUMBER(I144)),NOT(ISBLANK(I144))), I144&lt;-9999999999.99, I144&gt;9999999999.99)</formula>
    </cfRule>
  </conditionalFormatting>
  <conditionalFormatting sqref="H144">
    <cfRule type="expression" dxfId="3511" priority="3472">
      <formula>H144&lt;0</formula>
    </cfRule>
    <cfRule type="expression" dxfId="3510" priority="3473">
      <formula>OR(AND(NOT(ISNUMBER(H144)),NOT(ISBLANK(H144))), H144&lt;-9999999999.99, H144&gt;9999999999.99)</formula>
    </cfRule>
  </conditionalFormatting>
  <conditionalFormatting sqref="G144">
    <cfRule type="expression" dxfId="3509" priority="3470">
      <formula>G144&lt;0</formula>
    </cfRule>
    <cfRule type="expression" dxfId="3508" priority="3471">
      <formula>OR(AND(NOT(ISNUMBER(G144)),NOT(ISBLANK(G144))), G144&lt;-9999999999.99, G144&gt;9999999999.99)</formula>
    </cfRule>
  </conditionalFormatting>
  <conditionalFormatting sqref="F144">
    <cfRule type="expression" dxfId="3507" priority="3468">
      <formula>F144&lt;0</formula>
    </cfRule>
    <cfRule type="expression" dxfId="3506" priority="3469">
      <formula>OR(AND(NOT(ISNUMBER(F144)),NOT(ISBLANK(F144))), F144&lt;-9999999999.99, F144&gt;9999999999.99)</formula>
    </cfRule>
  </conditionalFormatting>
  <conditionalFormatting sqref="F145">
    <cfRule type="expression" dxfId="3505" priority="3466">
      <formula>F145&lt;0</formula>
    </cfRule>
    <cfRule type="expression" dxfId="3504" priority="3467">
      <formula>OR(AND(NOT(ISNUMBER(F145)),NOT(ISBLANK(F145))), F145&lt;-9999999999.99, F145&gt;9999999999.99)</formula>
    </cfRule>
  </conditionalFormatting>
  <conditionalFormatting sqref="G145">
    <cfRule type="expression" dxfId="3503" priority="3464">
      <formula>G145&lt;0</formula>
    </cfRule>
    <cfRule type="expression" dxfId="3502" priority="3465">
      <formula>OR(AND(NOT(ISNUMBER(G145)),NOT(ISBLANK(G145))), G145&lt;-9999999999.99, G145&gt;9999999999.99)</formula>
    </cfRule>
  </conditionalFormatting>
  <conditionalFormatting sqref="H145">
    <cfRule type="expression" dxfId="3501" priority="3462">
      <formula>H145&lt;0</formula>
    </cfRule>
    <cfRule type="expression" dxfId="3500" priority="3463">
      <formula>OR(AND(NOT(ISNUMBER(H145)),NOT(ISBLANK(H145))), H145&lt;-9999999999.99, H145&gt;9999999999.99)</formula>
    </cfRule>
  </conditionalFormatting>
  <conditionalFormatting sqref="I145">
    <cfRule type="expression" dxfId="3499" priority="3460">
      <formula>I145&lt;0</formula>
    </cfRule>
    <cfRule type="expression" dxfId="3498" priority="3461">
      <formula>OR(AND(NOT(ISNUMBER(I145)),NOT(ISBLANK(I145))), I145&lt;-9999999999.99, I145&gt;9999999999.99)</formula>
    </cfRule>
  </conditionalFormatting>
  <conditionalFormatting sqref="J145">
    <cfRule type="expression" dxfId="3497" priority="3458">
      <formula>J145&lt;0</formula>
    </cfRule>
    <cfRule type="expression" dxfId="3496" priority="3459">
      <formula>OR(AND(NOT(ISNUMBER(J145)),NOT(ISBLANK(J145))), J145&lt;-9999999999.99, J145&gt;9999999999.99)</formula>
    </cfRule>
  </conditionalFormatting>
  <conditionalFormatting sqref="K145">
    <cfRule type="expression" dxfId="3495" priority="3456">
      <formula>K145&lt;0</formula>
    </cfRule>
    <cfRule type="expression" dxfId="3494" priority="3457">
      <formula>OR(AND(NOT(ISNUMBER(K145)),NOT(ISBLANK(K145))), K145&lt;-9999999999.99, K145&gt;9999999999.99)</formula>
    </cfRule>
  </conditionalFormatting>
  <conditionalFormatting sqref="L145">
    <cfRule type="expression" dxfId="3493" priority="3454">
      <formula>L145&lt;0</formula>
    </cfRule>
    <cfRule type="expression" dxfId="3492" priority="3455">
      <formula>OR(AND(NOT(ISNUMBER(L145)),NOT(ISBLANK(L145))), L145&lt;-9999999999.99, L145&gt;9999999999.99)</formula>
    </cfRule>
  </conditionalFormatting>
  <conditionalFormatting sqref="M145">
    <cfRule type="expression" dxfId="3491" priority="3452">
      <formula>M145&lt;0</formula>
    </cfRule>
    <cfRule type="expression" dxfId="3490" priority="3453">
      <formula>OR(AND(NOT(ISNUMBER(M145)),NOT(ISBLANK(M145))), M145&lt;-9999999999.99, M145&gt;9999999999.99)</formula>
    </cfRule>
  </conditionalFormatting>
  <conditionalFormatting sqref="N145">
    <cfRule type="expression" dxfId="3489" priority="3450">
      <formula>N145&lt;0</formula>
    </cfRule>
    <cfRule type="expression" dxfId="3488" priority="3451">
      <formula>OR(AND(NOT(ISNUMBER(N145)),NOT(ISBLANK(N145))), N145&lt;-9999999999.99, N145&gt;9999999999.99)</formula>
    </cfRule>
  </conditionalFormatting>
  <conditionalFormatting sqref="N146">
    <cfRule type="expression" dxfId="3487" priority="3448">
      <formula>N146&lt;0</formula>
    </cfRule>
    <cfRule type="expression" dxfId="3486" priority="3449">
      <formula>OR(AND(NOT(ISNUMBER(N146)),NOT(ISBLANK(N146))), N146&lt;-9999999999.99, N146&gt;9999999999.99)</formula>
    </cfRule>
  </conditionalFormatting>
  <conditionalFormatting sqref="M146">
    <cfRule type="expression" dxfId="3485" priority="3446">
      <formula>M146&lt;0</formula>
    </cfRule>
    <cfRule type="expression" dxfId="3484" priority="3447">
      <formula>OR(AND(NOT(ISNUMBER(M146)),NOT(ISBLANK(M146))), M146&lt;-9999999999.99, M146&gt;9999999999.99)</formula>
    </cfRule>
  </conditionalFormatting>
  <conditionalFormatting sqref="L146">
    <cfRule type="expression" dxfId="3483" priority="3444">
      <formula>L146&lt;0</formula>
    </cfRule>
    <cfRule type="expression" dxfId="3482" priority="3445">
      <formula>OR(AND(NOT(ISNUMBER(L146)),NOT(ISBLANK(L146))), L146&lt;-9999999999.99, L146&gt;9999999999.99)</formula>
    </cfRule>
  </conditionalFormatting>
  <conditionalFormatting sqref="K146">
    <cfRule type="expression" dxfId="3481" priority="3442">
      <formula>K146&lt;0</formula>
    </cfRule>
    <cfRule type="expression" dxfId="3480" priority="3443">
      <formula>OR(AND(NOT(ISNUMBER(K146)),NOT(ISBLANK(K146))), K146&lt;-9999999999.99, K146&gt;9999999999.99)</formula>
    </cfRule>
  </conditionalFormatting>
  <conditionalFormatting sqref="J146">
    <cfRule type="expression" dxfId="3479" priority="3440">
      <formula>J146&lt;0</formula>
    </cfRule>
    <cfRule type="expression" dxfId="3478" priority="3441">
      <formula>OR(AND(NOT(ISNUMBER(J146)),NOT(ISBLANK(J146))), J146&lt;-9999999999.99, J146&gt;9999999999.99)</formula>
    </cfRule>
  </conditionalFormatting>
  <conditionalFormatting sqref="I146">
    <cfRule type="expression" dxfId="3477" priority="3438">
      <formula>I146&lt;0</formula>
    </cfRule>
    <cfRule type="expression" dxfId="3476" priority="3439">
      <formula>OR(AND(NOT(ISNUMBER(I146)),NOT(ISBLANK(I146))), I146&lt;-9999999999.99, I146&gt;9999999999.99)</formula>
    </cfRule>
  </conditionalFormatting>
  <conditionalFormatting sqref="H146">
    <cfRule type="expression" dxfId="3475" priority="3436">
      <formula>H146&lt;0</formula>
    </cfRule>
    <cfRule type="expression" dxfId="3474" priority="3437">
      <formula>OR(AND(NOT(ISNUMBER(H146)),NOT(ISBLANK(H146))), H146&lt;-9999999999.99, H146&gt;9999999999.99)</formula>
    </cfRule>
  </conditionalFormatting>
  <conditionalFormatting sqref="G146">
    <cfRule type="expression" dxfId="3473" priority="3434">
      <formula>G146&lt;0</formula>
    </cfRule>
    <cfRule type="expression" dxfId="3472" priority="3435">
      <formula>OR(AND(NOT(ISNUMBER(G146)),NOT(ISBLANK(G146))), G146&lt;-9999999999.99, G146&gt;9999999999.99)</formula>
    </cfRule>
  </conditionalFormatting>
  <conditionalFormatting sqref="F146">
    <cfRule type="expression" dxfId="3471" priority="3432">
      <formula>F146&lt;0</formula>
    </cfRule>
    <cfRule type="expression" dxfId="3470" priority="3433">
      <formula>OR(AND(NOT(ISNUMBER(F146)),NOT(ISBLANK(F146))), F146&lt;-9999999999.99, F146&gt;9999999999.99)</formula>
    </cfRule>
  </conditionalFormatting>
  <conditionalFormatting sqref="F147">
    <cfRule type="expression" dxfId="3469" priority="3430">
      <formula>F147&lt;0</formula>
    </cfRule>
    <cfRule type="expression" dxfId="3468" priority="3431">
      <formula>OR(AND(NOT(ISNUMBER(F147)),NOT(ISBLANK(F147))), F147&lt;-9999999999.99, F147&gt;9999999999.99)</formula>
    </cfRule>
  </conditionalFormatting>
  <conditionalFormatting sqref="G147">
    <cfRule type="expression" dxfId="3467" priority="3428">
      <formula>G147&lt;0</formula>
    </cfRule>
    <cfRule type="expression" dxfId="3466" priority="3429">
      <formula>OR(AND(NOT(ISNUMBER(G147)),NOT(ISBLANK(G147))), G147&lt;-9999999999.99, G147&gt;9999999999.99)</formula>
    </cfRule>
  </conditionalFormatting>
  <conditionalFormatting sqref="H147">
    <cfRule type="expression" dxfId="3465" priority="3426">
      <formula>H147&lt;0</formula>
    </cfRule>
    <cfRule type="expression" dxfId="3464" priority="3427">
      <formula>OR(AND(NOT(ISNUMBER(H147)),NOT(ISBLANK(H147))), H147&lt;-9999999999.99, H147&gt;9999999999.99)</formula>
    </cfRule>
  </conditionalFormatting>
  <conditionalFormatting sqref="I147">
    <cfRule type="expression" dxfId="3463" priority="3424">
      <formula>I147&lt;0</formula>
    </cfRule>
    <cfRule type="expression" dxfId="3462" priority="3425">
      <formula>OR(AND(NOT(ISNUMBER(I147)),NOT(ISBLANK(I147))), I147&lt;-9999999999.99, I147&gt;9999999999.99)</formula>
    </cfRule>
  </conditionalFormatting>
  <conditionalFormatting sqref="J147">
    <cfRule type="expression" dxfId="3461" priority="3422">
      <formula>J147&lt;0</formula>
    </cfRule>
    <cfRule type="expression" dxfId="3460" priority="3423">
      <formula>OR(AND(NOT(ISNUMBER(J147)),NOT(ISBLANK(J147))), J147&lt;-9999999999.99, J147&gt;9999999999.99)</formula>
    </cfRule>
  </conditionalFormatting>
  <conditionalFormatting sqref="K147">
    <cfRule type="expression" dxfId="3459" priority="3420">
      <formula>K147&lt;0</formula>
    </cfRule>
    <cfRule type="expression" dxfId="3458" priority="3421">
      <formula>OR(AND(NOT(ISNUMBER(K147)),NOT(ISBLANK(K147))), K147&lt;-9999999999.99, K147&gt;9999999999.99)</formula>
    </cfRule>
  </conditionalFormatting>
  <conditionalFormatting sqref="L147">
    <cfRule type="expression" dxfId="3457" priority="3418">
      <formula>L147&lt;0</formula>
    </cfRule>
    <cfRule type="expression" dxfId="3456" priority="3419">
      <formula>OR(AND(NOT(ISNUMBER(L147)),NOT(ISBLANK(L147))), L147&lt;-9999999999.99, L147&gt;9999999999.99)</formula>
    </cfRule>
  </conditionalFormatting>
  <conditionalFormatting sqref="M147">
    <cfRule type="expression" dxfId="3455" priority="3416">
      <formula>M147&lt;0</formula>
    </cfRule>
    <cfRule type="expression" dxfId="3454" priority="3417">
      <formula>OR(AND(NOT(ISNUMBER(M147)),NOT(ISBLANK(M147))), M147&lt;-9999999999.99, M147&gt;9999999999.99)</formula>
    </cfRule>
  </conditionalFormatting>
  <conditionalFormatting sqref="N147">
    <cfRule type="expression" dxfId="3453" priority="3414">
      <formula>N147&lt;0</formula>
    </cfRule>
    <cfRule type="expression" dxfId="3452" priority="3415">
      <formula>OR(AND(NOT(ISNUMBER(N147)),NOT(ISBLANK(N147))), N147&lt;-9999999999.99, N147&gt;9999999999.99)</formula>
    </cfRule>
  </conditionalFormatting>
  <conditionalFormatting sqref="N148">
    <cfRule type="expression" dxfId="3451" priority="3412">
      <formula>N148&lt;0</formula>
    </cfRule>
    <cfRule type="expression" dxfId="3450" priority="3413">
      <formula>OR(AND(NOT(ISNUMBER(N148)),NOT(ISBLANK(N148))), N148&lt;-9999999999.99, N148&gt;9999999999.99)</formula>
    </cfRule>
  </conditionalFormatting>
  <conditionalFormatting sqref="M148">
    <cfRule type="expression" dxfId="3449" priority="3410">
      <formula>M148&lt;0</formula>
    </cfRule>
    <cfRule type="expression" dxfId="3448" priority="3411">
      <formula>OR(AND(NOT(ISNUMBER(M148)),NOT(ISBLANK(M148))), M148&lt;-9999999999.99, M148&gt;9999999999.99)</formula>
    </cfRule>
  </conditionalFormatting>
  <conditionalFormatting sqref="L148">
    <cfRule type="expression" dxfId="3447" priority="3408">
      <formula>L148&lt;0</formula>
    </cfRule>
    <cfRule type="expression" dxfId="3446" priority="3409">
      <formula>OR(AND(NOT(ISNUMBER(L148)),NOT(ISBLANK(L148))), L148&lt;-9999999999.99, L148&gt;9999999999.99)</formula>
    </cfRule>
  </conditionalFormatting>
  <conditionalFormatting sqref="K148">
    <cfRule type="expression" dxfId="3445" priority="3406">
      <formula>K148&lt;0</formula>
    </cfRule>
    <cfRule type="expression" dxfId="3444" priority="3407">
      <formula>OR(AND(NOT(ISNUMBER(K148)),NOT(ISBLANK(K148))), K148&lt;-9999999999.99, K148&gt;9999999999.99)</formula>
    </cfRule>
  </conditionalFormatting>
  <conditionalFormatting sqref="J148">
    <cfRule type="expression" dxfId="3443" priority="3404">
      <formula>J148&lt;0</formula>
    </cfRule>
    <cfRule type="expression" dxfId="3442" priority="3405">
      <formula>OR(AND(NOT(ISNUMBER(J148)),NOT(ISBLANK(J148))), J148&lt;-9999999999.99, J148&gt;9999999999.99)</formula>
    </cfRule>
  </conditionalFormatting>
  <conditionalFormatting sqref="I148">
    <cfRule type="expression" dxfId="3441" priority="3402">
      <formula>I148&lt;0</formula>
    </cfRule>
    <cfRule type="expression" dxfId="3440" priority="3403">
      <formula>OR(AND(NOT(ISNUMBER(I148)),NOT(ISBLANK(I148))), I148&lt;-9999999999.99, I148&gt;9999999999.99)</formula>
    </cfRule>
  </conditionalFormatting>
  <conditionalFormatting sqref="H148">
    <cfRule type="expression" dxfId="3439" priority="3400">
      <formula>H148&lt;0</formula>
    </cfRule>
    <cfRule type="expression" dxfId="3438" priority="3401">
      <formula>OR(AND(NOT(ISNUMBER(H148)),NOT(ISBLANK(H148))), H148&lt;-9999999999.99, H148&gt;9999999999.99)</formula>
    </cfRule>
  </conditionalFormatting>
  <conditionalFormatting sqref="G148">
    <cfRule type="expression" dxfId="3437" priority="3398">
      <formula>G148&lt;0</formula>
    </cfRule>
    <cfRule type="expression" dxfId="3436" priority="3399">
      <formula>OR(AND(NOT(ISNUMBER(G148)),NOT(ISBLANK(G148))), G148&lt;-9999999999.99, G148&gt;9999999999.99)</formula>
    </cfRule>
  </conditionalFormatting>
  <conditionalFormatting sqref="F148">
    <cfRule type="expression" dxfId="3435" priority="3396">
      <formula>F148&lt;0</formula>
    </cfRule>
    <cfRule type="expression" dxfId="3434" priority="3397">
      <formula>OR(AND(NOT(ISNUMBER(F148)),NOT(ISBLANK(F148))), F148&lt;-9999999999.99, F148&gt;9999999999.99)</formula>
    </cfRule>
  </conditionalFormatting>
  <conditionalFormatting sqref="F149">
    <cfRule type="expression" dxfId="3433" priority="3394">
      <formula>F149&lt;0</formula>
    </cfRule>
    <cfRule type="expression" dxfId="3432" priority="3395">
      <formula>OR(AND(NOT(ISNUMBER(F149)),NOT(ISBLANK(F149))), F149&lt;-9999999999.99, F149&gt;9999999999.99)</formula>
    </cfRule>
  </conditionalFormatting>
  <conditionalFormatting sqref="G149">
    <cfRule type="expression" dxfId="3431" priority="3392">
      <formula>G149&lt;0</formula>
    </cfRule>
    <cfRule type="expression" dxfId="3430" priority="3393">
      <formula>OR(AND(NOT(ISNUMBER(G149)),NOT(ISBLANK(G149))), G149&lt;-9999999999.99, G149&gt;9999999999.99)</formula>
    </cfRule>
  </conditionalFormatting>
  <conditionalFormatting sqref="H149">
    <cfRule type="expression" dxfId="3429" priority="3390">
      <formula>H149&lt;0</formula>
    </cfRule>
    <cfRule type="expression" dxfId="3428" priority="3391">
      <formula>OR(AND(NOT(ISNUMBER(H149)),NOT(ISBLANK(H149))), H149&lt;-9999999999.99, H149&gt;9999999999.99)</formula>
    </cfRule>
  </conditionalFormatting>
  <conditionalFormatting sqref="I149">
    <cfRule type="expression" dxfId="3427" priority="3388">
      <formula>I149&lt;0</formula>
    </cfRule>
    <cfRule type="expression" dxfId="3426" priority="3389">
      <formula>OR(AND(NOT(ISNUMBER(I149)),NOT(ISBLANK(I149))), I149&lt;-9999999999.99, I149&gt;9999999999.99)</formula>
    </cfRule>
  </conditionalFormatting>
  <conditionalFormatting sqref="J149">
    <cfRule type="expression" dxfId="3425" priority="3386">
      <formula>J149&lt;0</formula>
    </cfRule>
    <cfRule type="expression" dxfId="3424" priority="3387">
      <formula>OR(AND(NOT(ISNUMBER(J149)),NOT(ISBLANK(J149))), J149&lt;-9999999999.99, J149&gt;9999999999.99)</formula>
    </cfRule>
  </conditionalFormatting>
  <conditionalFormatting sqref="K149">
    <cfRule type="expression" dxfId="3423" priority="3384">
      <formula>K149&lt;0</formula>
    </cfRule>
    <cfRule type="expression" dxfId="3422" priority="3385">
      <formula>OR(AND(NOT(ISNUMBER(K149)),NOT(ISBLANK(K149))), K149&lt;-9999999999.99, K149&gt;9999999999.99)</formula>
    </cfRule>
  </conditionalFormatting>
  <conditionalFormatting sqref="L149">
    <cfRule type="expression" dxfId="3421" priority="3382">
      <formula>L149&lt;0</formula>
    </cfRule>
    <cfRule type="expression" dxfId="3420" priority="3383">
      <formula>OR(AND(NOT(ISNUMBER(L149)),NOT(ISBLANK(L149))), L149&lt;-9999999999.99, L149&gt;9999999999.99)</formula>
    </cfRule>
  </conditionalFormatting>
  <conditionalFormatting sqref="M149">
    <cfRule type="expression" dxfId="3419" priority="3380">
      <formula>M149&lt;0</formula>
    </cfRule>
    <cfRule type="expression" dxfId="3418" priority="3381">
      <formula>OR(AND(NOT(ISNUMBER(M149)),NOT(ISBLANK(M149))), M149&lt;-9999999999.99, M149&gt;9999999999.99)</formula>
    </cfRule>
  </conditionalFormatting>
  <conditionalFormatting sqref="N149">
    <cfRule type="expression" dxfId="3417" priority="3378">
      <formula>N149&lt;0</formula>
    </cfRule>
    <cfRule type="expression" dxfId="3416" priority="3379">
      <formula>OR(AND(NOT(ISNUMBER(N149)),NOT(ISBLANK(N149))), N149&lt;-9999999999.99, N149&gt;9999999999.99)</formula>
    </cfRule>
  </conditionalFormatting>
  <conditionalFormatting sqref="N150">
    <cfRule type="expression" dxfId="3415" priority="3376">
      <formula>N150&lt;0</formula>
    </cfRule>
    <cfRule type="expression" dxfId="3414" priority="3377">
      <formula>OR(AND(NOT(ISNUMBER(N150)),NOT(ISBLANK(N150))), N150&lt;-9999999999.99, N150&gt;9999999999.99)</formula>
    </cfRule>
  </conditionalFormatting>
  <conditionalFormatting sqref="M150">
    <cfRule type="expression" dxfId="3413" priority="3374">
      <formula>M150&lt;0</formula>
    </cfRule>
    <cfRule type="expression" dxfId="3412" priority="3375">
      <formula>OR(AND(NOT(ISNUMBER(M150)),NOT(ISBLANK(M150))), M150&lt;-9999999999.99, M150&gt;9999999999.99)</formula>
    </cfRule>
  </conditionalFormatting>
  <conditionalFormatting sqref="L150">
    <cfRule type="expression" dxfId="3411" priority="3372">
      <formula>L150&lt;0</formula>
    </cfRule>
    <cfRule type="expression" dxfId="3410" priority="3373">
      <formula>OR(AND(NOT(ISNUMBER(L150)),NOT(ISBLANK(L150))), L150&lt;-9999999999.99, L150&gt;9999999999.99)</formula>
    </cfRule>
  </conditionalFormatting>
  <conditionalFormatting sqref="K150">
    <cfRule type="expression" dxfId="3409" priority="3370">
      <formula>K150&lt;0</formula>
    </cfRule>
    <cfRule type="expression" dxfId="3408" priority="3371">
      <formula>OR(AND(NOT(ISNUMBER(K150)),NOT(ISBLANK(K150))), K150&lt;-9999999999.99, K150&gt;9999999999.99)</formula>
    </cfRule>
  </conditionalFormatting>
  <conditionalFormatting sqref="J150">
    <cfRule type="expression" dxfId="3407" priority="3368">
      <formula>J150&lt;0</formula>
    </cfRule>
    <cfRule type="expression" dxfId="3406" priority="3369">
      <formula>OR(AND(NOT(ISNUMBER(J150)),NOT(ISBLANK(J150))), J150&lt;-9999999999.99, J150&gt;9999999999.99)</formula>
    </cfRule>
  </conditionalFormatting>
  <conditionalFormatting sqref="I150">
    <cfRule type="expression" dxfId="3405" priority="3366">
      <formula>I150&lt;0</formula>
    </cfRule>
    <cfRule type="expression" dxfId="3404" priority="3367">
      <formula>OR(AND(NOT(ISNUMBER(I150)),NOT(ISBLANK(I150))), I150&lt;-9999999999.99, I150&gt;9999999999.99)</formula>
    </cfRule>
  </conditionalFormatting>
  <conditionalFormatting sqref="H150">
    <cfRule type="expression" dxfId="3403" priority="3364">
      <formula>H150&lt;0</formula>
    </cfRule>
    <cfRule type="expression" dxfId="3402" priority="3365">
      <formula>OR(AND(NOT(ISNUMBER(H150)),NOT(ISBLANK(H150))), H150&lt;-9999999999.99, H150&gt;9999999999.99)</formula>
    </cfRule>
  </conditionalFormatting>
  <conditionalFormatting sqref="G150">
    <cfRule type="expression" dxfId="3401" priority="3362">
      <formula>G150&lt;0</formula>
    </cfRule>
    <cfRule type="expression" dxfId="3400" priority="3363">
      <formula>OR(AND(NOT(ISNUMBER(G150)),NOT(ISBLANK(G150))), G150&lt;-9999999999.99, G150&gt;9999999999.99)</formula>
    </cfRule>
  </conditionalFormatting>
  <conditionalFormatting sqref="F150">
    <cfRule type="expression" dxfId="3399" priority="3360">
      <formula>F150&lt;0</formula>
    </cfRule>
    <cfRule type="expression" dxfId="3398" priority="3361">
      <formula>OR(AND(NOT(ISNUMBER(F150)),NOT(ISBLANK(F150))), F150&lt;-9999999999.99, F150&gt;9999999999.99)</formula>
    </cfRule>
  </conditionalFormatting>
  <conditionalFormatting sqref="F151">
    <cfRule type="expression" dxfId="3397" priority="3358">
      <formula>F151&lt;0</formula>
    </cfRule>
    <cfRule type="expression" dxfId="3396" priority="3359">
      <formula>OR(AND(NOT(ISNUMBER(F151)),NOT(ISBLANK(F151))), F151&lt;-9999999999.99, F151&gt;9999999999.99)</formula>
    </cfRule>
  </conditionalFormatting>
  <conditionalFormatting sqref="G151">
    <cfRule type="expression" dxfId="3395" priority="3356">
      <formula>G151&lt;0</formula>
    </cfRule>
    <cfRule type="expression" dxfId="3394" priority="3357">
      <formula>OR(AND(NOT(ISNUMBER(G151)),NOT(ISBLANK(G151))), G151&lt;-9999999999.99, G151&gt;9999999999.99)</formula>
    </cfRule>
  </conditionalFormatting>
  <conditionalFormatting sqref="H151">
    <cfRule type="expression" dxfId="3393" priority="3354">
      <formula>H151&lt;0</formula>
    </cfRule>
    <cfRule type="expression" dxfId="3392" priority="3355">
      <formula>OR(AND(NOT(ISNUMBER(H151)),NOT(ISBLANK(H151))), H151&lt;-9999999999.99, H151&gt;9999999999.99)</formula>
    </cfRule>
  </conditionalFormatting>
  <conditionalFormatting sqref="I151">
    <cfRule type="expression" dxfId="3391" priority="3352">
      <formula>I151&lt;0</formula>
    </cfRule>
    <cfRule type="expression" dxfId="3390" priority="3353">
      <formula>OR(AND(NOT(ISNUMBER(I151)),NOT(ISBLANK(I151))), I151&lt;-9999999999.99, I151&gt;9999999999.99)</formula>
    </cfRule>
  </conditionalFormatting>
  <conditionalFormatting sqref="J151">
    <cfRule type="expression" dxfId="3389" priority="3350">
      <formula>J151&lt;0</formula>
    </cfRule>
    <cfRule type="expression" dxfId="3388" priority="3351">
      <formula>OR(AND(NOT(ISNUMBER(J151)),NOT(ISBLANK(J151))), J151&lt;-9999999999.99, J151&gt;9999999999.99)</formula>
    </cfRule>
  </conditionalFormatting>
  <conditionalFormatting sqref="K151">
    <cfRule type="expression" dxfId="3387" priority="3348">
      <formula>K151&lt;0</formula>
    </cfRule>
    <cfRule type="expression" dxfId="3386" priority="3349">
      <formula>OR(AND(NOT(ISNUMBER(K151)),NOT(ISBLANK(K151))), K151&lt;-9999999999.99, K151&gt;9999999999.99)</formula>
    </cfRule>
  </conditionalFormatting>
  <conditionalFormatting sqref="L151">
    <cfRule type="expression" dxfId="3385" priority="3346">
      <formula>L151&lt;0</formula>
    </cfRule>
    <cfRule type="expression" dxfId="3384" priority="3347">
      <formula>OR(AND(NOT(ISNUMBER(L151)),NOT(ISBLANK(L151))), L151&lt;-9999999999.99, L151&gt;9999999999.99)</formula>
    </cfRule>
  </conditionalFormatting>
  <conditionalFormatting sqref="M151">
    <cfRule type="expression" dxfId="3383" priority="3344">
      <formula>M151&lt;0</formula>
    </cfRule>
    <cfRule type="expression" dxfId="3382" priority="3345">
      <formula>OR(AND(NOT(ISNUMBER(M151)),NOT(ISBLANK(M151))), M151&lt;-9999999999.99, M151&gt;9999999999.99)</formula>
    </cfRule>
  </conditionalFormatting>
  <conditionalFormatting sqref="N151">
    <cfRule type="expression" dxfId="3381" priority="3342">
      <formula>N151&lt;0</formula>
    </cfRule>
    <cfRule type="expression" dxfId="3380" priority="3343">
      <formula>OR(AND(NOT(ISNUMBER(N151)),NOT(ISBLANK(N151))), N151&lt;-9999999999.99, N151&gt;9999999999.99)</formula>
    </cfRule>
  </conditionalFormatting>
  <conditionalFormatting sqref="N152">
    <cfRule type="expression" dxfId="3379" priority="3340">
      <formula>N152&lt;0</formula>
    </cfRule>
    <cfRule type="expression" dxfId="3378" priority="3341">
      <formula>OR(AND(NOT(ISNUMBER(N152)),NOT(ISBLANK(N152))), N152&lt;-9999999999.99, N152&gt;9999999999.99)</formula>
    </cfRule>
  </conditionalFormatting>
  <conditionalFormatting sqref="M152">
    <cfRule type="expression" dxfId="3377" priority="3338">
      <formula>M152&lt;0</formula>
    </cfRule>
    <cfRule type="expression" dxfId="3376" priority="3339">
      <formula>OR(AND(NOT(ISNUMBER(M152)),NOT(ISBLANK(M152))), M152&lt;-9999999999.99, M152&gt;9999999999.99)</formula>
    </cfRule>
  </conditionalFormatting>
  <conditionalFormatting sqref="L152">
    <cfRule type="expression" dxfId="3375" priority="3336">
      <formula>L152&lt;0</formula>
    </cfRule>
    <cfRule type="expression" dxfId="3374" priority="3337">
      <formula>OR(AND(NOT(ISNUMBER(L152)),NOT(ISBLANK(L152))), L152&lt;-9999999999.99, L152&gt;9999999999.99)</formula>
    </cfRule>
  </conditionalFormatting>
  <conditionalFormatting sqref="K152">
    <cfRule type="expression" dxfId="3373" priority="3334">
      <formula>K152&lt;0</formula>
    </cfRule>
    <cfRule type="expression" dxfId="3372" priority="3335">
      <formula>OR(AND(NOT(ISNUMBER(K152)),NOT(ISBLANK(K152))), K152&lt;-9999999999.99, K152&gt;9999999999.99)</formula>
    </cfRule>
  </conditionalFormatting>
  <conditionalFormatting sqref="J152">
    <cfRule type="expression" dxfId="3371" priority="3332">
      <formula>J152&lt;0</formula>
    </cfRule>
    <cfRule type="expression" dxfId="3370" priority="3333">
      <formula>OR(AND(NOT(ISNUMBER(J152)),NOT(ISBLANK(J152))), J152&lt;-9999999999.99, J152&gt;9999999999.99)</formula>
    </cfRule>
  </conditionalFormatting>
  <conditionalFormatting sqref="I152">
    <cfRule type="expression" dxfId="3369" priority="3330">
      <formula>I152&lt;0</formula>
    </cfRule>
    <cfRule type="expression" dxfId="3368" priority="3331">
      <formula>OR(AND(NOT(ISNUMBER(I152)),NOT(ISBLANK(I152))), I152&lt;-9999999999.99, I152&gt;9999999999.99)</formula>
    </cfRule>
  </conditionalFormatting>
  <conditionalFormatting sqref="H152">
    <cfRule type="expression" dxfId="3367" priority="3328">
      <formula>H152&lt;0</formula>
    </cfRule>
    <cfRule type="expression" dxfId="3366" priority="3329">
      <formula>OR(AND(NOT(ISNUMBER(H152)),NOT(ISBLANK(H152))), H152&lt;-9999999999.99, H152&gt;9999999999.99)</formula>
    </cfRule>
  </conditionalFormatting>
  <conditionalFormatting sqref="G152">
    <cfRule type="expression" dxfId="3365" priority="3326">
      <formula>G152&lt;0</formula>
    </cfRule>
    <cfRule type="expression" dxfId="3364" priority="3327">
      <formula>OR(AND(NOT(ISNUMBER(G152)),NOT(ISBLANK(G152))), G152&lt;-9999999999.99, G152&gt;9999999999.99)</formula>
    </cfRule>
  </conditionalFormatting>
  <conditionalFormatting sqref="F152">
    <cfRule type="expression" dxfId="3363" priority="3324">
      <formula>F152&lt;0</formula>
    </cfRule>
    <cfRule type="expression" dxfId="3362" priority="3325">
      <formula>OR(AND(NOT(ISNUMBER(F152)),NOT(ISBLANK(F152))), F152&lt;-9999999999.99, F152&gt;9999999999.99)</formula>
    </cfRule>
  </conditionalFormatting>
  <conditionalFormatting sqref="F153">
    <cfRule type="expression" dxfId="3361" priority="3322">
      <formula>F153&lt;0</formula>
    </cfRule>
    <cfRule type="expression" dxfId="3360" priority="3323">
      <formula>OR(AND(NOT(ISNUMBER(F153)),NOT(ISBLANK(F153))), F153&lt;-9999999999.99, F153&gt;9999999999.99)</formula>
    </cfRule>
  </conditionalFormatting>
  <conditionalFormatting sqref="G153">
    <cfRule type="expression" dxfId="3359" priority="3320">
      <formula>G153&lt;0</formula>
    </cfRule>
    <cfRule type="expression" dxfId="3358" priority="3321">
      <formula>OR(AND(NOT(ISNUMBER(G153)),NOT(ISBLANK(G153))), G153&lt;-9999999999.99, G153&gt;9999999999.99)</formula>
    </cfRule>
  </conditionalFormatting>
  <conditionalFormatting sqref="H153">
    <cfRule type="expression" dxfId="3357" priority="3318">
      <formula>H153&lt;0</formula>
    </cfRule>
    <cfRule type="expression" dxfId="3356" priority="3319">
      <formula>OR(AND(NOT(ISNUMBER(H153)),NOT(ISBLANK(H153))), H153&lt;-9999999999.99, H153&gt;9999999999.99)</formula>
    </cfRule>
  </conditionalFormatting>
  <conditionalFormatting sqref="I153">
    <cfRule type="expression" dxfId="3355" priority="3316">
      <formula>I153&lt;0</formula>
    </cfRule>
    <cfRule type="expression" dxfId="3354" priority="3317">
      <formula>OR(AND(NOT(ISNUMBER(I153)),NOT(ISBLANK(I153))), I153&lt;-9999999999.99, I153&gt;9999999999.99)</formula>
    </cfRule>
  </conditionalFormatting>
  <conditionalFormatting sqref="J153">
    <cfRule type="expression" dxfId="3353" priority="3314">
      <formula>J153&lt;0</formula>
    </cfRule>
    <cfRule type="expression" dxfId="3352" priority="3315">
      <formula>OR(AND(NOT(ISNUMBER(J153)),NOT(ISBLANK(J153))), J153&lt;-9999999999.99, J153&gt;9999999999.99)</formula>
    </cfRule>
  </conditionalFormatting>
  <conditionalFormatting sqref="K153">
    <cfRule type="expression" dxfId="3351" priority="3312">
      <formula>K153&lt;0</formula>
    </cfRule>
    <cfRule type="expression" dxfId="3350" priority="3313">
      <formula>OR(AND(NOT(ISNUMBER(K153)),NOT(ISBLANK(K153))), K153&lt;-9999999999.99, K153&gt;9999999999.99)</formula>
    </cfRule>
  </conditionalFormatting>
  <conditionalFormatting sqref="L153">
    <cfRule type="expression" dxfId="3349" priority="3310">
      <formula>L153&lt;0</formula>
    </cfRule>
    <cfRule type="expression" dxfId="3348" priority="3311">
      <formula>OR(AND(NOT(ISNUMBER(L153)),NOT(ISBLANK(L153))), L153&lt;-9999999999.99, L153&gt;9999999999.99)</formula>
    </cfRule>
  </conditionalFormatting>
  <conditionalFormatting sqref="M153">
    <cfRule type="expression" dxfId="3347" priority="3308">
      <formula>M153&lt;0</formula>
    </cfRule>
    <cfRule type="expression" dxfId="3346" priority="3309">
      <formula>OR(AND(NOT(ISNUMBER(M153)),NOT(ISBLANK(M153))), M153&lt;-9999999999.99, M153&gt;9999999999.99)</formula>
    </cfRule>
  </conditionalFormatting>
  <conditionalFormatting sqref="N153">
    <cfRule type="expression" dxfId="3345" priority="3306">
      <formula>N153&lt;0</formula>
    </cfRule>
    <cfRule type="expression" dxfId="3344" priority="3307">
      <formula>OR(AND(NOT(ISNUMBER(N153)),NOT(ISBLANK(N153))), N153&lt;-9999999999.99, N153&gt;9999999999.99)</formula>
    </cfRule>
  </conditionalFormatting>
  <conditionalFormatting sqref="N154">
    <cfRule type="expression" dxfId="3343" priority="3304">
      <formula>N154&lt;0</formula>
    </cfRule>
    <cfRule type="expression" dxfId="3342" priority="3305">
      <formula>OR(AND(NOT(ISNUMBER(N154)),NOT(ISBLANK(N154))), N154&lt;-9999999999.99, N154&gt;9999999999.99)</formula>
    </cfRule>
  </conditionalFormatting>
  <conditionalFormatting sqref="M154">
    <cfRule type="expression" dxfId="3341" priority="3302">
      <formula>M154&lt;0</formula>
    </cfRule>
    <cfRule type="expression" dxfId="3340" priority="3303">
      <formula>OR(AND(NOT(ISNUMBER(M154)),NOT(ISBLANK(M154))), M154&lt;-9999999999.99, M154&gt;9999999999.99)</formula>
    </cfRule>
  </conditionalFormatting>
  <conditionalFormatting sqref="L154">
    <cfRule type="expression" dxfId="3339" priority="3300">
      <formula>L154&lt;0</formula>
    </cfRule>
    <cfRule type="expression" dxfId="3338" priority="3301">
      <formula>OR(AND(NOT(ISNUMBER(L154)),NOT(ISBLANK(L154))), L154&lt;-9999999999.99, L154&gt;9999999999.99)</formula>
    </cfRule>
  </conditionalFormatting>
  <conditionalFormatting sqref="K154">
    <cfRule type="expression" dxfId="3337" priority="3298">
      <formula>K154&lt;0</formula>
    </cfRule>
    <cfRule type="expression" dxfId="3336" priority="3299">
      <formula>OR(AND(NOT(ISNUMBER(K154)),NOT(ISBLANK(K154))), K154&lt;-9999999999.99, K154&gt;9999999999.99)</formula>
    </cfRule>
  </conditionalFormatting>
  <conditionalFormatting sqref="J154">
    <cfRule type="expression" dxfId="3335" priority="3296">
      <formula>J154&lt;0</formula>
    </cfRule>
    <cfRule type="expression" dxfId="3334" priority="3297">
      <formula>OR(AND(NOT(ISNUMBER(J154)),NOT(ISBLANK(J154))), J154&lt;-9999999999.99, J154&gt;9999999999.99)</formula>
    </cfRule>
  </conditionalFormatting>
  <conditionalFormatting sqref="I154">
    <cfRule type="expression" dxfId="3333" priority="3294">
      <formula>I154&lt;0</formula>
    </cfRule>
    <cfRule type="expression" dxfId="3332" priority="3295">
      <formula>OR(AND(NOT(ISNUMBER(I154)),NOT(ISBLANK(I154))), I154&lt;-9999999999.99, I154&gt;9999999999.99)</formula>
    </cfRule>
  </conditionalFormatting>
  <conditionalFormatting sqref="H154">
    <cfRule type="expression" dxfId="3331" priority="3292">
      <formula>H154&lt;0</formula>
    </cfRule>
    <cfRule type="expression" dxfId="3330" priority="3293">
      <formula>OR(AND(NOT(ISNUMBER(H154)),NOT(ISBLANK(H154))), H154&lt;-9999999999.99, H154&gt;9999999999.99)</formula>
    </cfRule>
  </conditionalFormatting>
  <conditionalFormatting sqref="G154">
    <cfRule type="expression" dxfId="3329" priority="3290">
      <formula>G154&lt;0</formula>
    </cfRule>
    <cfRule type="expression" dxfId="3328" priority="3291">
      <formula>OR(AND(NOT(ISNUMBER(G154)),NOT(ISBLANK(G154))), G154&lt;-9999999999.99, G154&gt;9999999999.99)</formula>
    </cfRule>
  </conditionalFormatting>
  <conditionalFormatting sqref="F154">
    <cfRule type="expression" dxfId="3327" priority="3288">
      <formula>F154&lt;0</formula>
    </cfRule>
    <cfRule type="expression" dxfId="3326" priority="3289">
      <formula>OR(AND(NOT(ISNUMBER(F154)),NOT(ISBLANK(F154))), F154&lt;-9999999999.99, F154&gt;9999999999.99)</formula>
    </cfRule>
  </conditionalFormatting>
  <conditionalFormatting sqref="F155">
    <cfRule type="expression" dxfId="3325" priority="3286">
      <formula>F155&lt;0</formula>
    </cfRule>
    <cfRule type="expression" dxfId="3324" priority="3287">
      <formula>OR(AND(NOT(ISNUMBER(F155)),NOT(ISBLANK(F155))), F155&lt;-9999999999.99, F155&gt;9999999999.99)</formula>
    </cfRule>
  </conditionalFormatting>
  <conditionalFormatting sqref="G155">
    <cfRule type="expression" dxfId="3323" priority="3284">
      <formula>G155&lt;0</formula>
    </cfRule>
    <cfRule type="expression" dxfId="3322" priority="3285">
      <formula>OR(AND(NOT(ISNUMBER(G155)),NOT(ISBLANK(G155))), G155&lt;-9999999999.99, G155&gt;9999999999.99)</formula>
    </cfRule>
  </conditionalFormatting>
  <conditionalFormatting sqref="H155">
    <cfRule type="expression" dxfId="3321" priority="3282">
      <formula>H155&lt;0</formula>
    </cfRule>
    <cfRule type="expression" dxfId="3320" priority="3283">
      <formula>OR(AND(NOT(ISNUMBER(H155)),NOT(ISBLANK(H155))), H155&lt;-9999999999.99, H155&gt;9999999999.99)</formula>
    </cfRule>
  </conditionalFormatting>
  <conditionalFormatting sqref="I155">
    <cfRule type="expression" dxfId="3319" priority="3280">
      <formula>I155&lt;0</formula>
    </cfRule>
    <cfRule type="expression" dxfId="3318" priority="3281">
      <formula>OR(AND(NOT(ISNUMBER(I155)),NOT(ISBLANK(I155))), I155&lt;-9999999999.99, I155&gt;9999999999.99)</formula>
    </cfRule>
  </conditionalFormatting>
  <conditionalFormatting sqref="J155">
    <cfRule type="expression" dxfId="3317" priority="3278">
      <formula>J155&lt;0</formula>
    </cfRule>
    <cfRule type="expression" dxfId="3316" priority="3279">
      <formula>OR(AND(NOT(ISNUMBER(J155)),NOT(ISBLANK(J155))), J155&lt;-9999999999.99, J155&gt;9999999999.99)</formula>
    </cfRule>
  </conditionalFormatting>
  <conditionalFormatting sqref="K155">
    <cfRule type="expression" dxfId="3315" priority="3276">
      <formula>K155&lt;0</formula>
    </cfRule>
    <cfRule type="expression" dxfId="3314" priority="3277">
      <formula>OR(AND(NOT(ISNUMBER(K155)),NOT(ISBLANK(K155))), K155&lt;-9999999999.99, K155&gt;9999999999.99)</formula>
    </cfRule>
  </conditionalFormatting>
  <conditionalFormatting sqref="L155">
    <cfRule type="expression" dxfId="3313" priority="3274">
      <formula>L155&lt;0</formula>
    </cfRule>
    <cfRule type="expression" dxfId="3312" priority="3275">
      <formula>OR(AND(NOT(ISNUMBER(L155)),NOT(ISBLANK(L155))), L155&lt;-9999999999.99, L155&gt;9999999999.99)</formula>
    </cfRule>
  </conditionalFormatting>
  <conditionalFormatting sqref="M155">
    <cfRule type="expression" dxfId="3311" priority="3272">
      <formula>M155&lt;0</formula>
    </cfRule>
    <cfRule type="expression" dxfId="3310" priority="3273">
      <formula>OR(AND(NOT(ISNUMBER(M155)),NOT(ISBLANK(M155))), M155&lt;-9999999999.99, M155&gt;9999999999.99)</formula>
    </cfRule>
  </conditionalFormatting>
  <conditionalFormatting sqref="N155">
    <cfRule type="expression" dxfId="3309" priority="3270">
      <formula>N155&lt;0</formula>
    </cfRule>
    <cfRule type="expression" dxfId="3308" priority="3271">
      <formula>OR(AND(NOT(ISNUMBER(N155)),NOT(ISBLANK(N155))), N155&lt;-9999999999.99, N155&gt;9999999999.99)</formula>
    </cfRule>
  </conditionalFormatting>
  <conditionalFormatting sqref="N156">
    <cfRule type="expression" dxfId="3307" priority="3268">
      <formula>N156&lt;0</formula>
    </cfRule>
    <cfRule type="expression" dxfId="3306" priority="3269">
      <formula>OR(AND(NOT(ISNUMBER(N156)),NOT(ISBLANK(N156))), N156&lt;-9999999999.99, N156&gt;9999999999.99)</formula>
    </cfRule>
  </conditionalFormatting>
  <conditionalFormatting sqref="M156">
    <cfRule type="expression" dxfId="3305" priority="3266">
      <formula>M156&lt;0</formula>
    </cfRule>
    <cfRule type="expression" dxfId="3304" priority="3267">
      <formula>OR(AND(NOT(ISNUMBER(M156)),NOT(ISBLANK(M156))), M156&lt;-9999999999.99, M156&gt;9999999999.99)</formula>
    </cfRule>
  </conditionalFormatting>
  <conditionalFormatting sqref="L156">
    <cfRule type="expression" dxfId="3303" priority="3264">
      <formula>L156&lt;0</formula>
    </cfRule>
    <cfRule type="expression" dxfId="3302" priority="3265">
      <formula>OR(AND(NOT(ISNUMBER(L156)),NOT(ISBLANK(L156))), L156&lt;-9999999999.99, L156&gt;9999999999.99)</formula>
    </cfRule>
  </conditionalFormatting>
  <conditionalFormatting sqref="K156">
    <cfRule type="expression" dxfId="3301" priority="3262">
      <formula>K156&lt;0</formula>
    </cfRule>
    <cfRule type="expression" dxfId="3300" priority="3263">
      <formula>OR(AND(NOT(ISNUMBER(K156)),NOT(ISBLANK(K156))), K156&lt;-9999999999.99, K156&gt;9999999999.99)</formula>
    </cfRule>
  </conditionalFormatting>
  <conditionalFormatting sqref="J156">
    <cfRule type="expression" dxfId="3299" priority="3260">
      <formula>J156&lt;0</formula>
    </cfRule>
    <cfRule type="expression" dxfId="3298" priority="3261">
      <formula>OR(AND(NOT(ISNUMBER(J156)),NOT(ISBLANK(J156))), J156&lt;-9999999999.99, J156&gt;9999999999.99)</formula>
    </cfRule>
  </conditionalFormatting>
  <conditionalFormatting sqref="I156">
    <cfRule type="expression" dxfId="3297" priority="3258">
      <formula>I156&lt;0</formula>
    </cfRule>
    <cfRule type="expression" dxfId="3296" priority="3259">
      <formula>OR(AND(NOT(ISNUMBER(I156)),NOT(ISBLANK(I156))), I156&lt;-9999999999.99, I156&gt;9999999999.99)</formula>
    </cfRule>
  </conditionalFormatting>
  <conditionalFormatting sqref="H156">
    <cfRule type="expression" dxfId="3295" priority="3256">
      <formula>H156&lt;0</formula>
    </cfRule>
    <cfRule type="expression" dxfId="3294" priority="3257">
      <formula>OR(AND(NOT(ISNUMBER(H156)),NOT(ISBLANK(H156))), H156&lt;-9999999999.99, H156&gt;9999999999.99)</formula>
    </cfRule>
  </conditionalFormatting>
  <conditionalFormatting sqref="G156">
    <cfRule type="expression" dxfId="3293" priority="3254">
      <formula>G156&lt;0</formula>
    </cfRule>
    <cfRule type="expression" dxfId="3292" priority="3255">
      <formula>OR(AND(NOT(ISNUMBER(G156)),NOT(ISBLANK(G156))), G156&lt;-9999999999.99, G156&gt;9999999999.99)</formula>
    </cfRule>
  </conditionalFormatting>
  <conditionalFormatting sqref="F156">
    <cfRule type="expression" dxfId="3291" priority="3252">
      <formula>F156&lt;0</formula>
    </cfRule>
    <cfRule type="expression" dxfId="3290" priority="3253">
      <formula>OR(AND(NOT(ISNUMBER(F156)),NOT(ISBLANK(F156))), F156&lt;-9999999999.99, F156&gt;9999999999.99)</formula>
    </cfRule>
  </conditionalFormatting>
  <conditionalFormatting sqref="F157">
    <cfRule type="expression" dxfId="3289" priority="3250">
      <formula>F157&lt;0</formula>
    </cfRule>
    <cfRule type="expression" dxfId="3288" priority="3251">
      <formula>OR(AND(NOT(ISNUMBER(F157)),NOT(ISBLANK(F157))), F157&lt;-9999999999.99, F157&gt;9999999999.99)</formula>
    </cfRule>
  </conditionalFormatting>
  <conditionalFormatting sqref="G157">
    <cfRule type="expression" dxfId="3287" priority="3248">
      <formula>G157&lt;0</formula>
    </cfRule>
    <cfRule type="expression" dxfId="3286" priority="3249">
      <formula>OR(AND(NOT(ISNUMBER(G157)),NOT(ISBLANK(G157))), G157&lt;-9999999999.99, G157&gt;9999999999.99)</formula>
    </cfRule>
  </conditionalFormatting>
  <conditionalFormatting sqref="H157">
    <cfRule type="expression" dxfId="3285" priority="3246">
      <formula>H157&lt;0</formula>
    </cfRule>
    <cfRule type="expression" dxfId="3284" priority="3247">
      <formula>OR(AND(NOT(ISNUMBER(H157)),NOT(ISBLANK(H157))), H157&lt;-9999999999.99, H157&gt;9999999999.99)</formula>
    </cfRule>
  </conditionalFormatting>
  <conditionalFormatting sqref="I157">
    <cfRule type="expression" dxfId="3283" priority="3244">
      <formula>I157&lt;0</formula>
    </cfRule>
    <cfRule type="expression" dxfId="3282" priority="3245">
      <formula>OR(AND(NOT(ISNUMBER(I157)),NOT(ISBLANK(I157))), I157&lt;-9999999999.99, I157&gt;9999999999.99)</formula>
    </cfRule>
  </conditionalFormatting>
  <conditionalFormatting sqref="J157">
    <cfRule type="expression" dxfId="3281" priority="3242">
      <formula>J157&lt;0</formula>
    </cfRule>
    <cfRule type="expression" dxfId="3280" priority="3243">
      <formula>OR(AND(NOT(ISNUMBER(J157)),NOT(ISBLANK(J157))), J157&lt;-9999999999.99, J157&gt;9999999999.99)</formula>
    </cfRule>
  </conditionalFormatting>
  <conditionalFormatting sqref="K157">
    <cfRule type="expression" dxfId="3279" priority="3240">
      <formula>K157&lt;0</formula>
    </cfRule>
    <cfRule type="expression" dxfId="3278" priority="3241">
      <formula>OR(AND(NOT(ISNUMBER(K157)),NOT(ISBLANK(K157))), K157&lt;-9999999999.99, K157&gt;9999999999.99)</formula>
    </cfRule>
  </conditionalFormatting>
  <conditionalFormatting sqref="L157">
    <cfRule type="expression" dxfId="3277" priority="3238">
      <formula>L157&lt;0</formula>
    </cfRule>
    <cfRule type="expression" dxfId="3276" priority="3239">
      <formula>OR(AND(NOT(ISNUMBER(L157)),NOT(ISBLANK(L157))), L157&lt;-9999999999.99, L157&gt;9999999999.99)</formula>
    </cfRule>
  </conditionalFormatting>
  <conditionalFormatting sqref="M157">
    <cfRule type="expression" dxfId="3275" priority="3236">
      <formula>M157&lt;0</formula>
    </cfRule>
    <cfRule type="expression" dxfId="3274" priority="3237">
      <formula>OR(AND(NOT(ISNUMBER(M157)),NOT(ISBLANK(M157))), M157&lt;-9999999999.99, M157&gt;9999999999.99)</formula>
    </cfRule>
  </conditionalFormatting>
  <conditionalFormatting sqref="N157">
    <cfRule type="expression" dxfId="3273" priority="3234">
      <formula>N157&lt;0</formula>
    </cfRule>
    <cfRule type="expression" dxfId="3272" priority="3235">
      <formula>OR(AND(NOT(ISNUMBER(N157)),NOT(ISBLANK(N157))), N157&lt;-9999999999.99, N157&gt;9999999999.99)</formula>
    </cfRule>
  </conditionalFormatting>
  <conditionalFormatting sqref="N158">
    <cfRule type="expression" dxfId="3271" priority="3232">
      <formula>N158&lt;0</formula>
    </cfRule>
    <cfRule type="expression" dxfId="3270" priority="3233">
      <formula>OR(AND(NOT(ISNUMBER(N158)),NOT(ISBLANK(N158))), N158&lt;-9999999999.99, N158&gt;9999999999.99)</formula>
    </cfRule>
  </conditionalFormatting>
  <conditionalFormatting sqref="M158">
    <cfRule type="expression" dxfId="3269" priority="3230">
      <formula>M158&lt;0</formula>
    </cfRule>
    <cfRule type="expression" dxfId="3268" priority="3231">
      <formula>OR(AND(NOT(ISNUMBER(M158)),NOT(ISBLANK(M158))), M158&lt;-9999999999.99, M158&gt;9999999999.99)</formula>
    </cfRule>
  </conditionalFormatting>
  <conditionalFormatting sqref="L158">
    <cfRule type="expression" dxfId="3267" priority="3228">
      <formula>L158&lt;0</formula>
    </cfRule>
    <cfRule type="expression" dxfId="3266" priority="3229">
      <formula>OR(AND(NOT(ISNUMBER(L158)),NOT(ISBLANK(L158))), L158&lt;-9999999999.99, L158&gt;9999999999.99)</formula>
    </cfRule>
  </conditionalFormatting>
  <conditionalFormatting sqref="K158">
    <cfRule type="expression" dxfId="3265" priority="3226">
      <formula>K158&lt;0</formula>
    </cfRule>
    <cfRule type="expression" dxfId="3264" priority="3227">
      <formula>OR(AND(NOT(ISNUMBER(K158)),NOT(ISBLANK(K158))), K158&lt;-9999999999.99, K158&gt;9999999999.99)</formula>
    </cfRule>
  </conditionalFormatting>
  <conditionalFormatting sqref="J158">
    <cfRule type="expression" dxfId="3263" priority="3224">
      <formula>J158&lt;0</formula>
    </cfRule>
    <cfRule type="expression" dxfId="3262" priority="3225">
      <formula>OR(AND(NOT(ISNUMBER(J158)),NOT(ISBLANK(J158))), J158&lt;-9999999999.99, J158&gt;9999999999.99)</formula>
    </cfRule>
  </conditionalFormatting>
  <conditionalFormatting sqref="I158">
    <cfRule type="expression" dxfId="3261" priority="3222">
      <formula>I158&lt;0</formula>
    </cfRule>
    <cfRule type="expression" dxfId="3260" priority="3223">
      <formula>OR(AND(NOT(ISNUMBER(I158)),NOT(ISBLANK(I158))), I158&lt;-9999999999.99, I158&gt;9999999999.99)</formula>
    </cfRule>
  </conditionalFormatting>
  <conditionalFormatting sqref="H158">
    <cfRule type="expression" dxfId="3259" priority="3220">
      <formula>H158&lt;0</formula>
    </cfRule>
    <cfRule type="expression" dxfId="3258" priority="3221">
      <formula>OR(AND(NOT(ISNUMBER(H158)),NOT(ISBLANK(H158))), H158&lt;-9999999999.99, H158&gt;9999999999.99)</formula>
    </cfRule>
  </conditionalFormatting>
  <conditionalFormatting sqref="G158">
    <cfRule type="expression" dxfId="3257" priority="3218">
      <formula>G158&lt;0</formula>
    </cfRule>
    <cfRule type="expression" dxfId="3256" priority="3219">
      <formula>OR(AND(NOT(ISNUMBER(G158)),NOT(ISBLANK(G158))), G158&lt;-9999999999.99, G158&gt;9999999999.99)</formula>
    </cfRule>
  </conditionalFormatting>
  <conditionalFormatting sqref="F158">
    <cfRule type="expression" dxfId="3255" priority="3216">
      <formula>F158&lt;0</formula>
    </cfRule>
    <cfRule type="expression" dxfId="3254" priority="3217">
      <formula>OR(AND(NOT(ISNUMBER(F158)),NOT(ISBLANK(F158))), F158&lt;-9999999999.99, F158&gt;9999999999.99)</formula>
    </cfRule>
  </conditionalFormatting>
  <conditionalFormatting sqref="F159">
    <cfRule type="expression" dxfId="3253" priority="3214">
      <formula>F159&lt;0</formula>
    </cfRule>
    <cfRule type="expression" dxfId="3252" priority="3215">
      <formula>OR(AND(NOT(ISNUMBER(F159)),NOT(ISBLANK(F159))), F159&lt;-9999999999.99, F159&gt;9999999999.99)</formula>
    </cfRule>
  </conditionalFormatting>
  <conditionalFormatting sqref="G159">
    <cfRule type="expression" dxfId="3251" priority="3212">
      <formula>G159&lt;0</formula>
    </cfRule>
    <cfRule type="expression" dxfId="3250" priority="3213">
      <formula>OR(AND(NOT(ISNUMBER(G159)),NOT(ISBLANK(G159))), G159&lt;-9999999999.99, G159&gt;9999999999.99)</formula>
    </cfRule>
  </conditionalFormatting>
  <conditionalFormatting sqref="H159">
    <cfRule type="expression" dxfId="3249" priority="3210">
      <formula>H159&lt;0</formula>
    </cfRule>
    <cfRule type="expression" dxfId="3248" priority="3211">
      <formula>OR(AND(NOT(ISNUMBER(H159)),NOT(ISBLANK(H159))), H159&lt;-9999999999.99, H159&gt;9999999999.99)</formula>
    </cfRule>
  </conditionalFormatting>
  <conditionalFormatting sqref="I159">
    <cfRule type="expression" dxfId="3247" priority="3208">
      <formula>I159&lt;0</formula>
    </cfRule>
    <cfRule type="expression" dxfId="3246" priority="3209">
      <formula>OR(AND(NOT(ISNUMBER(I159)),NOT(ISBLANK(I159))), I159&lt;-9999999999.99, I159&gt;9999999999.99)</formula>
    </cfRule>
  </conditionalFormatting>
  <conditionalFormatting sqref="J159">
    <cfRule type="expression" dxfId="3245" priority="3206">
      <formula>J159&lt;0</formula>
    </cfRule>
    <cfRule type="expression" dxfId="3244" priority="3207">
      <formula>OR(AND(NOT(ISNUMBER(J159)),NOT(ISBLANK(J159))), J159&lt;-9999999999.99, J159&gt;9999999999.99)</formula>
    </cfRule>
  </conditionalFormatting>
  <conditionalFormatting sqref="K159">
    <cfRule type="expression" dxfId="3243" priority="3204">
      <formula>K159&lt;0</formula>
    </cfRule>
    <cfRule type="expression" dxfId="3242" priority="3205">
      <formula>OR(AND(NOT(ISNUMBER(K159)),NOT(ISBLANK(K159))), K159&lt;-9999999999.99, K159&gt;9999999999.99)</formula>
    </cfRule>
  </conditionalFormatting>
  <conditionalFormatting sqref="L159">
    <cfRule type="expression" dxfId="3241" priority="3202">
      <formula>L159&lt;0</formula>
    </cfRule>
    <cfRule type="expression" dxfId="3240" priority="3203">
      <formula>OR(AND(NOT(ISNUMBER(L159)),NOT(ISBLANK(L159))), L159&lt;-9999999999.99, L159&gt;9999999999.99)</formula>
    </cfRule>
  </conditionalFormatting>
  <conditionalFormatting sqref="M159">
    <cfRule type="expression" dxfId="3239" priority="3200">
      <formula>M159&lt;0</formula>
    </cfRule>
    <cfRule type="expression" dxfId="3238" priority="3201">
      <formula>OR(AND(NOT(ISNUMBER(M159)),NOT(ISBLANK(M159))), M159&lt;-9999999999.99, M159&gt;9999999999.99)</formula>
    </cfRule>
  </conditionalFormatting>
  <conditionalFormatting sqref="N159">
    <cfRule type="expression" dxfId="3237" priority="3198">
      <formula>N159&lt;0</formula>
    </cfRule>
    <cfRule type="expression" dxfId="3236" priority="3199">
      <formula>OR(AND(NOT(ISNUMBER(N159)),NOT(ISBLANK(N159))), N159&lt;-9999999999.99, N159&gt;9999999999.99)</formula>
    </cfRule>
  </conditionalFormatting>
  <conditionalFormatting sqref="F163">
    <cfRule type="expression" dxfId="3235" priority="3196">
      <formula>F163&lt;0</formula>
    </cfRule>
    <cfRule type="expression" dxfId="3234" priority="3197">
      <formula>OR(AND(NOT(ISNUMBER(F163)),NOT(ISBLANK(F163))), F163&lt;-9999999999.99, F163&gt;9999999999.99)</formula>
    </cfRule>
  </conditionalFormatting>
  <conditionalFormatting sqref="F164">
    <cfRule type="expression" dxfId="3233" priority="3194">
      <formula>F164&lt;0</formula>
    </cfRule>
    <cfRule type="expression" dxfId="3232" priority="3195">
      <formula>OR(AND(NOT(ISNUMBER(F164)),NOT(ISBLANK(F164))), F164&lt;-9999999999.99, F164&gt;9999999999.99)</formula>
    </cfRule>
  </conditionalFormatting>
  <conditionalFormatting sqref="G163">
    <cfRule type="expression" dxfId="3231" priority="3192">
      <formula>G163&lt;0</formula>
    </cfRule>
    <cfRule type="expression" dxfId="3230" priority="3193">
      <formula>OR(AND(NOT(ISNUMBER(G163)),NOT(ISBLANK(G163))), G163&lt;-9999999999.99, G163&gt;9999999999.99)</formula>
    </cfRule>
  </conditionalFormatting>
  <conditionalFormatting sqref="G164">
    <cfRule type="expression" dxfId="3229" priority="3190">
      <formula>G164&lt;0</formula>
    </cfRule>
    <cfRule type="expression" dxfId="3228" priority="3191">
      <formula>OR(AND(NOT(ISNUMBER(G164)),NOT(ISBLANK(G164))), G164&lt;-9999999999.99, G164&gt;9999999999.99)</formula>
    </cfRule>
  </conditionalFormatting>
  <conditionalFormatting sqref="H163">
    <cfRule type="expression" dxfId="3227" priority="3188">
      <formula>H163&lt;0</formula>
    </cfRule>
    <cfRule type="expression" dxfId="3226" priority="3189">
      <formula>OR(AND(NOT(ISNUMBER(H163)),NOT(ISBLANK(H163))), H163&lt;-9999999999.99, H163&gt;9999999999.99)</formula>
    </cfRule>
  </conditionalFormatting>
  <conditionalFormatting sqref="H164">
    <cfRule type="expression" dxfId="3225" priority="3186">
      <formula>H164&lt;0</formula>
    </cfRule>
    <cfRule type="expression" dxfId="3224" priority="3187">
      <formula>OR(AND(NOT(ISNUMBER(H164)),NOT(ISBLANK(H164))), H164&lt;-9999999999.99, H164&gt;9999999999.99)</formula>
    </cfRule>
  </conditionalFormatting>
  <conditionalFormatting sqref="I163">
    <cfRule type="expression" dxfId="3223" priority="3184">
      <formula>I163&lt;0</formula>
    </cfRule>
    <cfRule type="expression" dxfId="3222" priority="3185">
      <formula>OR(AND(NOT(ISNUMBER(I163)),NOT(ISBLANK(I163))), I163&lt;-9999999999.99, I163&gt;9999999999.99)</formula>
    </cfRule>
  </conditionalFormatting>
  <conditionalFormatting sqref="I164">
    <cfRule type="expression" dxfId="3221" priority="3182">
      <formula>I164&lt;0</formula>
    </cfRule>
    <cfRule type="expression" dxfId="3220" priority="3183">
      <formula>OR(AND(NOT(ISNUMBER(I164)),NOT(ISBLANK(I164))), I164&lt;-9999999999.99, I164&gt;9999999999.99)</formula>
    </cfRule>
  </conditionalFormatting>
  <conditionalFormatting sqref="J163">
    <cfRule type="expression" dxfId="3219" priority="3180">
      <formula>J163&lt;0</formula>
    </cfRule>
    <cfRule type="expression" dxfId="3218" priority="3181">
      <formula>OR(AND(NOT(ISNUMBER(J163)),NOT(ISBLANK(J163))), J163&lt;-9999999999.99, J163&gt;9999999999.99)</formula>
    </cfRule>
  </conditionalFormatting>
  <conditionalFormatting sqref="J164">
    <cfRule type="expression" dxfId="3217" priority="3178">
      <formula>J164&lt;0</formula>
    </cfRule>
    <cfRule type="expression" dxfId="3216" priority="3179">
      <formula>OR(AND(NOT(ISNUMBER(J164)),NOT(ISBLANK(J164))), J164&lt;-9999999999.99, J164&gt;9999999999.99)</formula>
    </cfRule>
  </conditionalFormatting>
  <conditionalFormatting sqref="K163">
    <cfRule type="expression" dxfId="3215" priority="3176">
      <formula>K163&lt;0</formula>
    </cfRule>
    <cfRule type="expression" dxfId="3214" priority="3177">
      <formula>OR(AND(NOT(ISNUMBER(K163)),NOT(ISBLANK(K163))), K163&lt;-9999999999.99, K163&gt;9999999999.99)</formula>
    </cfRule>
  </conditionalFormatting>
  <conditionalFormatting sqref="K164">
    <cfRule type="expression" dxfId="3213" priority="3174">
      <formula>K164&lt;0</formula>
    </cfRule>
    <cfRule type="expression" dxfId="3212" priority="3175">
      <formula>OR(AND(NOT(ISNUMBER(K164)),NOT(ISBLANK(K164))), K164&lt;-9999999999.99, K164&gt;9999999999.99)</formula>
    </cfRule>
  </conditionalFormatting>
  <conditionalFormatting sqref="L163">
    <cfRule type="expression" dxfId="3211" priority="3172">
      <formula>L163&lt;0</formula>
    </cfRule>
    <cfRule type="expression" dxfId="3210" priority="3173">
      <formula>OR(AND(NOT(ISNUMBER(L163)),NOT(ISBLANK(L163))), L163&lt;-9999999999.99, L163&gt;9999999999.99)</formula>
    </cfRule>
  </conditionalFormatting>
  <conditionalFormatting sqref="L164">
    <cfRule type="expression" dxfId="3209" priority="3170">
      <formula>L164&lt;0</formula>
    </cfRule>
    <cfRule type="expression" dxfId="3208" priority="3171">
      <formula>OR(AND(NOT(ISNUMBER(L164)),NOT(ISBLANK(L164))), L164&lt;-9999999999.99, L164&gt;9999999999.99)</formula>
    </cfRule>
  </conditionalFormatting>
  <conditionalFormatting sqref="M163">
    <cfRule type="expression" dxfId="3207" priority="3168">
      <formula>M163&lt;0</formula>
    </cfRule>
    <cfRule type="expression" dxfId="3206" priority="3169">
      <formula>OR(AND(NOT(ISNUMBER(M163)),NOT(ISBLANK(M163))), M163&lt;-9999999999.99, M163&gt;9999999999.99)</formula>
    </cfRule>
  </conditionalFormatting>
  <conditionalFormatting sqref="M164">
    <cfRule type="expression" dxfId="3205" priority="3166">
      <formula>M164&lt;0</formula>
    </cfRule>
    <cfRule type="expression" dxfId="3204" priority="3167">
      <formula>OR(AND(NOT(ISNUMBER(M164)),NOT(ISBLANK(M164))), M164&lt;-9999999999.99, M164&gt;9999999999.99)</formula>
    </cfRule>
  </conditionalFormatting>
  <conditionalFormatting sqref="N163">
    <cfRule type="expression" dxfId="3203" priority="3164">
      <formula>N163&lt;0</formula>
    </cfRule>
    <cfRule type="expression" dxfId="3202" priority="3165">
      <formula>OR(AND(NOT(ISNUMBER(N163)),NOT(ISBLANK(N163))), N163&lt;-9999999999.99, N163&gt;9999999999.99)</formula>
    </cfRule>
  </conditionalFormatting>
  <conditionalFormatting sqref="N164">
    <cfRule type="expression" dxfId="3201" priority="3162">
      <formula>N164&lt;0</formula>
    </cfRule>
    <cfRule type="expression" dxfId="3200" priority="3163">
      <formula>OR(AND(NOT(ISNUMBER(N164)),NOT(ISBLANK(N164))), N164&lt;-9999999999.99, N164&gt;9999999999.99)</formula>
    </cfRule>
  </conditionalFormatting>
  <conditionalFormatting sqref="F165">
    <cfRule type="expression" dxfId="3199" priority="3160">
      <formula>F165&lt;0</formula>
    </cfRule>
    <cfRule type="expression" dxfId="3198" priority="3161">
      <formula>OR(AND(NOT(ISNUMBER(F165)),NOT(ISBLANK(F165))), F165&lt;-9999999999.99, F165&gt;9999999999.99)</formula>
    </cfRule>
  </conditionalFormatting>
  <conditionalFormatting sqref="G165">
    <cfRule type="expression" dxfId="3197" priority="3158">
      <formula>G165&lt;0</formula>
    </cfRule>
    <cfRule type="expression" dxfId="3196" priority="3159">
      <formula>OR(AND(NOT(ISNUMBER(G165)),NOT(ISBLANK(G165))), G165&lt;-9999999999.99, G165&gt;9999999999.99)</formula>
    </cfRule>
  </conditionalFormatting>
  <conditionalFormatting sqref="H165">
    <cfRule type="expression" dxfId="3195" priority="3156">
      <formula>H165&lt;0</formula>
    </cfRule>
    <cfRule type="expression" dxfId="3194" priority="3157">
      <formula>OR(AND(NOT(ISNUMBER(H165)),NOT(ISBLANK(H165))), H165&lt;-9999999999.99, H165&gt;9999999999.99)</formula>
    </cfRule>
  </conditionalFormatting>
  <conditionalFormatting sqref="I165">
    <cfRule type="expression" dxfId="3193" priority="3154">
      <formula>I165&lt;0</formula>
    </cfRule>
    <cfRule type="expression" dxfId="3192" priority="3155">
      <formula>OR(AND(NOT(ISNUMBER(I165)),NOT(ISBLANK(I165))), I165&lt;-9999999999.99, I165&gt;9999999999.99)</formula>
    </cfRule>
  </conditionalFormatting>
  <conditionalFormatting sqref="J165">
    <cfRule type="expression" dxfId="3191" priority="3152">
      <formula>J165&lt;0</formula>
    </cfRule>
    <cfRule type="expression" dxfId="3190" priority="3153">
      <formula>OR(AND(NOT(ISNUMBER(J165)),NOT(ISBLANK(J165))), J165&lt;-9999999999.99, J165&gt;9999999999.99)</formula>
    </cfRule>
  </conditionalFormatting>
  <conditionalFormatting sqref="K165">
    <cfRule type="expression" dxfId="3189" priority="3150">
      <formula>K165&lt;0</formula>
    </cfRule>
    <cfRule type="expression" dxfId="3188" priority="3151">
      <formula>OR(AND(NOT(ISNUMBER(K165)),NOT(ISBLANK(K165))), K165&lt;-9999999999.99, K165&gt;9999999999.99)</formula>
    </cfRule>
  </conditionalFormatting>
  <conditionalFormatting sqref="L165">
    <cfRule type="expression" dxfId="3187" priority="3148">
      <formula>L165&lt;0</formula>
    </cfRule>
    <cfRule type="expression" dxfId="3186" priority="3149">
      <formula>OR(AND(NOT(ISNUMBER(L165)),NOT(ISBLANK(L165))), L165&lt;-9999999999.99, L165&gt;9999999999.99)</formula>
    </cfRule>
  </conditionalFormatting>
  <conditionalFormatting sqref="M165">
    <cfRule type="expression" dxfId="3185" priority="3146">
      <formula>M165&lt;0</formula>
    </cfRule>
    <cfRule type="expression" dxfId="3184" priority="3147">
      <formula>OR(AND(NOT(ISNUMBER(M165)),NOT(ISBLANK(M165))), M165&lt;-9999999999.99, M165&gt;9999999999.99)</formula>
    </cfRule>
  </conditionalFormatting>
  <conditionalFormatting sqref="N165">
    <cfRule type="expression" dxfId="3183" priority="3144">
      <formula>N165&lt;0</formula>
    </cfRule>
    <cfRule type="expression" dxfId="3182" priority="3145">
      <formula>OR(AND(NOT(ISNUMBER(N165)),NOT(ISBLANK(N165))), N165&lt;-9999999999.99, N165&gt;9999999999.99)</formula>
    </cfRule>
  </conditionalFormatting>
  <conditionalFormatting sqref="F166">
    <cfRule type="expression" dxfId="3181" priority="3142">
      <formula>F166&lt;0</formula>
    </cfRule>
    <cfRule type="expression" dxfId="3180" priority="3143">
      <formula>OR(AND(NOT(ISNUMBER(F166)),NOT(ISBLANK(F166))), F166&lt;-9999999999.99, F166&gt;9999999999.99)</formula>
    </cfRule>
  </conditionalFormatting>
  <conditionalFormatting sqref="G166">
    <cfRule type="expression" dxfId="3179" priority="3140">
      <formula>G166&lt;0</formula>
    </cfRule>
    <cfRule type="expression" dxfId="3178" priority="3141">
      <formula>OR(AND(NOT(ISNUMBER(G166)),NOT(ISBLANK(G166))), G166&lt;-9999999999.99, G166&gt;9999999999.99)</formula>
    </cfRule>
  </conditionalFormatting>
  <conditionalFormatting sqref="H166">
    <cfRule type="expression" dxfId="3177" priority="3138">
      <formula>H166&lt;0</formula>
    </cfRule>
    <cfRule type="expression" dxfId="3176" priority="3139">
      <formula>OR(AND(NOT(ISNUMBER(H166)),NOT(ISBLANK(H166))), H166&lt;-9999999999.99, H166&gt;9999999999.99)</formula>
    </cfRule>
  </conditionalFormatting>
  <conditionalFormatting sqref="I166">
    <cfRule type="expression" dxfId="3175" priority="3136">
      <formula>I166&lt;0</formula>
    </cfRule>
    <cfRule type="expression" dxfId="3174" priority="3137">
      <formula>OR(AND(NOT(ISNUMBER(I166)),NOT(ISBLANK(I166))), I166&lt;-9999999999.99, I166&gt;9999999999.99)</formula>
    </cfRule>
  </conditionalFormatting>
  <conditionalFormatting sqref="J166">
    <cfRule type="expression" dxfId="3173" priority="3134">
      <formula>J166&lt;0</formula>
    </cfRule>
    <cfRule type="expression" dxfId="3172" priority="3135">
      <formula>OR(AND(NOT(ISNUMBER(J166)),NOT(ISBLANK(J166))), J166&lt;-9999999999.99, J166&gt;9999999999.99)</formula>
    </cfRule>
  </conditionalFormatting>
  <conditionalFormatting sqref="K166">
    <cfRule type="expression" dxfId="3171" priority="3132">
      <formula>K166&lt;0</formula>
    </cfRule>
    <cfRule type="expression" dxfId="3170" priority="3133">
      <formula>OR(AND(NOT(ISNUMBER(K166)),NOT(ISBLANK(K166))), K166&lt;-9999999999.99, K166&gt;9999999999.99)</formula>
    </cfRule>
  </conditionalFormatting>
  <conditionalFormatting sqref="L166">
    <cfRule type="expression" dxfId="3169" priority="3130">
      <formula>L166&lt;0</formula>
    </cfRule>
    <cfRule type="expression" dxfId="3168" priority="3131">
      <formula>OR(AND(NOT(ISNUMBER(L166)),NOT(ISBLANK(L166))), L166&lt;-9999999999.99, L166&gt;9999999999.99)</formula>
    </cfRule>
  </conditionalFormatting>
  <conditionalFormatting sqref="M166">
    <cfRule type="expression" dxfId="3167" priority="3128">
      <formula>M166&lt;0</formula>
    </cfRule>
    <cfRule type="expression" dxfId="3166" priority="3129">
      <formula>OR(AND(NOT(ISNUMBER(M166)),NOT(ISBLANK(M166))), M166&lt;-9999999999.99, M166&gt;9999999999.99)</formula>
    </cfRule>
  </conditionalFormatting>
  <conditionalFormatting sqref="N166">
    <cfRule type="expression" dxfId="3165" priority="3126">
      <formula>N166&lt;0</formula>
    </cfRule>
    <cfRule type="expression" dxfId="3164" priority="3127">
      <formula>OR(AND(NOT(ISNUMBER(N166)),NOT(ISBLANK(N166))), N166&lt;-9999999999.99, N166&gt;9999999999.99)</formula>
    </cfRule>
  </conditionalFormatting>
  <conditionalFormatting sqref="E167">
    <cfRule type="expression" dxfId="3163" priority="3124">
      <formula>E167&lt;0</formula>
    </cfRule>
    <cfRule type="expression" dxfId="3162" priority="3125">
      <formula>OR(AND(NOT(ISNUMBER(E167)),NOT(ISBLANK(E167))), E167&lt;-9999999999.99, E167&gt;9999999999.99)</formula>
    </cfRule>
  </conditionalFormatting>
  <conditionalFormatting sqref="E168:E171">
    <cfRule type="expression" dxfId="3161" priority="3122">
      <formula>E168&lt;0</formula>
    </cfRule>
    <cfRule type="expression" dxfId="3160" priority="3123">
      <formula>OR(AND(NOT(ISNUMBER(E168)),NOT(ISBLANK(E168))), E168&lt;-9999999999.99, E168&gt;9999999999.99)</formula>
    </cfRule>
  </conditionalFormatting>
  <conditionalFormatting sqref="E172">
    <cfRule type="expression" dxfId="3159" priority="3120">
      <formula>E172&lt;0</formula>
    </cfRule>
    <cfRule type="expression" dxfId="3158" priority="3121">
      <formula>OR(AND(NOT(ISNUMBER(E172)),NOT(ISBLANK(E172))), E172&lt;-9999999999.99, E172&gt;9999999999.99)</formula>
    </cfRule>
  </conditionalFormatting>
  <conditionalFormatting sqref="E173">
    <cfRule type="expression" dxfId="3157" priority="3118">
      <formula>E173&lt;0</formula>
    </cfRule>
    <cfRule type="expression" dxfId="3156" priority="3119">
      <formula>OR(AND(NOT(ISNUMBER(E173)),NOT(ISBLANK(E173))), E173&lt;-9999999999.99, E173&gt;9999999999.99)</formula>
    </cfRule>
  </conditionalFormatting>
  <conditionalFormatting sqref="F167">
    <cfRule type="expression" dxfId="3155" priority="3116">
      <formula>F167&lt;0</formula>
    </cfRule>
    <cfRule type="expression" dxfId="3154" priority="3117">
      <formula>OR(AND(NOT(ISNUMBER(F167)),NOT(ISBLANK(F167))), F167&lt;-9999999999.99, F167&gt;9999999999.99)</formula>
    </cfRule>
  </conditionalFormatting>
  <conditionalFormatting sqref="F168:F171">
    <cfRule type="expression" dxfId="3153" priority="3114">
      <formula>F168&lt;0</formula>
    </cfRule>
    <cfRule type="expression" dxfId="3152" priority="3115">
      <formula>OR(AND(NOT(ISNUMBER(F168)),NOT(ISBLANK(F168))), F168&lt;-9999999999.99, F168&gt;9999999999.99)</formula>
    </cfRule>
  </conditionalFormatting>
  <conditionalFormatting sqref="F172">
    <cfRule type="expression" dxfId="3151" priority="3112">
      <formula>F172&lt;0</formula>
    </cfRule>
    <cfRule type="expression" dxfId="3150" priority="3113">
      <formula>OR(AND(NOT(ISNUMBER(F172)),NOT(ISBLANK(F172))), F172&lt;-9999999999.99, F172&gt;9999999999.99)</formula>
    </cfRule>
  </conditionalFormatting>
  <conditionalFormatting sqref="F173">
    <cfRule type="expression" dxfId="3149" priority="3110">
      <formula>F173&lt;0</formula>
    </cfRule>
    <cfRule type="expression" dxfId="3148" priority="3111">
      <formula>OR(AND(NOT(ISNUMBER(F173)),NOT(ISBLANK(F173))), F173&lt;-9999999999.99, F173&gt;9999999999.99)</formula>
    </cfRule>
  </conditionalFormatting>
  <conditionalFormatting sqref="G167">
    <cfRule type="expression" dxfId="3147" priority="3108">
      <formula>G167&lt;0</formula>
    </cfRule>
    <cfRule type="expression" dxfId="3146" priority="3109">
      <formula>OR(AND(NOT(ISNUMBER(G167)),NOT(ISBLANK(G167))), G167&lt;-9999999999.99, G167&gt;9999999999.99)</formula>
    </cfRule>
  </conditionalFormatting>
  <conditionalFormatting sqref="G168:G171">
    <cfRule type="expression" dxfId="3145" priority="3106">
      <formula>G168&lt;0</formula>
    </cfRule>
    <cfRule type="expression" dxfId="3144" priority="3107">
      <formula>OR(AND(NOT(ISNUMBER(G168)),NOT(ISBLANK(G168))), G168&lt;-9999999999.99, G168&gt;9999999999.99)</formula>
    </cfRule>
  </conditionalFormatting>
  <conditionalFormatting sqref="G172">
    <cfRule type="expression" dxfId="3143" priority="3104">
      <formula>G172&lt;0</formula>
    </cfRule>
    <cfRule type="expression" dxfId="3142" priority="3105">
      <formula>OR(AND(NOT(ISNUMBER(G172)),NOT(ISBLANK(G172))), G172&lt;-9999999999.99, G172&gt;9999999999.99)</formula>
    </cfRule>
  </conditionalFormatting>
  <conditionalFormatting sqref="G173">
    <cfRule type="expression" dxfId="3141" priority="3102">
      <formula>G173&lt;0</formula>
    </cfRule>
    <cfRule type="expression" dxfId="3140" priority="3103">
      <formula>OR(AND(NOT(ISNUMBER(G173)),NOT(ISBLANK(G173))), G173&lt;-9999999999.99, G173&gt;9999999999.99)</formula>
    </cfRule>
  </conditionalFormatting>
  <conditionalFormatting sqref="H167">
    <cfRule type="expression" dxfId="3139" priority="3100">
      <formula>H167&lt;0</formula>
    </cfRule>
    <cfRule type="expression" dxfId="3138" priority="3101">
      <formula>OR(AND(NOT(ISNUMBER(H167)),NOT(ISBLANK(H167))), H167&lt;-9999999999.99, H167&gt;9999999999.99)</formula>
    </cfRule>
  </conditionalFormatting>
  <conditionalFormatting sqref="H168:H171">
    <cfRule type="expression" dxfId="3137" priority="3098">
      <formula>H168&lt;0</formula>
    </cfRule>
    <cfRule type="expression" dxfId="3136" priority="3099">
      <formula>OR(AND(NOT(ISNUMBER(H168)),NOT(ISBLANK(H168))), H168&lt;-9999999999.99, H168&gt;9999999999.99)</formula>
    </cfRule>
  </conditionalFormatting>
  <conditionalFormatting sqref="H172">
    <cfRule type="expression" dxfId="3135" priority="3096">
      <formula>H172&lt;0</formula>
    </cfRule>
    <cfRule type="expression" dxfId="3134" priority="3097">
      <formula>OR(AND(NOT(ISNUMBER(H172)),NOT(ISBLANK(H172))), H172&lt;-9999999999.99, H172&gt;9999999999.99)</formula>
    </cfRule>
  </conditionalFormatting>
  <conditionalFormatting sqref="H173">
    <cfRule type="expression" dxfId="3133" priority="3094">
      <formula>H173&lt;0</formula>
    </cfRule>
    <cfRule type="expression" dxfId="3132" priority="3095">
      <formula>OR(AND(NOT(ISNUMBER(H173)),NOT(ISBLANK(H173))), H173&lt;-9999999999.99, H173&gt;9999999999.99)</formula>
    </cfRule>
  </conditionalFormatting>
  <conditionalFormatting sqref="I167">
    <cfRule type="expression" dxfId="3131" priority="3092">
      <formula>I167&lt;0</formula>
    </cfRule>
    <cfRule type="expression" dxfId="3130" priority="3093">
      <formula>OR(AND(NOT(ISNUMBER(I167)),NOT(ISBLANK(I167))), I167&lt;-9999999999.99, I167&gt;9999999999.99)</formula>
    </cfRule>
  </conditionalFormatting>
  <conditionalFormatting sqref="I168:I171">
    <cfRule type="expression" dxfId="3129" priority="3090">
      <formula>I168&lt;0</formula>
    </cfRule>
    <cfRule type="expression" dxfId="3128" priority="3091">
      <formula>OR(AND(NOT(ISNUMBER(I168)),NOT(ISBLANK(I168))), I168&lt;-9999999999.99, I168&gt;9999999999.99)</formula>
    </cfRule>
  </conditionalFormatting>
  <conditionalFormatting sqref="I172">
    <cfRule type="expression" dxfId="3127" priority="3088">
      <formula>I172&lt;0</formula>
    </cfRule>
    <cfRule type="expression" dxfId="3126" priority="3089">
      <formula>OR(AND(NOT(ISNUMBER(I172)),NOT(ISBLANK(I172))), I172&lt;-9999999999.99, I172&gt;9999999999.99)</formula>
    </cfRule>
  </conditionalFormatting>
  <conditionalFormatting sqref="I173">
    <cfRule type="expression" dxfId="3125" priority="3086">
      <formula>I173&lt;0</formula>
    </cfRule>
    <cfRule type="expression" dxfId="3124" priority="3087">
      <formula>OR(AND(NOT(ISNUMBER(I173)),NOT(ISBLANK(I173))), I173&lt;-9999999999.99, I173&gt;9999999999.99)</formula>
    </cfRule>
  </conditionalFormatting>
  <conditionalFormatting sqref="J167">
    <cfRule type="expression" dxfId="3123" priority="3084">
      <formula>J167&lt;0</formula>
    </cfRule>
    <cfRule type="expression" dxfId="3122" priority="3085">
      <formula>OR(AND(NOT(ISNUMBER(J167)),NOT(ISBLANK(J167))), J167&lt;-9999999999.99, J167&gt;9999999999.99)</formula>
    </cfRule>
  </conditionalFormatting>
  <conditionalFormatting sqref="J168:J171">
    <cfRule type="expression" dxfId="3121" priority="3082">
      <formula>J168&lt;0</formula>
    </cfRule>
    <cfRule type="expression" dxfId="3120" priority="3083">
      <formula>OR(AND(NOT(ISNUMBER(J168)),NOT(ISBLANK(J168))), J168&lt;-9999999999.99, J168&gt;9999999999.99)</formula>
    </cfRule>
  </conditionalFormatting>
  <conditionalFormatting sqref="J172">
    <cfRule type="expression" dxfId="3119" priority="3080">
      <formula>J172&lt;0</formula>
    </cfRule>
    <cfRule type="expression" dxfId="3118" priority="3081">
      <formula>OR(AND(NOT(ISNUMBER(J172)),NOT(ISBLANK(J172))), J172&lt;-9999999999.99, J172&gt;9999999999.99)</formula>
    </cfRule>
  </conditionalFormatting>
  <conditionalFormatting sqref="J173">
    <cfRule type="expression" dxfId="3117" priority="3078">
      <formula>J173&lt;0</formula>
    </cfRule>
    <cfRule type="expression" dxfId="3116" priority="3079">
      <formula>OR(AND(NOT(ISNUMBER(J173)),NOT(ISBLANK(J173))), J173&lt;-9999999999.99, J173&gt;9999999999.99)</formula>
    </cfRule>
  </conditionalFormatting>
  <conditionalFormatting sqref="K167">
    <cfRule type="expression" dxfId="3115" priority="3076">
      <formula>K167&lt;0</formula>
    </cfRule>
    <cfRule type="expression" dxfId="3114" priority="3077">
      <formula>OR(AND(NOT(ISNUMBER(K167)),NOT(ISBLANK(K167))), K167&lt;-9999999999.99, K167&gt;9999999999.99)</formula>
    </cfRule>
  </conditionalFormatting>
  <conditionalFormatting sqref="K168:K171">
    <cfRule type="expression" dxfId="3113" priority="3074">
      <formula>K168&lt;0</formula>
    </cfRule>
    <cfRule type="expression" dxfId="3112" priority="3075">
      <formula>OR(AND(NOT(ISNUMBER(K168)),NOT(ISBLANK(K168))), K168&lt;-9999999999.99, K168&gt;9999999999.99)</formula>
    </cfRule>
  </conditionalFormatting>
  <conditionalFormatting sqref="K172">
    <cfRule type="expression" dxfId="3111" priority="3072">
      <formula>K172&lt;0</formula>
    </cfRule>
    <cfRule type="expression" dxfId="3110" priority="3073">
      <formula>OR(AND(NOT(ISNUMBER(K172)),NOT(ISBLANK(K172))), K172&lt;-9999999999.99, K172&gt;9999999999.99)</formula>
    </cfRule>
  </conditionalFormatting>
  <conditionalFormatting sqref="K173">
    <cfRule type="expression" dxfId="3109" priority="3070">
      <formula>K173&lt;0</formula>
    </cfRule>
    <cfRule type="expression" dxfId="3108" priority="3071">
      <formula>OR(AND(NOT(ISNUMBER(K173)),NOT(ISBLANK(K173))), K173&lt;-9999999999.99, K173&gt;9999999999.99)</formula>
    </cfRule>
  </conditionalFormatting>
  <conditionalFormatting sqref="L167">
    <cfRule type="expression" dxfId="3107" priority="3068">
      <formula>L167&lt;0</formula>
    </cfRule>
    <cfRule type="expression" dxfId="3106" priority="3069">
      <formula>OR(AND(NOT(ISNUMBER(L167)),NOT(ISBLANK(L167))), L167&lt;-9999999999.99, L167&gt;9999999999.99)</formula>
    </cfRule>
  </conditionalFormatting>
  <conditionalFormatting sqref="L168:L171">
    <cfRule type="expression" dxfId="3105" priority="3066">
      <formula>L168&lt;0</formula>
    </cfRule>
    <cfRule type="expression" dxfId="3104" priority="3067">
      <formula>OR(AND(NOT(ISNUMBER(L168)),NOT(ISBLANK(L168))), L168&lt;-9999999999.99, L168&gt;9999999999.99)</formula>
    </cfRule>
  </conditionalFormatting>
  <conditionalFormatting sqref="L172">
    <cfRule type="expression" dxfId="3103" priority="3064">
      <formula>L172&lt;0</formula>
    </cfRule>
    <cfRule type="expression" dxfId="3102" priority="3065">
      <formula>OR(AND(NOT(ISNUMBER(L172)),NOT(ISBLANK(L172))), L172&lt;-9999999999.99, L172&gt;9999999999.99)</formula>
    </cfRule>
  </conditionalFormatting>
  <conditionalFormatting sqref="L173">
    <cfRule type="expression" dxfId="3101" priority="3062">
      <formula>L173&lt;0</formula>
    </cfRule>
    <cfRule type="expression" dxfId="3100" priority="3063">
      <formula>OR(AND(NOT(ISNUMBER(L173)),NOT(ISBLANK(L173))), L173&lt;-9999999999.99, L173&gt;9999999999.99)</formula>
    </cfRule>
  </conditionalFormatting>
  <conditionalFormatting sqref="M167">
    <cfRule type="expression" dxfId="3099" priority="3060">
      <formula>M167&lt;0</formula>
    </cfRule>
    <cfRule type="expression" dxfId="3098" priority="3061">
      <formula>OR(AND(NOT(ISNUMBER(M167)),NOT(ISBLANK(M167))), M167&lt;-9999999999.99, M167&gt;9999999999.99)</formula>
    </cfRule>
  </conditionalFormatting>
  <conditionalFormatting sqref="M168:M171">
    <cfRule type="expression" dxfId="3097" priority="3058">
      <formula>M168&lt;0</formula>
    </cfRule>
    <cfRule type="expression" dxfId="3096" priority="3059">
      <formula>OR(AND(NOT(ISNUMBER(M168)),NOT(ISBLANK(M168))), M168&lt;-9999999999.99, M168&gt;9999999999.99)</formula>
    </cfRule>
  </conditionalFormatting>
  <conditionalFormatting sqref="M172">
    <cfRule type="expression" dxfId="3095" priority="3056">
      <formula>M172&lt;0</formula>
    </cfRule>
    <cfRule type="expression" dxfId="3094" priority="3057">
      <formula>OR(AND(NOT(ISNUMBER(M172)),NOT(ISBLANK(M172))), M172&lt;-9999999999.99, M172&gt;9999999999.99)</formula>
    </cfRule>
  </conditionalFormatting>
  <conditionalFormatting sqref="M173">
    <cfRule type="expression" dxfId="3093" priority="3054">
      <formula>M173&lt;0</formula>
    </cfRule>
    <cfRule type="expression" dxfId="3092" priority="3055">
      <formula>OR(AND(NOT(ISNUMBER(M173)),NOT(ISBLANK(M173))), M173&lt;-9999999999.99, M173&gt;9999999999.99)</formula>
    </cfRule>
  </conditionalFormatting>
  <conditionalFormatting sqref="N167">
    <cfRule type="expression" dxfId="3091" priority="3052">
      <formula>N167&lt;0</formula>
    </cfRule>
    <cfRule type="expression" dxfId="3090" priority="3053">
      <formula>OR(AND(NOT(ISNUMBER(N167)),NOT(ISBLANK(N167))), N167&lt;-9999999999.99, N167&gt;9999999999.99)</formula>
    </cfRule>
  </conditionalFormatting>
  <conditionalFormatting sqref="N168:N171">
    <cfRule type="expression" dxfId="3089" priority="3050">
      <formula>N168&lt;0</formula>
    </cfRule>
    <cfRule type="expression" dxfId="3088" priority="3051">
      <formula>OR(AND(NOT(ISNUMBER(N168)),NOT(ISBLANK(N168))), N168&lt;-9999999999.99, N168&gt;9999999999.99)</formula>
    </cfRule>
  </conditionalFormatting>
  <conditionalFormatting sqref="N172">
    <cfRule type="expression" dxfId="3087" priority="3048">
      <formula>N172&lt;0</formula>
    </cfRule>
    <cfRule type="expression" dxfId="3086" priority="3049">
      <formula>OR(AND(NOT(ISNUMBER(N172)),NOT(ISBLANK(N172))), N172&lt;-9999999999.99, N172&gt;9999999999.99)</formula>
    </cfRule>
  </conditionalFormatting>
  <conditionalFormatting sqref="N173">
    <cfRule type="expression" dxfId="3085" priority="3046">
      <formula>N173&lt;0</formula>
    </cfRule>
    <cfRule type="expression" dxfId="3084" priority="3047">
      <formula>OR(AND(NOT(ISNUMBER(N173)),NOT(ISBLANK(N173))), N173&lt;-9999999999.99, N173&gt;9999999999.99)</formula>
    </cfRule>
  </conditionalFormatting>
  <conditionalFormatting sqref="F175">
    <cfRule type="expression" dxfId="3083" priority="3044">
      <formula>F175&lt;0</formula>
    </cfRule>
    <cfRule type="expression" dxfId="3082" priority="3045">
      <formula>OR(AND(NOT(ISNUMBER(F175)),NOT(ISBLANK(F175))), F175&lt;-9999999999.99, F175&gt;9999999999.99)</formula>
    </cfRule>
  </conditionalFormatting>
  <conditionalFormatting sqref="G175">
    <cfRule type="expression" dxfId="3081" priority="3042">
      <formula>G175&lt;0</formula>
    </cfRule>
    <cfRule type="expression" dxfId="3080" priority="3043">
      <formula>OR(AND(NOT(ISNUMBER(G175)),NOT(ISBLANK(G175))), G175&lt;-9999999999.99, G175&gt;9999999999.99)</formula>
    </cfRule>
  </conditionalFormatting>
  <conditionalFormatting sqref="H175">
    <cfRule type="expression" dxfId="3079" priority="3040">
      <formula>H175&lt;0</formula>
    </cfRule>
    <cfRule type="expression" dxfId="3078" priority="3041">
      <formula>OR(AND(NOT(ISNUMBER(H175)),NOT(ISBLANK(H175))), H175&lt;-9999999999.99, H175&gt;9999999999.99)</formula>
    </cfRule>
  </conditionalFormatting>
  <conditionalFormatting sqref="I175">
    <cfRule type="expression" dxfId="3077" priority="3038">
      <formula>I175&lt;0</formula>
    </cfRule>
    <cfRule type="expression" dxfId="3076" priority="3039">
      <formula>OR(AND(NOT(ISNUMBER(I175)),NOT(ISBLANK(I175))), I175&lt;-9999999999.99, I175&gt;9999999999.99)</formula>
    </cfRule>
  </conditionalFormatting>
  <conditionalFormatting sqref="J175">
    <cfRule type="expression" dxfId="3075" priority="3036">
      <formula>J175&lt;0</formula>
    </cfRule>
    <cfRule type="expression" dxfId="3074" priority="3037">
      <formula>OR(AND(NOT(ISNUMBER(J175)),NOT(ISBLANK(J175))), J175&lt;-9999999999.99, J175&gt;9999999999.99)</formula>
    </cfRule>
  </conditionalFormatting>
  <conditionalFormatting sqref="K175">
    <cfRule type="expression" dxfId="3073" priority="3034">
      <formula>K175&lt;0</formula>
    </cfRule>
    <cfRule type="expression" dxfId="3072" priority="3035">
      <formula>OR(AND(NOT(ISNUMBER(K175)),NOT(ISBLANK(K175))), K175&lt;-9999999999.99, K175&gt;9999999999.99)</formula>
    </cfRule>
  </conditionalFormatting>
  <conditionalFormatting sqref="L175">
    <cfRule type="expression" dxfId="3071" priority="3032">
      <formula>L175&lt;0</formula>
    </cfRule>
    <cfRule type="expression" dxfId="3070" priority="3033">
      <formula>OR(AND(NOT(ISNUMBER(L175)),NOT(ISBLANK(L175))), L175&lt;-9999999999.99, L175&gt;9999999999.99)</formula>
    </cfRule>
  </conditionalFormatting>
  <conditionalFormatting sqref="M175">
    <cfRule type="expression" dxfId="3069" priority="3030">
      <formula>M175&lt;0</formula>
    </cfRule>
    <cfRule type="expression" dxfId="3068" priority="3031">
      <formula>OR(AND(NOT(ISNUMBER(M175)),NOT(ISBLANK(M175))), M175&lt;-9999999999.99, M175&gt;9999999999.99)</formula>
    </cfRule>
  </conditionalFormatting>
  <conditionalFormatting sqref="N175">
    <cfRule type="expression" dxfId="3067" priority="3028">
      <formula>N175&lt;0</formula>
    </cfRule>
    <cfRule type="expression" dxfId="3066" priority="3029">
      <formula>OR(AND(NOT(ISNUMBER(N175)),NOT(ISBLANK(N175))), N175&lt;-9999999999.99, N175&gt;9999999999.99)</formula>
    </cfRule>
  </conditionalFormatting>
  <conditionalFormatting sqref="F176">
    <cfRule type="expression" dxfId="3065" priority="3026">
      <formula>F176&lt;0</formula>
    </cfRule>
    <cfRule type="expression" dxfId="3064" priority="3027">
      <formula>OR(AND(NOT(ISNUMBER(F176)),NOT(ISBLANK(F176))), F176&lt;-9999999999.99, F176&gt;9999999999.99)</formula>
    </cfRule>
  </conditionalFormatting>
  <conditionalFormatting sqref="F177">
    <cfRule type="expression" dxfId="3063" priority="3024">
      <formula>F177&lt;0</formula>
    </cfRule>
    <cfRule type="expression" dxfId="3062" priority="3025">
      <formula>OR(AND(NOT(ISNUMBER(F177)),NOT(ISBLANK(F177))), F177&lt;-9999999999.99, F177&gt;9999999999.99)</formula>
    </cfRule>
  </conditionalFormatting>
  <conditionalFormatting sqref="F178">
    <cfRule type="expression" dxfId="3061" priority="3022">
      <formula>F178&lt;0</formula>
    </cfRule>
    <cfRule type="expression" dxfId="3060" priority="3023">
      <formula>OR(AND(NOT(ISNUMBER(F178)),NOT(ISBLANK(F178))), F178&lt;-9999999999.99, F178&gt;9999999999.99)</formula>
    </cfRule>
  </conditionalFormatting>
  <conditionalFormatting sqref="G176">
    <cfRule type="expression" dxfId="3059" priority="3020">
      <formula>G176&lt;0</formula>
    </cfRule>
    <cfRule type="expression" dxfId="3058" priority="3021">
      <formula>OR(AND(NOT(ISNUMBER(G176)),NOT(ISBLANK(G176))), G176&lt;-9999999999.99, G176&gt;9999999999.99)</formula>
    </cfRule>
  </conditionalFormatting>
  <conditionalFormatting sqref="G177">
    <cfRule type="expression" dxfId="3057" priority="3018">
      <formula>G177&lt;0</formula>
    </cfRule>
    <cfRule type="expression" dxfId="3056" priority="3019">
      <formula>OR(AND(NOT(ISNUMBER(G177)),NOT(ISBLANK(G177))), G177&lt;-9999999999.99, G177&gt;9999999999.99)</formula>
    </cfRule>
  </conditionalFormatting>
  <conditionalFormatting sqref="G178">
    <cfRule type="expression" dxfId="3055" priority="3016">
      <formula>G178&lt;0</formula>
    </cfRule>
    <cfRule type="expression" dxfId="3054" priority="3017">
      <formula>OR(AND(NOT(ISNUMBER(G178)),NOT(ISBLANK(G178))), G178&lt;-9999999999.99, G178&gt;9999999999.99)</formula>
    </cfRule>
  </conditionalFormatting>
  <conditionalFormatting sqref="H176">
    <cfRule type="expression" dxfId="3053" priority="3014">
      <formula>H176&lt;0</formula>
    </cfRule>
    <cfRule type="expression" dxfId="3052" priority="3015">
      <formula>OR(AND(NOT(ISNUMBER(H176)),NOT(ISBLANK(H176))), H176&lt;-9999999999.99, H176&gt;9999999999.99)</formula>
    </cfRule>
  </conditionalFormatting>
  <conditionalFormatting sqref="H177">
    <cfRule type="expression" dxfId="3051" priority="3012">
      <formula>H177&lt;0</formula>
    </cfRule>
    <cfRule type="expression" dxfId="3050" priority="3013">
      <formula>OR(AND(NOT(ISNUMBER(H177)),NOT(ISBLANK(H177))), H177&lt;-9999999999.99, H177&gt;9999999999.99)</formula>
    </cfRule>
  </conditionalFormatting>
  <conditionalFormatting sqref="H178">
    <cfRule type="expression" dxfId="3049" priority="3010">
      <formula>H178&lt;0</formula>
    </cfRule>
    <cfRule type="expression" dxfId="3048" priority="3011">
      <formula>OR(AND(NOT(ISNUMBER(H178)),NOT(ISBLANK(H178))), H178&lt;-9999999999.99, H178&gt;9999999999.99)</formula>
    </cfRule>
  </conditionalFormatting>
  <conditionalFormatting sqref="I176">
    <cfRule type="expression" dxfId="3047" priority="3008">
      <formula>I176&lt;0</formula>
    </cfRule>
    <cfRule type="expression" dxfId="3046" priority="3009">
      <formula>OR(AND(NOT(ISNUMBER(I176)),NOT(ISBLANK(I176))), I176&lt;-9999999999.99, I176&gt;9999999999.99)</formula>
    </cfRule>
  </conditionalFormatting>
  <conditionalFormatting sqref="I177">
    <cfRule type="expression" dxfId="3045" priority="3006">
      <formula>I177&lt;0</formula>
    </cfRule>
    <cfRule type="expression" dxfId="3044" priority="3007">
      <formula>OR(AND(NOT(ISNUMBER(I177)),NOT(ISBLANK(I177))), I177&lt;-9999999999.99, I177&gt;9999999999.99)</formula>
    </cfRule>
  </conditionalFormatting>
  <conditionalFormatting sqref="I178">
    <cfRule type="expression" dxfId="3043" priority="3004">
      <formula>I178&lt;0</formula>
    </cfRule>
    <cfRule type="expression" dxfId="3042" priority="3005">
      <formula>OR(AND(NOT(ISNUMBER(I178)),NOT(ISBLANK(I178))), I178&lt;-9999999999.99, I178&gt;9999999999.99)</formula>
    </cfRule>
  </conditionalFormatting>
  <conditionalFormatting sqref="J176">
    <cfRule type="expression" dxfId="3041" priority="3002">
      <formula>J176&lt;0</formula>
    </cfRule>
    <cfRule type="expression" dxfId="3040" priority="3003">
      <formula>OR(AND(NOT(ISNUMBER(J176)),NOT(ISBLANK(J176))), J176&lt;-9999999999.99, J176&gt;9999999999.99)</formula>
    </cfRule>
  </conditionalFormatting>
  <conditionalFormatting sqref="J177">
    <cfRule type="expression" dxfId="3039" priority="3000">
      <formula>J177&lt;0</formula>
    </cfRule>
    <cfRule type="expression" dxfId="3038" priority="3001">
      <formula>OR(AND(NOT(ISNUMBER(J177)),NOT(ISBLANK(J177))), J177&lt;-9999999999.99, J177&gt;9999999999.99)</formula>
    </cfRule>
  </conditionalFormatting>
  <conditionalFormatting sqref="J178">
    <cfRule type="expression" dxfId="3037" priority="2998">
      <formula>J178&lt;0</formula>
    </cfRule>
    <cfRule type="expression" dxfId="3036" priority="2999">
      <formula>OR(AND(NOT(ISNUMBER(J178)),NOT(ISBLANK(J178))), J178&lt;-9999999999.99, J178&gt;9999999999.99)</formula>
    </cfRule>
  </conditionalFormatting>
  <conditionalFormatting sqref="K176">
    <cfRule type="expression" dxfId="3035" priority="2996">
      <formula>K176&lt;0</formula>
    </cfRule>
    <cfRule type="expression" dxfId="3034" priority="2997">
      <formula>OR(AND(NOT(ISNUMBER(K176)),NOT(ISBLANK(K176))), K176&lt;-9999999999.99, K176&gt;9999999999.99)</formula>
    </cfRule>
  </conditionalFormatting>
  <conditionalFormatting sqref="K177">
    <cfRule type="expression" dxfId="3033" priority="2994">
      <formula>K177&lt;0</formula>
    </cfRule>
    <cfRule type="expression" dxfId="3032" priority="2995">
      <formula>OR(AND(NOT(ISNUMBER(K177)),NOT(ISBLANK(K177))), K177&lt;-9999999999.99, K177&gt;9999999999.99)</formula>
    </cfRule>
  </conditionalFormatting>
  <conditionalFormatting sqref="K178">
    <cfRule type="expression" dxfId="3031" priority="2992">
      <formula>K178&lt;0</formula>
    </cfRule>
    <cfRule type="expression" dxfId="3030" priority="2993">
      <formula>OR(AND(NOT(ISNUMBER(K178)),NOT(ISBLANK(K178))), K178&lt;-9999999999.99, K178&gt;9999999999.99)</formula>
    </cfRule>
  </conditionalFormatting>
  <conditionalFormatting sqref="L176">
    <cfRule type="expression" dxfId="3029" priority="2990">
      <formula>L176&lt;0</formula>
    </cfRule>
    <cfRule type="expression" dxfId="3028" priority="2991">
      <formula>OR(AND(NOT(ISNUMBER(L176)),NOT(ISBLANK(L176))), L176&lt;-9999999999.99, L176&gt;9999999999.99)</formula>
    </cfRule>
  </conditionalFormatting>
  <conditionalFormatting sqref="L177">
    <cfRule type="expression" dxfId="3027" priority="2988">
      <formula>L177&lt;0</formula>
    </cfRule>
    <cfRule type="expression" dxfId="3026" priority="2989">
      <formula>OR(AND(NOT(ISNUMBER(L177)),NOT(ISBLANK(L177))), L177&lt;-9999999999.99, L177&gt;9999999999.99)</formula>
    </cfRule>
  </conditionalFormatting>
  <conditionalFormatting sqref="L178">
    <cfRule type="expression" dxfId="3025" priority="2986">
      <formula>L178&lt;0</formula>
    </cfRule>
    <cfRule type="expression" dxfId="3024" priority="2987">
      <formula>OR(AND(NOT(ISNUMBER(L178)),NOT(ISBLANK(L178))), L178&lt;-9999999999.99, L178&gt;9999999999.99)</formula>
    </cfRule>
  </conditionalFormatting>
  <conditionalFormatting sqref="M176">
    <cfRule type="expression" dxfId="3023" priority="2984">
      <formula>M176&lt;0</formula>
    </cfRule>
    <cfRule type="expression" dxfId="3022" priority="2985">
      <formula>OR(AND(NOT(ISNUMBER(M176)),NOT(ISBLANK(M176))), M176&lt;-9999999999.99, M176&gt;9999999999.99)</formula>
    </cfRule>
  </conditionalFormatting>
  <conditionalFormatting sqref="M177">
    <cfRule type="expression" dxfId="3021" priority="2982">
      <formula>M177&lt;0</formula>
    </cfRule>
    <cfRule type="expression" dxfId="3020" priority="2983">
      <formula>OR(AND(NOT(ISNUMBER(M177)),NOT(ISBLANK(M177))), M177&lt;-9999999999.99, M177&gt;9999999999.99)</formula>
    </cfRule>
  </conditionalFormatting>
  <conditionalFormatting sqref="M178">
    <cfRule type="expression" dxfId="3019" priority="2980">
      <formula>M178&lt;0</formula>
    </cfRule>
    <cfRule type="expression" dxfId="3018" priority="2981">
      <formula>OR(AND(NOT(ISNUMBER(M178)),NOT(ISBLANK(M178))), M178&lt;-9999999999.99, M178&gt;9999999999.99)</formula>
    </cfRule>
  </conditionalFormatting>
  <conditionalFormatting sqref="N176">
    <cfRule type="expression" dxfId="3017" priority="2978">
      <formula>N176&lt;0</formula>
    </cfRule>
    <cfRule type="expression" dxfId="3016" priority="2979">
      <formula>OR(AND(NOT(ISNUMBER(N176)),NOT(ISBLANK(N176))), N176&lt;-9999999999.99, N176&gt;9999999999.99)</formula>
    </cfRule>
  </conditionalFormatting>
  <conditionalFormatting sqref="N177">
    <cfRule type="expression" dxfId="3015" priority="2976">
      <formula>N177&lt;0</formula>
    </cfRule>
    <cfRule type="expression" dxfId="3014" priority="2977">
      <formula>OR(AND(NOT(ISNUMBER(N177)),NOT(ISBLANK(N177))), N177&lt;-9999999999.99, N177&gt;9999999999.99)</formula>
    </cfRule>
  </conditionalFormatting>
  <conditionalFormatting sqref="N178">
    <cfRule type="expression" dxfId="3013" priority="2974">
      <formula>N178&lt;0</formula>
    </cfRule>
    <cfRule type="expression" dxfId="3012" priority="2975">
      <formula>OR(AND(NOT(ISNUMBER(N178)),NOT(ISBLANK(N178))), N178&lt;-9999999999.99, N178&gt;9999999999.99)</formula>
    </cfRule>
  </conditionalFormatting>
  <conditionalFormatting sqref="F180">
    <cfRule type="expression" dxfId="3011" priority="2972">
      <formula>F180&lt;0</formula>
    </cfRule>
    <cfRule type="expression" dxfId="3010" priority="2973">
      <formula>OR(AND(NOT(ISNUMBER(F180)),NOT(ISBLANK(F180))), F180&lt;-9999999999.99, F180&gt;9999999999.99)</formula>
    </cfRule>
  </conditionalFormatting>
  <conditionalFormatting sqref="G180">
    <cfRule type="expression" dxfId="3009" priority="2970">
      <formula>G180&lt;0</formula>
    </cfRule>
    <cfRule type="expression" dxfId="3008" priority="2971">
      <formula>OR(AND(NOT(ISNUMBER(G180)),NOT(ISBLANK(G180))), G180&lt;-9999999999.99, G180&gt;9999999999.99)</formula>
    </cfRule>
  </conditionalFormatting>
  <conditionalFormatting sqref="H180">
    <cfRule type="expression" dxfId="3007" priority="2968">
      <formula>H180&lt;0</formula>
    </cfRule>
    <cfRule type="expression" dxfId="3006" priority="2969">
      <formula>OR(AND(NOT(ISNUMBER(H180)),NOT(ISBLANK(H180))), H180&lt;-9999999999.99, H180&gt;9999999999.99)</formula>
    </cfRule>
  </conditionalFormatting>
  <conditionalFormatting sqref="I180">
    <cfRule type="expression" dxfId="3005" priority="2966">
      <formula>I180&lt;0</formula>
    </cfRule>
    <cfRule type="expression" dxfId="3004" priority="2967">
      <formula>OR(AND(NOT(ISNUMBER(I180)),NOT(ISBLANK(I180))), I180&lt;-9999999999.99, I180&gt;9999999999.99)</formula>
    </cfRule>
  </conditionalFormatting>
  <conditionalFormatting sqref="J180">
    <cfRule type="expression" dxfId="3003" priority="2964">
      <formula>J180&lt;0</formula>
    </cfRule>
    <cfRule type="expression" dxfId="3002" priority="2965">
      <formula>OR(AND(NOT(ISNUMBER(J180)),NOT(ISBLANK(J180))), J180&lt;-9999999999.99, J180&gt;9999999999.99)</formula>
    </cfRule>
  </conditionalFormatting>
  <conditionalFormatting sqref="K180">
    <cfRule type="expression" dxfId="3001" priority="2962">
      <formula>K180&lt;0</formula>
    </cfRule>
    <cfRule type="expression" dxfId="3000" priority="2963">
      <formula>OR(AND(NOT(ISNUMBER(K180)),NOT(ISBLANK(K180))), K180&lt;-9999999999.99, K180&gt;9999999999.99)</formula>
    </cfRule>
  </conditionalFormatting>
  <conditionalFormatting sqref="L180">
    <cfRule type="expression" dxfId="2999" priority="2960">
      <formula>L180&lt;0</formula>
    </cfRule>
    <cfRule type="expression" dxfId="2998" priority="2961">
      <formula>OR(AND(NOT(ISNUMBER(L180)),NOT(ISBLANK(L180))), L180&lt;-9999999999.99, L180&gt;9999999999.99)</formula>
    </cfRule>
  </conditionalFormatting>
  <conditionalFormatting sqref="M180">
    <cfRule type="expression" dxfId="2997" priority="2958">
      <formula>M180&lt;0</formula>
    </cfRule>
    <cfRule type="expression" dxfId="2996" priority="2959">
      <formula>OR(AND(NOT(ISNUMBER(M180)),NOT(ISBLANK(M180))), M180&lt;-9999999999.99, M180&gt;9999999999.99)</formula>
    </cfRule>
  </conditionalFormatting>
  <conditionalFormatting sqref="N180">
    <cfRule type="expression" dxfId="2995" priority="2956">
      <formula>N180&lt;0</formula>
    </cfRule>
    <cfRule type="expression" dxfId="2994" priority="2957">
      <formula>OR(AND(NOT(ISNUMBER(N180)),NOT(ISBLANK(N180))), N180&lt;-9999999999.99, N180&gt;9999999999.99)</formula>
    </cfRule>
  </conditionalFormatting>
  <conditionalFormatting sqref="F181">
    <cfRule type="expression" dxfId="2993" priority="2954">
      <formula>F181&lt;0</formula>
    </cfRule>
    <cfRule type="expression" dxfId="2992" priority="2955">
      <formula>OR(AND(NOT(ISNUMBER(F181)),NOT(ISBLANK(F181))), F181&lt;-9999999999.99, F181&gt;9999999999.99)</formula>
    </cfRule>
  </conditionalFormatting>
  <conditionalFormatting sqref="F182">
    <cfRule type="expression" dxfId="2991" priority="2952">
      <formula>F182&lt;0</formula>
    </cfRule>
    <cfRule type="expression" dxfId="2990" priority="2953">
      <formula>OR(AND(NOT(ISNUMBER(F182)),NOT(ISBLANK(F182))), F182&lt;-9999999999.99, F182&gt;9999999999.99)</formula>
    </cfRule>
  </conditionalFormatting>
  <conditionalFormatting sqref="F183">
    <cfRule type="expression" dxfId="2989" priority="2950">
      <formula>F183&lt;0</formula>
    </cfRule>
    <cfRule type="expression" dxfId="2988" priority="2951">
      <formula>OR(AND(NOT(ISNUMBER(F183)),NOT(ISBLANK(F183))), F183&lt;-9999999999.99, F183&gt;9999999999.99)</formula>
    </cfRule>
  </conditionalFormatting>
  <conditionalFormatting sqref="G181">
    <cfRule type="expression" dxfId="2987" priority="2948">
      <formula>G181&lt;0</formula>
    </cfRule>
    <cfRule type="expression" dxfId="2986" priority="2949">
      <formula>OR(AND(NOT(ISNUMBER(G181)),NOT(ISBLANK(G181))), G181&lt;-9999999999.99, G181&gt;9999999999.99)</formula>
    </cfRule>
  </conditionalFormatting>
  <conditionalFormatting sqref="G182">
    <cfRule type="expression" dxfId="2985" priority="2946">
      <formula>G182&lt;0</formula>
    </cfRule>
    <cfRule type="expression" dxfId="2984" priority="2947">
      <formula>OR(AND(NOT(ISNUMBER(G182)),NOT(ISBLANK(G182))), G182&lt;-9999999999.99, G182&gt;9999999999.99)</formula>
    </cfRule>
  </conditionalFormatting>
  <conditionalFormatting sqref="G183">
    <cfRule type="expression" dxfId="2983" priority="2944">
      <formula>G183&lt;0</formula>
    </cfRule>
    <cfRule type="expression" dxfId="2982" priority="2945">
      <formula>OR(AND(NOT(ISNUMBER(G183)),NOT(ISBLANK(G183))), G183&lt;-9999999999.99, G183&gt;9999999999.99)</formula>
    </cfRule>
  </conditionalFormatting>
  <conditionalFormatting sqref="H181">
    <cfRule type="expression" dxfId="2981" priority="2942">
      <formula>H181&lt;0</formula>
    </cfRule>
    <cfRule type="expression" dxfId="2980" priority="2943">
      <formula>OR(AND(NOT(ISNUMBER(H181)),NOT(ISBLANK(H181))), H181&lt;-9999999999.99, H181&gt;9999999999.99)</formula>
    </cfRule>
  </conditionalFormatting>
  <conditionalFormatting sqref="H182">
    <cfRule type="expression" dxfId="2979" priority="2940">
      <formula>H182&lt;0</formula>
    </cfRule>
    <cfRule type="expression" dxfId="2978" priority="2941">
      <formula>OR(AND(NOT(ISNUMBER(H182)),NOT(ISBLANK(H182))), H182&lt;-9999999999.99, H182&gt;9999999999.99)</formula>
    </cfRule>
  </conditionalFormatting>
  <conditionalFormatting sqref="H183">
    <cfRule type="expression" dxfId="2977" priority="2938">
      <formula>H183&lt;0</formula>
    </cfRule>
    <cfRule type="expression" dxfId="2976" priority="2939">
      <formula>OR(AND(NOT(ISNUMBER(H183)),NOT(ISBLANK(H183))), H183&lt;-9999999999.99, H183&gt;9999999999.99)</formula>
    </cfRule>
  </conditionalFormatting>
  <conditionalFormatting sqref="I181">
    <cfRule type="expression" dxfId="2975" priority="2936">
      <formula>I181&lt;0</formula>
    </cfRule>
    <cfRule type="expression" dxfId="2974" priority="2937">
      <formula>OR(AND(NOT(ISNUMBER(I181)),NOT(ISBLANK(I181))), I181&lt;-9999999999.99, I181&gt;9999999999.99)</formula>
    </cfRule>
  </conditionalFormatting>
  <conditionalFormatting sqref="I182">
    <cfRule type="expression" dxfId="2973" priority="2934">
      <formula>I182&lt;0</formula>
    </cfRule>
    <cfRule type="expression" dxfId="2972" priority="2935">
      <formula>OR(AND(NOT(ISNUMBER(I182)),NOT(ISBLANK(I182))), I182&lt;-9999999999.99, I182&gt;9999999999.99)</formula>
    </cfRule>
  </conditionalFormatting>
  <conditionalFormatting sqref="I183">
    <cfRule type="expression" dxfId="2971" priority="2932">
      <formula>I183&lt;0</formula>
    </cfRule>
    <cfRule type="expression" dxfId="2970" priority="2933">
      <formula>OR(AND(NOT(ISNUMBER(I183)),NOT(ISBLANK(I183))), I183&lt;-9999999999.99, I183&gt;9999999999.99)</formula>
    </cfRule>
  </conditionalFormatting>
  <conditionalFormatting sqref="J181">
    <cfRule type="expression" dxfId="2969" priority="2930">
      <formula>J181&lt;0</formula>
    </cfRule>
    <cfRule type="expression" dxfId="2968" priority="2931">
      <formula>OR(AND(NOT(ISNUMBER(J181)),NOT(ISBLANK(J181))), J181&lt;-9999999999.99, J181&gt;9999999999.99)</formula>
    </cfRule>
  </conditionalFormatting>
  <conditionalFormatting sqref="J182">
    <cfRule type="expression" dxfId="2967" priority="2928">
      <formula>J182&lt;0</formula>
    </cfRule>
    <cfRule type="expression" dxfId="2966" priority="2929">
      <formula>OR(AND(NOT(ISNUMBER(J182)),NOT(ISBLANK(J182))), J182&lt;-9999999999.99, J182&gt;9999999999.99)</formula>
    </cfRule>
  </conditionalFormatting>
  <conditionalFormatting sqref="J183">
    <cfRule type="expression" dxfId="2965" priority="2926">
      <formula>J183&lt;0</formula>
    </cfRule>
    <cfRule type="expression" dxfId="2964" priority="2927">
      <formula>OR(AND(NOT(ISNUMBER(J183)),NOT(ISBLANK(J183))), J183&lt;-9999999999.99, J183&gt;9999999999.99)</formula>
    </cfRule>
  </conditionalFormatting>
  <conditionalFormatting sqref="K181">
    <cfRule type="expression" dxfId="2963" priority="2924">
      <formula>K181&lt;0</formula>
    </cfRule>
    <cfRule type="expression" dxfId="2962" priority="2925">
      <formula>OR(AND(NOT(ISNUMBER(K181)),NOT(ISBLANK(K181))), K181&lt;-9999999999.99, K181&gt;9999999999.99)</formula>
    </cfRule>
  </conditionalFormatting>
  <conditionalFormatting sqref="K182">
    <cfRule type="expression" dxfId="2961" priority="2922">
      <formula>K182&lt;0</formula>
    </cfRule>
    <cfRule type="expression" dxfId="2960" priority="2923">
      <formula>OR(AND(NOT(ISNUMBER(K182)),NOT(ISBLANK(K182))), K182&lt;-9999999999.99, K182&gt;9999999999.99)</formula>
    </cfRule>
  </conditionalFormatting>
  <conditionalFormatting sqref="K183">
    <cfRule type="expression" dxfId="2959" priority="2920">
      <formula>K183&lt;0</formula>
    </cfRule>
    <cfRule type="expression" dxfId="2958" priority="2921">
      <formula>OR(AND(NOT(ISNUMBER(K183)),NOT(ISBLANK(K183))), K183&lt;-9999999999.99, K183&gt;9999999999.99)</formula>
    </cfRule>
  </conditionalFormatting>
  <conditionalFormatting sqref="L181">
    <cfRule type="expression" dxfId="2957" priority="2918">
      <formula>L181&lt;0</formula>
    </cfRule>
    <cfRule type="expression" dxfId="2956" priority="2919">
      <formula>OR(AND(NOT(ISNUMBER(L181)),NOT(ISBLANK(L181))), L181&lt;-9999999999.99, L181&gt;9999999999.99)</formula>
    </cfRule>
  </conditionalFormatting>
  <conditionalFormatting sqref="L182">
    <cfRule type="expression" dxfId="2955" priority="2916">
      <formula>L182&lt;0</formula>
    </cfRule>
    <cfRule type="expression" dxfId="2954" priority="2917">
      <formula>OR(AND(NOT(ISNUMBER(L182)),NOT(ISBLANK(L182))), L182&lt;-9999999999.99, L182&gt;9999999999.99)</formula>
    </cfRule>
  </conditionalFormatting>
  <conditionalFormatting sqref="L183">
    <cfRule type="expression" dxfId="2953" priority="2914">
      <formula>L183&lt;0</formula>
    </cfRule>
    <cfRule type="expression" dxfId="2952" priority="2915">
      <formula>OR(AND(NOT(ISNUMBER(L183)),NOT(ISBLANK(L183))), L183&lt;-9999999999.99, L183&gt;9999999999.99)</formula>
    </cfRule>
  </conditionalFormatting>
  <conditionalFormatting sqref="M181">
    <cfRule type="expression" dxfId="2951" priority="2912">
      <formula>M181&lt;0</formula>
    </cfRule>
    <cfRule type="expression" dxfId="2950" priority="2913">
      <formula>OR(AND(NOT(ISNUMBER(M181)),NOT(ISBLANK(M181))), M181&lt;-9999999999.99, M181&gt;9999999999.99)</formula>
    </cfRule>
  </conditionalFormatting>
  <conditionalFormatting sqref="M182">
    <cfRule type="expression" dxfId="2949" priority="2910">
      <formula>M182&lt;0</formula>
    </cfRule>
    <cfRule type="expression" dxfId="2948" priority="2911">
      <formula>OR(AND(NOT(ISNUMBER(M182)),NOT(ISBLANK(M182))), M182&lt;-9999999999.99, M182&gt;9999999999.99)</formula>
    </cfRule>
  </conditionalFormatting>
  <conditionalFormatting sqref="M183">
    <cfRule type="expression" dxfId="2947" priority="2908">
      <formula>M183&lt;0</formula>
    </cfRule>
    <cfRule type="expression" dxfId="2946" priority="2909">
      <formula>OR(AND(NOT(ISNUMBER(M183)),NOT(ISBLANK(M183))), M183&lt;-9999999999.99, M183&gt;9999999999.99)</formula>
    </cfRule>
  </conditionalFormatting>
  <conditionalFormatting sqref="N181">
    <cfRule type="expression" dxfId="2945" priority="2906">
      <formula>N181&lt;0</formula>
    </cfRule>
    <cfRule type="expression" dxfId="2944" priority="2907">
      <formula>OR(AND(NOT(ISNUMBER(N181)),NOT(ISBLANK(N181))), N181&lt;-9999999999.99, N181&gt;9999999999.99)</formula>
    </cfRule>
  </conditionalFormatting>
  <conditionalFormatting sqref="N182">
    <cfRule type="expression" dxfId="2943" priority="2904">
      <formula>N182&lt;0</formula>
    </cfRule>
    <cfRule type="expression" dxfId="2942" priority="2905">
      <formula>OR(AND(NOT(ISNUMBER(N182)),NOT(ISBLANK(N182))), N182&lt;-9999999999.99, N182&gt;9999999999.99)</formula>
    </cfRule>
  </conditionalFormatting>
  <conditionalFormatting sqref="N183">
    <cfRule type="expression" dxfId="2941" priority="2902">
      <formula>N183&lt;0</formula>
    </cfRule>
    <cfRule type="expression" dxfId="2940" priority="2903">
      <formula>OR(AND(NOT(ISNUMBER(N183)),NOT(ISBLANK(N183))), N183&lt;-9999999999.99, N183&gt;9999999999.99)</formula>
    </cfRule>
  </conditionalFormatting>
  <conditionalFormatting sqref="E198">
    <cfRule type="expression" dxfId="2939" priority="2">
      <formula xml:space="preserve"> E198 &lt;&gt; E199+E200+E201</formula>
    </cfRule>
    <cfRule type="expression" dxfId="2938" priority="2900">
      <formula>E198&lt;0</formula>
    </cfRule>
    <cfRule type="expression" dxfId="2937" priority="2901">
      <formula>OR(AND(NOT(ISNUMBER(E198)),NOT(ISBLANK(E198))), E198&lt;-9999999999.99, E198&gt;9999999999.99)</formula>
    </cfRule>
  </conditionalFormatting>
  <conditionalFormatting sqref="E199">
    <cfRule type="expression" dxfId="2936" priority="2898">
      <formula>E199&lt;0</formula>
    </cfRule>
    <cfRule type="expression" dxfId="2935" priority="2899">
      <formula>OR(AND(NOT(ISNUMBER(E199)),NOT(ISBLANK(E199))), E199&lt;-9999999999.99, E199&gt;9999999999.99)</formula>
    </cfRule>
  </conditionalFormatting>
  <conditionalFormatting sqref="E200">
    <cfRule type="expression" dxfId="2934" priority="2896">
      <formula>E200&lt;0</formula>
    </cfRule>
    <cfRule type="expression" dxfId="2933" priority="2897">
      <formula>OR(AND(NOT(ISNUMBER(E200)),NOT(ISBLANK(E200))), E200&lt;-9999999999.99, E200&gt;9999999999.99)</formula>
    </cfRule>
  </conditionalFormatting>
  <conditionalFormatting sqref="E201">
    <cfRule type="expression" dxfId="2932" priority="2894">
      <formula>E201&lt;0</formula>
    </cfRule>
    <cfRule type="expression" dxfId="2931" priority="2895">
      <formula>OR(AND(NOT(ISNUMBER(E201)),NOT(ISBLANK(E201))), E201&lt;-9999999999.99, E201&gt;9999999999.99)</formula>
    </cfRule>
  </conditionalFormatting>
  <conditionalFormatting sqref="F201">
    <cfRule type="expression" dxfId="2930" priority="2892">
      <formula>F201&lt;0</formula>
    </cfRule>
    <cfRule type="expression" dxfId="2929" priority="2893">
      <formula>OR(AND(NOT(ISNUMBER(F201)),NOT(ISBLANK(F201))), F201&lt;-9999999999.99, F201&gt;9999999999.99)</formula>
    </cfRule>
  </conditionalFormatting>
  <conditionalFormatting sqref="G201">
    <cfRule type="expression" dxfId="2928" priority="2890">
      <formula>G201&lt;0</formula>
    </cfRule>
    <cfRule type="expression" dxfId="2927" priority="2891">
      <formula>OR(AND(NOT(ISNUMBER(G201)),NOT(ISBLANK(G201))), G201&lt;-9999999999.99, G201&gt;9999999999.99)</formula>
    </cfRule>
  </conditionalFormatting>
  <conditionalFormatting sqref="H201">
    <cfRule type="expression" dxfId="2926" priority="2888">
      <formula>H201&lt;0</formula>
    </cfRule>
    <cfRule type="expression" dxfId="2925" priority="2889">
      <formula>OR(AND(NOT(ISNUMBER(H201)),NOT(ISBLANK(H201))), H201&lt;-9999999999.99, H201&gt;9999999999.99)</formula>
    </cfRule>
  </conditionalFormatting>
  <conditionalFormatting sqref="I201">
    <cfRule type="expression" dxfId="2924" priority="2886">
      <formula>I201&lt;0</formula>
    </cfRule>
    <cfRule type="expression" dxfId="2923" priority="2887">
      <formula>OR(AND(NOT(ISNUMBER(I201)),NOT(ISBLANK(I201))), I201&lt;-9999999999.99, I201&gt;9999999999.99)</formula>
    </cfRule>
  </conditionalFormatting>
  <conditionalFormatting sqref="J201">
    <cfRule type="expression" dxfId="2922" priority="2884">
      <formula>J201&lt;0</formula>
    </cfRule>
    <cfRule type="expression" dxfId="2921" priority="2885">
      <formula>OR(AND(NOT(ISNUMBER(J201)),NOT(ISBLANK(J201))), J201&lt;-9999999999.99, J201&gt;9999999999.99)</formula>
    </cfRule>
  </conditionalFormatting>
  <conditionalFormatting sqref="K201">
    <cfRule type="expression" dxfId="2920" priority="2882">
      <formula>K201&lt;0</formula>
    </cfRule>
    <cfRule type="expression" dxfId="2919" priority="2883">
      <formula>OR(AND(NOT(ISNUMBER(K201)),NOT(ISBLANK(K201))), K201&lt;-9999999999.99, K201&gt;9999999999.99)</formula>
    </cfRule>
  </conditionalFormatting>
  <conditionalFormatting sqref="L201">
    <cfRule type="expression" dxfId="2918" priority="2880">
      <formula>L201&lt;0</formula>
    </cfRule>
    <cfRule type="expression" dxfId="2917" priority="2881">
      <formula>OR(AND(NOT(ISNUMBER(L201)),NOT(ISBLANK(L201))), L201&lt;-9999999999.99, L201&gt;9999999999.99)</formula>
    </cfRule>
  </conditionalFormatting>
  <conditionalFormatting sqref="M201">
    <cfRule type="expression" dxfId="2916" priority="2878">
      <formula>M201&lt;0</formula>
    </cfRule>
    <cfRule type="expression" dxfId="2915" priority="2879">
      <formula>OR(AND(NOT(ISNUMBER(M201)),NOT(ISBLANK(M201))), M201&lt;-9999999999.99, M201&gt;9999999999.99)</formula>
    </cfRule>
  </conditionalFormatting>
  <conditionalFormatting sqref="N201">
    <cfRule type="expression" dxfId="2914" priority="2876">
      <formula>N201&lt;0</formula>
    </cfRule>
    <cfRule type="expression" dxfId="2913" priority="2877">
      <formula>OR(AND(NOT(ISNUMBER(N201)),NOT(ISBLANK(N201))), N201&lt;-9999999999.99, N201&gt;9999999999.99)</formula>
    </cfRule>
  </conditionalFormatting>
  <conditionalFormatting sqref="N206">
    <cfRule type="expression" dxfId="2912" priority="2874">
      <formula>N206&lt;0</formula>
    </cfRule>
    <cfRule type="expression" dxfId="2911" priority="2875">
      <formula>OR(AND(NOT(ISNUMBER(N206)),NOT(ISBLANK(N206))), N206&lt;-9999999999.99, N206&gt;9999999999.99)</formula>
    </cfRule>
  </conditionalFormatting>
  <conditionalFormatting sqref="M206">
    <cfRule type="expression" dxfId="2910" priority="2872">
      <formula>M206&lt;0</formula>
    </cfRule>
    <cfRule type="expression" dxfId="2909" priority="2873">
      <formula>OR(AND(NOT(ISNUMBER(M206)),NOT(ISBLANK(M206))), M206&lt;-9999999999.99, M206&gt;9999999999.99)</formula>
    </cfRule>
  </conditionalFormatting>
  <conditionalFormatting sqref="L206">
    <cfRule type="expression" dxfId="2908" priority="2870">
      <formula>L206&lt;0</formula>
    </cfRule>
    <cfRule type="expression" dxfId="2907" priority="2871">
      <formula>OR(AND(NOT(ISNUMBER(L206)),NOT(ISBLANK(L206))), L206&lt;-9999999999.99, L206&gt;9999999999.99)</formula>
    </cfRule>
  </conditionalFormatting>
  <conditionalFormatting sqref="K206">
    <cfRule type="expression" dxfId="2906" priority="2868">
      <formula>K206&lt;0</formula>
    </cfRule>
    <cfRule type="expression" dxfId="2905" priority="2869">
      <formula>OR(AND(NOT(ISNUMBER(K206)),NOT(ISBLANK(K206))), K206&lt;-9999999999.99, K206&gt;9999999999.99)</formula>
    </cfRule>
  </conditionalFormatting>
  <conditionalFormatting sqref="J206">
    <cfRule type="expression" dxfId="2904" priority="2866">
      <formula>J206&lt;0</formula>
    </cfRule>
    <cfRule type="expression" dxfId="2903" priority="2867">
      <formula>OR(AND(NOT(ISNUMBER(J206)),NOT(ISBLANK(J206))), J206&lt;-9999999999.99, J206&gt;9999999999.99)</formula>
    </cfRule>
  </conditionalFormatting>
  <conditionalFormatting sqref="I206">
    <cfRule type="expression" dxfId="2902" priority="2864">
      <formula>I206&lt;0</formula>
    </cfRule>
    <cfRule type="expression" dxfId="2901" priority="2865">
      <formula>OR(AND(NOT(ISNUMBER(I206)),NOT(ISBLANK(I206))), I206&lt;-9999999999.99, I206&gt;9999999999.99)</formula>
    </cfRule>
  </conditionalFormatting>
  <conditionalFormatting sqref="H206">
    <cfRule type="expression" dxfId="2900" priority="2862">
      <formula>H206&lt;0</formula>
    </cfRule>
    <cfRule type="expression" dxfId="2899" priority="2863">
      <formula>OR(AND(NOT(ISNUMBER(H206)),NOT(ISBLANK(H206))), H206&lt;-9999999999.99, H206&gt;9999999999.99)</formula>
    </cfRule>
  </conditionalFormatting>
  <conditionalFormatting sqref="G206">
    <cfRule type="expression" dxfId="2898" priority="2860">
      <formula>G206&lt;0</formula>
    </cfRule>
    <cfRule type="expression" dxfId="2897" priority="2861">
      <formula>OR(AND(NOT(ISNUMBER(G206)),NOT(ISBLANK(G206))), G206&lt;-9999999999.99, G206&gt;9999999999.99)</formula>
    </cfRule>
  </conditionalFormatting>
  <conditionalFormatting sqref="F206">
    <cfRule type="expression" dxfId="2896" priority="2858">
      <formula>F206&lt;0</formula>
    </cfRule>
    <cfRule type="expression" dxfId="2895" priority="2859">
      <formula>OR(AND(NOT(ISNUMBER(F206)),NOT(ISBLANK(F206))), F206&lt;-9999999999.99, F206&gt;9999999999.99)</formula>
    </cfRule>
  </conditionalFormatting>
  <conditionalFormatting sqref="E206">
    <cfRule type="expression" dxfId="2894" priority="2856">
      <formula>E206&lt;0</formula>
    </cfRule>
    <cfRule type="expression" dxfId="2893" priority="2857">
      <formula>OR(AND(NOT(ISNUMBER(E206)),NOT(ISBLANK(E206))), E206&lt;-9999999999.99, E206&gt;9999999999.99)</formula>
    </cfRule>
  </conditionalFormatting>
  <conditionalFormatting sqref="E202">
    <cfRule type="expression" dxfId="2892" priority="29">
      <formula xml:space="preserve"> E202 &lt;&gt; E203+E204</formula>
    </cfRule>
    <cfRule type="expression" dxfId="2891" priority="2854">
      <formula>E202&lt;0</formula>
    </cfRule>
    <cfRule type="expression" dxfId="2890" priority="2855">
      <formula>OR(AND(NOT(ISNUMBER(E202)),NOT(ISBLANK(E202))), E202&lt;-9999999999.99, E202&gt;9999999999.99)</formula>
    </cfRule>
  </conditionalFormatting>
  <conditionalFormatting sqref="E203">
    <cfRule type="expression" dxfId="2889" priority="2852">
      <formula>E203&lt;0</formula>
    </cfRule>
    <cfRule type="expression" dxfId="2888" priority="2853">
      <formula>OR(AND(NOT(ISNUMBER(E203)),NOT(ISBLANK(E203))), E203&lt;-9999999999.99, E203&gt;9999999999.99)</formula>
    </cfRule>
  </conditionalFormatting>
  <conditionalFormatting sqref="E204">
    <cfRule type="expression" dxfId="2887" priority="1">
      <formula xml:space="preserve"> E204 &lt;&gt; E205+E206</formula>
    </cfRule>
    <cfRule type="expression" dxfId="2886" priority="2850">
      <formula>E204&lt;0</formula>
    </cfRule>
    <cfRule type="expression" dxfId="2885" priority="2851">
      <formula>OR(AND(NOT(ISNUMBER(E204)),NOT(ISBLANK(E204))), E204&lt;-9999999999.99, E204&gt;9999999999.99)</formula>
    </cfRule>
  </conditionalFormatting>
  <conditionalFormatting sqref="E205">
    <cfRule type="expression" dxfId="2884" priority="2848">
      <formula>E205&lt;0</formula>
    </cfRule>
    <cfRule type="expression" dxfId="2883" priority="2849">
      <formula>OR(AND(NOT(ISNUMBER(E205)),NOT(ISBLANK(E205))), E205&lt;-9999999999.99, E205&gt;9999999999.99)</formula>
    </cfRule>
  </conditionalFormatting>
  <conditionalFormatting sqref="E197">
    <cfRule type="expression" dxfId="2882" priority="2846">
      <formula>E197&lt;0</formula>
    </cfRule>
    <cfRule type="expression" dxfId="2881" priority="2847">
      <formula>OR(AND(NOT(ISNUMBER(E197)),NOT(ISBLANK(E197))), E197&lt;-9999999999.99, E197&gt;9999999999.99)</formula>
    </cfRule>
  </conditionalFormatting>
  <conditionalFormatting sqref="F197">
    <cfRule type="expression" dxfId="2880" priority="2844">
      <formula>F197&lt;0</formula>
    </cfRule>
    <cfRule type="expression" dxfId="2879" priority="2845">
      <formula>OR(AND(NOT(ISNUMBER(F197)),NOT(ISBLANK(F197))), F197&lt;-9999999999.99, F197&gt;9999999999.99)</formula>
    </cfRule>
  </conditionalFormatting>
  <conditionalFormatting sqref="G197">
    <cfRule type="expression" dxfId="2878" priority="2842">
      <formula>G197&lt;0</formula>
    </cfRule>
    <cfRule type="expression" dxfId="2877" priority="2843">
      <formula>OR(AND(NOT(ISNUMBER(G197)),NOT(ISBLANK(G197))), G197&lt;-9999999999.99, G197&gt;9999999999.99)</formula>
    </cfRule>
  </conditionalFormatting>
  <conditionalFormatting sqref="H197">
    <cfRule type="expression" dxfId="2876" priority="2840">
      <formula>H197&lt;0</formula>
    </cfRule>
    <cfRule type="expression" dxfId="2875" priority="2841">
      <formula>OR(AND(NOT(ISNUMBER(H197)),NOT(ISBLANK(H197))), H197&lt;-9999999999.99, H197&gt;9999999999.99)</formula>
    </cfRule>
  </conditionalFormatting>
  <conditionalFormatting sqref="I197">
    <cfRule type="expression" dxfId="2874" priority="2838">
      <formula>I197&lt;0</formula>
    </cfRule>
    <cfRule type="expression" dxfId="2873" priority="2839">
      <formula>OR(AND(NOT(ISNUMBER(I197)),NOT(ISBLANK(I197))), I197&lt;-9999999999.99, I197&gt;9999999999.99)</formula>
    </cfRule>
  </conditionalFormatting>
  <conditionalFormatting sqref="J197">
    <cfRule type="expression" dxfId="2872" priority="2836">
      <formula>J197&lt;0</formula>
    </cfRule>
    <cfRule type="expression" dxfId="2871" priority="2837">
      <formula>OR(AND(NOT(ISNUMBER(J197)),NOT(ISBLANK(J197))), J197&lt;-9999999999.99, J197&gt;9999999999.99)</formula>
    </cfRule>
  </conditionalFormatting>
  <conditionalFormatting sqref="K197">
    <cfRule type="expression" dxfId="2870" priority="2834">
      <formula>K197&lt;0</formula>
    </cfRule>
    <cfRule type="expression" dxfId="2869" priority="2835">
      <formula>OR(AND(NOT(ISNUMBER(K197)),NOT(ISBLANK(K197))), K197&lt;-9999999999.99, K197&gt;9999999999.99)</formula>
    </cfRule>
  </conditionalFormatting>
  <conditionalFormatting sqref="L197">
    <cfRule type="expression" dxfId="2868" priority="2832">
      <formula>L197&lt;0</formula>
    </cfRule>
    <cfRule type="expression" dxfId="2867" priority="2833">
      <formula>OR(AND(NOT(ISNUMBER(L197)),NOT(ISBLANK(L197))), L197&lt;-9999999999.99, L197&gt;9999999999.99)</formula>
    </cfRule>
  </conditionalFormatting>
  <conditionalFormatting sqref="M197">
    <cfRule type="expression" dxfId="2866" priority="2830">
      <formula>M197&lt;0</formula>
    </cfRule>
    <cfRule type="expression" dxfId="2865" priority="2831">
      <formula>OR(AND(NOT(ISNUMBER(M197)),NOT(ISBLANK(M197))), M197&lt;-9999999999.99, M197&gt;9999999999.99)</formula>
    </cfRule>
  </conditionalFormatting>
  <conditionalFormatting sqref="N197">
    <cfRule type="expression" dxfId="2864" priority="2828">
      <formula>N197&lt;0</formula>
    </cfRule>
    <cfRule type="expression" dxfId="2863" priority="2829">
      <formula>OR(AND(NOT(ISNUMBER(N197)),NOT(ISBLANK(N197))), N197&lt;-9999999999.99, N197&gt;9999999999.99)</formula>
    </cfRule>
  </conditionalFormatting>
  <conditionalFormatting sqref="N198">
    <cfRule type="expression" dxfId="2862" priority="2826">
      <formula>N198&lt;0</formula>
    </cfRule>
    <cfRule type="expression" dxfId="2861" priority="2827">
      <formula>OR(AND(NOT(ISNUMBER(N198)),NOT(ISBLANK(N198))), N198&lt;-9999999999.99, N198&gt;9999999999.99)</formula>
    </cfRule>
  </conditionalFormatting>
  <conditionalFormatting sqref="M198">
    <cfRule type="expression" dxfId="2860" priority="2824">
      <formula>M198&lt;0</formula>
    </cfRule>
    <cfRule type="expression" dxfId="2859" priority="2825">
      <formula>OR(AND(NOT(ISNUMBER(M198)),NOT(ISBLANK(M198))), M198&lt;-9999999999.99, M198&gt;9999999999.99)</formula>
    </cfRule>
  </conditionalFormatting>
  <conditionalFormatting sqref="L198">
    <cfRule type="expression" dxfId="2858" priority="2822">
      <formula>L198&lt;0</formula>
    </cfRule>
    <cfRule type="expression" dxfId="2857" priority="2823">
      <formula>OR(AND(NOT(ISNUMBER(L198)),NOT(ISBLANK(L198))), L198&lt;-9999999999.99, L198&gt;9999999999.99)</formula>
    </cfRule>
  </conditionalFormatting>
  <conditionalFormatting sqref="K198">
    <cfRule type="expression" dxfId="2856" priority="2820">
      <formula>K198&lt;0</formula>
    </cfRule>
    <cfRule type="expression" dxfId="2855" priority="2821">
      <formula>OR(AND(NOT(ISNUMBER(K198)),NOT(ISBLANK(K198))), K198&lt;-9999999999.99, K198&gt;9999999999.99)</formula>
    </cfRule>
  </conditionalFormatting>
  <conditionalFormatting sqref="J198">
    <cfRule type="expression" dxfId="2854" priority="2818">
      <formula>J198&lt;0</formula>
    </cfRule>
    <cfRule type="expression" dxfId="2853" priority="2819">
      <formula>OR(AND(NOT(ISNUMBER(J198)),NOT(ISBLANK(J198))), J198&lt;-9999999999.99, J198&gt;9999999999.99)</formula>
    </cfRule>
  </conditionalFormatting>
  <conditionalFormatting sqref="I198">
    <cfRule type="expression" dxfId="2852" priority="2816">
      <formula>I198&lt;0</formula>
    </cfRule>
    <cfRule type="expression" dxfId="2851" priority="2817">
      <formula>OR(AND(NOT(ISNUMBER(I198)),NOT(ISBLANK(I198))), I198&lt;-9999999999.99, I198&gt;9999999999.99)</formula>
    </cfRule>
  </conditionalFormatting>
  <conditionalFormatting sqref="H198">
    <cfRule type="expression" dxfId="2850" priority="2814">
      <formula>H198&lt;0</formula>
    </cfRule>
    <cfRule type="expression" dxfId="2849" priority="2815">
      <formula>OR(AND(NOT(ISNUMBER(H198)),NOT(ISBLANK(H198))), H198&lt;-9999999999.99, H198&gt;9999999999.99)</formula>
    </cfRule>
  </conditionalFormatting>
  <conditionalFormatting sqref="G198">
    <cfRule type="expression" dxfId="2848" priority="2812">
      <formula>G198&lt;0</formula>
    </cfRule>
    <cfRule type="expression" dxfId="2847" priority="2813">
      <formula>OR(AND(NOT(ISNUMBER(G198)),NOT(ISBLANK(G198))), G198&lt;-9999999999.99, G198&gt;9999999999.99)</formula>
    </cfRule>
  </conditionalFormatting>
  <conditionalFormatting sqref="F198">
    <cfRule type="expression" dxfId="2846" priority="2810">
      <formula>F198&lt;0</formula>
    </cfRule>
    <cfRule type="expression" dxfId="2845" priority="2811">
      <formula>OR(AND(NOT(ISNUMBER(F198)),NOT(ISBLANK(F198))), F198&lt;-9999999999.99, F198&gt;9999999999.99)</formula>
    </cfRule>
  </conditionalFormatting>
  <conditionalFormatting sqref="F199">
    <cfRule type="expression" dxfId="2844" priority="2808">
      <formula>F199&lt;0</formula>
    </cfRule>
    <cfRule type="expression" dxfId="2843" priority="2809">
      <formula>OR(AND(NOT(ISNUMBER(F199)),NOT(ISBLANK(F199))), F199&lt;-9999999999.99, F199&gt;9999999999.99)</formula>
    </cfRule>
  </conditionalFormatting>
  <conditionalFormatting sqref="G199">
    <cfRule type="expression" dxfId="2842" priority="2806">
      <formula>G199&lt;0</formula>
    </cfRule>
    <cfRule type="expression" dxfId="2841" priority="2807">
      <formula>OR(AND(NOT(ISNUMBER(G199)),NOT(ISBLANK(G199))), G199&lt;-9999999999.99, G199&gt;9999999999.99)</formula>
    </cfRule>
  </conditionalFormatting>
  <conditionalFormatting sqref="H199">
    <cfRule type="expression" dxfId="2840" priority="2804">
      <formula>H199&lt;0</formula>
    </cfRule>
    <cfRule type="expression" dxfId="2839" priority="2805">
      <formula>OR(AND(NOT(ISNUMBER(H199)),NOT(ISBLANK(H199))), H199&lt;-9999999999.99, H199&gt;9999999999.99)</formula>
    </cfRule>
  </conditionalFormatting>
  <conditionalFormatting sqref="I199">
    <cfRule type="expression" dxfId="2838" priority="2802">
      <formula>I199&lt;0</formula>
    </cfRule>
    <cfRule type="expression" dxfId="2837" priority="2803">
      <formula>OR(AND(NOT(ISNUMBER(I199)),NOT(ISBLANK(I199))), I199&lt;-9999999999.99, I199&gt;9999999999.99)</formula>
    </cfRule>
  </conditionalFormatting>
  <conditionalFormatting sqref="J199">
    <cfRule type="expression" dxfId="2836" priority="2800">
      <formula>J199&lt;0</formula>
    </cfRule>
    <cfRule type="expression" dxfId="2835" priority="2801">
      <formula>OR(AND(NOT(ISNUMBER(J199)),NOT(ISBLANK(J199))), J199&lt;-9999999999.99, J199&gt;9999999999.99)</formula>
    </cfRule>
  </conditionalFormatting>
  <conditionalFormatting sqref="K199">
    <cfRule type="expression" dxfId="2834" priority="2798">
      <formula>K199&lt;0</formula>
    </cfRule>
    <cfRule type="expression" dxfId="2833" priority="2799">
      <formula>OR(AND(NOT(ISNUMBER(K199)),NOT(ISBLANK(K199))), K199&lt;-9999999999.99, K199&gt;9999999999.99)</formula>
    </cfRule>
  </conditionalFormatting>
  <conditionalFormatting sqref="L199">
    <cfRule type="expression" dxfId="2832" priority="2796">
      <formula>L199&lt;0</formula>
    </cfRule>
    <cfRule type="expression" dxfId="2831" priority="2797">
      <formula>OR(AND(NOT(ISNUMBER(L199)),NOT(ISBLANK(L199))), L199&lt;-9999999999.99, L199&gt;9999999999.99)</formula>
    </cfRule>
  </conditionalFormatting>
  <conditionalFormatting sqref="M199">
    <cfRule type="expression" dxfId="2830" priority="2794">
      <formula>M199&lt;0</formula>
    </cfRule>
    <cfRule type="expression" dxfId="2829" priority="2795">
      <formula>OR(AND(NOT(ISNUMBER(M199)),NOT(ISBLANK(M199))), M199&lt;-9999999999.99, M199&gt;9999999999.99)</formula>
    </cfRule>
  </conditionalFormatting>
  <conditionalFormatting sqref="N199">
    <cfRule type="expression" dxfId="2828" priority="2792">
      <formula>N199&lt;0</formula>
    </cfRule>
    <cfRule type="expression" dxfId="2827" priority="2793">
      <formula>OR(AND(NOT(ISNUMBER(N199)),NOT(ISBLANK(N199))), N199&lt;-9999999999.99, N199&gt;9999999999.99)</formula>
    </cfRule>
  </conditionalFormatting>
  <conditionalFormatting sqref="N200">
    <cfRule type="expression" dxfId="2826" priority="2790">
      <formula>N200&lt;0</formula>
    </cfRule>
    <cfRule type="expression" dxfId="2825" priority="2791">
      <formula>OR(AND(NOT(ISNUMBER(N200)),NOT(ISBLANK(N200))), N200&lt;-9999999999.99, N200&gt;9999999999.99)</formula>
    </cfRule>
  </conditionalFormatting>
  <conditionalFormatting sqref="M200">
    <cfRule type="expression" dxfId="2824" priority="2788">
      <formula>M200&lt;0</formula>
    </cfRule>
    <cfRule type="expression" dxfId="2823" priority="2789">
      <formula>OR(AND(NOT(ISNUMBER(M200)),NOT(ISBLANK(M200))), M200&lt;-9999999999.99, M200&gt;9999999999.99)</formula>
    </cfRule>
  </conditionalFormatting>
  <conditionalFormatting sqref="L200">
    <cfRule type="expression" dxfId="2822" priority="2786">
      <formula>L200&lt;0</formula>
    </cfRule>
    <cfRule type="expression" dxfId="2821" priority="2787">
      <formula>OR(AND(NOT(ISNUMBER(L200)),NOT(ISBLANK(L200))), L200&lt;-9999999999.99, L200&gt;9999999999.99)</formula>
    </cfRule>
  </conditionalFormatting>
  <conditionalFormatting sqref="K200">
    <cfRule type="expression" dxfId="2820" priority="2784">
      <formula>K200&lt;0</formula>
    </cfRule>
    <cfRule type="expression" dxfId="2819" priority="2785">
      <formula>OR(AND(NOT(ISNUMBER(K200)),NOT(ISBLANK(K200))), K200&lt;-9999999999.99, K200&gt;9999999999.99)</formula>
    </cfRule>
  </conditionalFormatting>
  <conditionalFormatting sqref="J200">
    <cfRule type="expression" dxfId="2818" priority="2782">
      <formula>J200&lt;0</formula>
    </cfRule>
    <cfRule type="expression" dxfId="2817" priority="2783">
      <formula>OR(AND(NOT(ISNUMBER(J200)),NOT(ISBLANK(J200))), J200&lt;-9999999999.99, J200&gt;9999999999.99)</formula>
    </cfRule>
  </conditionalFormatting>
  <conditionalFormatting sqref="I200">
    <cfRule type="expression" dxfId="2816" priority="2780">
      <formula>I200&lt;0</formula>
    </cfRule>
    <cfRule type="expression" dxfId="2815" priority="2781">
      <formula>OR(AND(NOT(ISNUMBER(I200)),NOT(ISBLANK(I200))), I200&lt;-9999999999.99, I200&gt;9999999999.99)</formula>
    </cfRule>
  </conditionalFormatting>
  <conditionalFormatting sqref="H200">
    <cfRule type="expression" dxfId="2814" priority="2778">
      <formula>H200&lt;0</formula>
    </cfRule>
    <cfRule type="expression" dxfId="2813" priority="2779">
      <formula>OR(AND(NOT(ISNUMBER(H200)),NOT(ISBLANK(H200))), H200&lt;-9999999999.99, H200&gt;9999999999.99)</formula>
    </cfRule>
  </conditionalFormatting>
  <conditionalFormatting sqref="G200">
    <cfRule type="expression" dxfId="2812" priority="2776">
      <formula>G200&lt;0</formula>
    </cfRule>
    <cfRule type="expression" dxfId="2811" priority="2777">
      <formula>OR(AND(NOT(ISNUMBER(G200)),NOT(ISBLANK(G200))), G200&lt;-9999999999.99, G200&gt;9999999999.99)</formula>
    </cfRule>
  </conditionalFormatting>
  <conditionalFormatting sqref="F200">
    <cfRule type="expression" dxfId="2810" priority="2774">
      <formula>F200&lt;0</formula>
    </cfRule>
    <cfRule type="expression" dxfId="2809" priority="2775">
      <formula>OR(AND(NOT(ISNUMBER(F200)),NOT(ISBLANK(F200))), F200&lt;-9999999999.99, F200&gt;9999999999.99)</formula>
    </cfRule>
  </conditionalFormatting>
  <conditionalFormatting sqref="F202">
    <cfRule type="expression" dxfId="2808" priority="2772">
      <formula>F202&lt;0</formula>
    </cfRule>
    <cfRule type="expression" dxfId="2807" priority="2773">
      <formula>OR(AND(NOT(ISNUMBER(F202)),NOT(ISBLANK(F202))), F202&lt;-9999999999.99, F202&gt;9999999999.99)</formula>
    </cfRule>
  </conditionalFormatting>
  <conditionalFormatting sqref="F203">
    <cfRule type="expression" dxfId="2806" priority="2770">
      <formula>F203&lt;0</formula>
    </cfRule>
    <cfRule type="expression" dxfId="2805" priority="2771">
      <formula>OR(AND(NOT(ISNUMBER(F203)),NOT(ISBLANK(F203))), F203&lt;-9999999999.99, F203&gt;9999999999.99)</formula>
    </cfRule>
  </conditionalFormatting>
  <conditionalFormatting sqref="F204">
    <cfRule type="expression" dxfId="2804" priority="2768">
      <formula>F204&lt;0</formula>
    </cfRule>
    <cfRule type="expression" dxfId="2803" priority="2769">
      <formula>OR(AND(NOT(ISNUMBER(F204)),NOT(ISBLANK(F204))), F204&lt;-9999999999.99, F204&gt;9999999999.99)</formula>
    </cfRule>
  </conditionalFormatting>
  <conditionalFormatting sqref="F205">
    <cfRule type="expression" dxfId="2802" priority="2766">
      <formula>F205&lt;0</formula>
    </cfRule>
    <cfRule type="expression" dxfId="2801" priority="2767">
      <formula>OR(AND(NOT(ISNUMBER(F205)),NOT(ISBLANK(F205))), F205&lt;-9999999999.99, F205&gt;9999999999.99)</formula>
    </cfRule>
  </conditionalFormatting>
  <conditionalFormatting sqref="G205">
    <cfRule type="expression" dxfId="2800" priority="2764">
      <formula>G205&lt;0</formula>
    </cfRule>
    <cfRule type="expression" dxfId="2799" priority="2765">
      <formula>OR(AND(NOT(ISNUMBER(G205)),NOT(ISBLANK(G205))), G205&lt;-9999999999.99, G205&gt;9999999999.99)</formula>
    </cfRule>
  </conditionalFormatting>
  <conditionalFormatting sqref="G204">
    <cfRule type="expression" dxfId="2798" priority="2762">
      <formula>G204&lt;0</formula>
    </cfRule>
    <cfRule type="expression" dxfId="2797" priority="2763">
      <formula>OR(AND(NOT(ISNUMBER(G204)),NOT(ISBLANK(G204))), G204&lt;-9999999999.99, G204&gt;9999999999.99)</formula>
    </cfRule>
  </conditionalFormatting>
  <conditionalFormatting sqref="G203">
    <cfRule type="expression" dxfId="2796" priority="2760">
      <formula>G203&lt;0</formula>
    </cfRule>
    <cfRule type="expression" dxfId="2795" priority="2761">
      <formula>OR(AND(NOT(ISNUMBER(G203)),NOT(ISBLANK(G203))), G203&lt;-9999999999.99, G203&gt;9999999999.99)</formula>
    </cfRule>
  </conditionalFormatting>
  <conditionalFormatting sqref="G202">
    <cfRule type="expression" dxfId="2794" priority="2758">
      <formula>G202&lt;0</formula>
    </cfRule>
    <cfRule type="expression" dxfId="2793" priority="2759">
      <formula>OR(AND(NOT(ISNUMBER(G202)),NOT(ISBLANK(G202))), G202&lt;-9999999999.99, G202&gt;9999999999.99)</formula>
    </cfRule>
  </conditionalFormatting>
  <conditionalFormatting sqref="H202">
    <cfRule type="expression" dxfId="2792" priority="2756">
      <formula>H202&lt;0</formula>
    </cfRule>
    <cfRule type="expression" dxfId="2791" priority="2757">
      <formula>OR(AND(NOT(ISNUMBER(H202)),NOT(ISBLANK(H202))), H202&lt;-9999999999.99, H202&gt;9999999999.99)</formula>
    </cfRule>
  </conditionalFormatting>
  <conditionalFormatting sqref="H203">
    <cfRule type="expression" dxfId="2790" priority="2754">
      <formula>H203&lt;0</formula>
    </cfRule>
    <cfRule type="expression" dxfId="2789" priority="2755">
      <formula>OR(AND(NOT(ISNUMBER(H203)),NOT(ISBLANK(H203))), H203&lt;-9999999999.99, H203&gt;9999999999.99)</formula>
    </cfRule>
  </conditionalFormatting>
  <conditionalFormatting sqref="H204">
    <cfRule type="expression" dxfId="2788" priority="2752">
      <formula>H204&lt;0</formula>
    </cfRule>
    <cfRule type="expression" dxfId="2787" priority="2753">
      <formula>OR(AND(NOT(ISNUMBER(H204)),NOT(ISBLANK(H204))), H204&lt;-9999999999.99, H204&gt;9999999999.99)</formula>
    </cfRule>
  </conditionalFormatting>
  <conditionalFormatting sqref="H205">
    <cfRule type="expression" dxfId="2786" priority="2750">
      <formula>H205&lt;0</formula>
    </cfRule>
    <cfRule type="expression" dxfId="2785" priority="2751">
      <formula>OR(AND(NOT(ISNUMBER(H205)),NOT(ISBLANK(H205))), H205&lt;-9999999999.99, H205&gt;9999999999.99)</formula>
    </cfRule>
  </conditionalFormatting>
  <conditionalFormatting sqref="I205">
    <cfRule type="expression" dxfId="2784" priority="2748">
      <formula>I205&lt;0</formula>
    </cfRule>
    <cfRule type="expression" dxfId="2783" priority="2749">
      <formula>OR(AND(NOT(ISNUMBER(I205)),NOT(ISBLANK(I205))), I205&lt;-9999999999.99, I205&gt;9999999999.99)</formula>
    </cfRule>
  </conditionalFormatting>
  <conditionalFormatting sqref="I204">
    <cfRule type="expression" dxfId="2782" priority="2746">
      <formula>I204&lt;0</formula>
    </cfRule>
    <cfRule type="expression" dxfId="2781" priority="2747">
      <formula>OR(AND(NOT(ISNUMBER(I204)),NOT(ISBLANK(I204))), I204&lt;-9999999999.99, I204&gt;9999999999.99)</formula>
    </cfRule>
  </conditionalFormatting>
  <conditionalFormatting sqref="I203">
    <cfRule type="expression" dxfId="2780" priority="2744">
      <formula>I203&lt;0</formula>
    </cfRule>
    <cfRule type="expression" dxfId="2779" priority="2745">
      <formula>OR(AND(NOT(ISNUMBER(I203)),NOT(ISBLANK(I203))), I203&lt;-9999999999.99, I203&gt;9999999999.99)</formula>
    </cfRule>
  </conditionalFormatting>
  <conditionalFormatting sqref="I202">
    <cfRule type="expression" dxfId="2778" priority="2742">
      <formula>I202&lt;0</formula>
    </cfRule>
    <cfRule type="expression" dxfId="2777" priority="2743">
      <formula>OR(AND(NOT(ISNUMBER(I202)),NOT(ISBLANK(I202))), I202&lt;-9999999999.99, I202&gt;9999999999.99)</formula>
    </cfRule>
  </conditionalFormatting>
  <conditionalFormatting sqref="J202">
    <cfRule type="expression" dxfId="2776" priority="2740">
      <formula>J202&lt;0</formula>
    </cfRule>
    <cfRule type="expression" dxfId="2775" priority="2741">
      <formula>OR(AND(NOT(ISNUMBER(J202)),NOT(ISBLANK(J202))), J202&lt;-9999999999.99, J202&gt;9999999999.99)</formula>
    </cfRule>
  </conditionalFormatting>
  <conditionalFormatting sqref="J203">
    <cfRule type="expression" dxfId="2774" priority="2738">
      <formula>J203&lt;0</formula>
    </cfRule>
    <cfRule type="expression" dxfId="2773" priority="2739">
      <formula>OR(AND(NOT(ISNUMBER(J203)),NOT(ISBLANK(J203))), J203&lt;-9999999999.99, J203&gt;9999999999.99)</formula>
    </cfRule>
  </conditionalFormatting>
  <conditionalFormatting sqref="J204">
    <cfRule type="expression" dxfId="2772" priority="2736">
      <formula>J204&lt;0</formula>
    </cfRule>
    <cfRule type="expression" dxfId="2771" priority="2737">
      <formula>OR(AND(NOT(ISNUMBER(J204)),NOT(ISBLANK(J204))), J204&lt;-9999999999.99, J204&gt;9999999999.99)</formula>
    </cfRule>
  </conditionalFormatting>
  <conditionalFormatting sqref="J205">
    <cfRule type="expression" dxfId="2770" priority="2734">
      <formula>J205&lt;0</formula>
    </cfRule>
    <cfRule type="expression" dxfId="2769" priority="2735">
      <formula>OR(AND(NOT(ISNUMBER(J205)),NOT(ISBLANK(J205))), J205&lt;-9999999999.99, J205&gt;9999999999.99)</formula>
    </cfRule>
  </conditionalFormatting>
  <conditionalFormatting sqref="K205">
    <cfRule type="expression" dxfId="2768" priority="2732">
      <formula>K205&lt;0</formula>
    </cfRule>
    <cfRule type="expression" dxfId="2767" priority="2733">
      <formula>OR(AND(NOT(ISNUMBER(K205)),NOT(ISBLANK(K205))), K205&lt;-9999999999.99, K205&gt;9999999999.99)</formula>
    </cfRule>
  </conditionalFormatting>
  <conditionalFormatting sqref="K204">
    <cfRule type="expression" dxfId="2766" priority="2730">
      <formula>K204&lt;0</formula>
    </cfRule>
    <cfRule type="expression" dxfId="2765" priority="2731">
      <formula>OR(AND(NOT(ISNUMBER(K204)),NOT(ISBLANK(K204))), K204&lt;-9999999999.99, K204&gt;9999999999.99)</formula>
    </cfRule>
  </conditionalFormatting>
  <conditionalFormatting sqref="K203">
    <cfRule type="expression" dxfId="2764" priority="2728">
      <formula>K203&lt;0</formula>
    </cfRule>
    <cfRule type="expression" dxfId="2763" priority="2729">
      <formula>OR(AND(NOT(ISNUMBER(K203)),NOT(ISBLANK(K203))), K203&lt;-9999999999.99, K203&gt;9999999999.99)</formula>
    </cfRule>
  </conditionalFormatting>
  <conditionalFormatting sqref="K202">
    <cfRule type="expression" dxfId="2762" priority="2726">
      <formula>K202&lt;0</formula>
    </cfRule>
    <cfRule type="expression" dxfId="2761" priority="2727">
      <formula>OR(AND(NOT(ISNUMBER(K202)),NOT(ISBLANK(K202))), K202&lt;-9999999999.99, K202&gt;9999999999.99)</formula>
    </cfRule>
  </conditionalFormatting>
  <conditionalFormatting sqref="L202">
    <cfRule type="expression" dxfId="2760" priority="2724">
      <formula>L202&lt;0</formula>
    </cfRule>
    <cfRule type="expression" dxfId="2759" priority="2725">
      <formula>OR(AND(NOT(ISNUMBER(L202)),NOT(ISBLANK(L202))), L202&lt;-9999999999.99, L202&gt;9999999999.99)</formula>
    </cfRule>
  </conditionalFormatting>
  <conditionalFormatting sqref="L203">
    <cfRule type="expression" dxfId="2758" priority="2722">
      <formula>L203&lt;0</formula>
    </cfRule>
    <cfRule type="expression" dxfId="2757" priority="2723">
      <formula>OR(AND(NOT(ISNUMBER(L203)),NOT(ISBLANK(L203))), L203&lt;-9999999999.99, L203&gt;9999999999.99)</formula>
    </cfRule>
  </conditionalFormatting>
  <conditionalFormatting sqref="L204">
    <cfRule type="expression" dxfId="2756" priority="2720">
      <formula>L204&lt;0</formula>
    </cfRule>
    <cfRule type="expression" dxfId="2755" priority="2721">
      <formula>OR(AND(NOT(ISNUMBER(L204)),NOT(ISBLANK(L204))), L204&lt;-9999999999.99, L204&gt;9999999999.99)</formula>
    </cfRule>
  </conditionalFormatting>
  <conditionalFormatting sqref="L205">
    <cfRule type="expression" dxfId="2754" priority="2718">
      <formula>L205&lt;0</formula>
    </cfRule>
    <cfRule type="expression" dxfId="2753" priority="2719">
      <formula>OR(AND(NOT(ISNUMBER(L205)),NOT(ISBLANK(L205))), L205&lt;-9999999999.99, L205&gt;9999999999.99)</formula>
    </cfRule>
  </conditionalFormatting>
  <conditionalFormatting sqref="M205">
    <cfRule type="expression" dxfId="2752" priority="2716">
      <formula>M205&lt;0</formula>
    </cfRule>
    <cfRule type="expression" dxfId="2751" priority="2717">
      <formula>OR(AND(NOT(ISNUMBER(M205)),NOT(ISBLANK(M205))), M205&lt;-9999999999.99, M205&gt;9999999999.99)</formula>
    </cfRule>
  </conditionalFormatting>
  <conditionalFormatting sqref="M204">
    <cfRule type="expression" dxfId="2750" priority="2714">
      <formula>M204&lt;0</formula>
    </cfRule>
    <cfRule type="expression" dxfId="2749" priority="2715">
      <formula>OR(AND(NOT(ISNUMBER(M204)),NOT(ISBLANK(M204))), M204&lt;-9999999999.99, M204&gt;9999999999.99)</formula>
    </cfRule>
  </conditionalFormatting>
  <conditionalFormatting sqref="M203">
    <cfRule type="expression" dxfId="2748" priority="2712">
      <formula>M203&lt;0</formula>
    </cfRule>
    <cfRule type="expression" dxfId="2747" priority="2713">
      <formula>OR(AND(NOT(ISNUMBER(M203)),NOT(ISBLANK(M203))), M203&lt;-9999999999.99, M203&gt;9999999999.99)</formula>
    </cfRule>
  </conditionalFormatting>
  <conditionalFormatting sqref="M202">
    <cfRule type="expression" dxfId="2746" priority="2710">
      <formula>M202&lt;0</formula>
    </cfRule>
    <cfRule type="expression" dxfId="2745" priority="2711">
      <formula>OR(AND(NOT(ISNUMBER(M202)),NOT(ISBLANK(M202))), M202&lt;-9999999999.99, M202&gt;9999999999.99)</formula>
    </cfRule>
  </conditionalFormatting>
  <conditionalFormatting sqref="N202">
    <cfRule type="expression" dxfId="2744" priority="2708">
      <formula>N202&lt;0</formula>
    </cfRule>
    <cfRule type="expression" dxfId="2743" priority="2709">
      <formula>OR(AND(NOT(ISNUMBER(N202)),NOT(ISBLANK(N202))), N202&lt;-9999999999.99, N202&gt;9999999999.99)</formula>
    </cfRule>
  </conditionalFormatting>
  <conditionalFormatting sqref="N203">
    <cfRule type="expression" dxfId="2742" priority="2706">
      <formula>N203&lt;0</formula>
    </cfRule>
    <cfRule type="expression" dxfId="2741" priority="2707">
      <formula>OR(AND(NOT(ISNUMBER(N203)),NOT(ISBLANK(N203))), N203&lt;-9999999999.99, N203&gt;9999999999.99)</formula>
    </cfRule>
  </conditionalFormatting>
  <conditionalFormatting sqref="N204">
    <cfRule type="expression" dxfId="2740" priority="2704">
      <formula>N204&lt;0</formula>
    </cfRule>
    <cfRule type="expression" dxfId="2739" priority="2705">
      <formula>OR(AND(NOT(ISNUMBER(N204)),NOT(ISBLANK(N204))), N204&lt;-9999999999.99, N204&gt;9999999999.99)</formula>
    </cfRule>
  </conditionalFormatting>
  <conditionalFormatting sqref="N205">
    <cfRule type="expression" dxfId="2738" priority="2702">
      <formula>N205&lt;0</formula>
    </cfRule>
    <cfRule type="expression" dxfId="2737" priority="2703">
      <formula>OR(AND(NOT(ISNUMBER(N205)),NOT(ISBLANK(N205))), N205&lt;-9999999999.99, N205&gt;9999999999.99)</formula>
    </cfRule>
  </conditionalFormatting>
  <conditionalFormatting sqref="E207">
    <cfRule type="expression" dxfId="2736" priority="2700">
      <formula>E207&lt;0</formula>
    </cfRule>
    <cfRule type="expression" dxfId="2735" priority="2701">
      <formula>OR(AND(NOT(ISNUMBER(E207)),NOT(ISBLANK(E207))), E207&lt;-9999999999.99, E207&gt;9999999999.99)</formula>
    </cfRule>
  </conditionalFormatting>
  <conditionalFormatting sqref="F207">
    <cfRule type="expression" dxfId="2734" priority="2698">
      <formula>F207&lt;0</formula>
    </cfRule>
    <cfRule type="expression" dxfId="2733" priority="2699">
      <formula>OR(AND(NOT(ISNUMBER(F207)),NOT(ISBLANK(F207))), F207&lt;-9999999999.99, F207&gt;9999999999.99)</formula>
    </cfRule>
  </conditionalFormatting>
  <conditionalFormatting sqref="G207">
    <cfRule type="expression" dxfId="2732" priority="2696">
      <formula>G207&lt;0</formula>
    </cfRule>
    <cfRule type="expression" dxfId="2731" priority="2697">
      <formula>OR(AND(NOT(ISNUMBER(G207)),NOT(ISBLANK(G207))), G207&lt;-9999999999.99, G207&gt;9999999999.99)</formula>
    </cfRule>
  </conditionalFormatting>
  <conditionalFormatting sqref="H207">
    <cfRule type="expression" dxfId="2730" priority="2694">
      <formula>H207&lt;0</formula>
    </cfRule>
    <cfRule type="expression" dxfId="2729" priority="2695">
      <formula>OR(AND(NOT(ISNUMBER(H207)),NOT(ISBLANK(H207))), H207&lt;-9999999999.99, H207&gt;9999999999.99)</formula>
    </cfRule>
  </conditionalFormatting>
  <conditionalFormatting sqref="I207">
    <cfRule type="expression" dxfId="2728" priority="2692">
      <formula>I207&lt;0</formula>
    </cfRule>
    <cfRule type="expression" dxfId="2727" priority="2693">
      <formula>OR(AND(NOT(ISNUMBER(I207)),NOT(ISBLANK(I207))), I207&lt;-9999999999.99, I207&gt;9999999999.99)</formula>
    </cfRule>
  </conditionalFormatting>
  <conditionalFormatting sqref="J207">
    <cfRule type="expression" dxfId="2726" priority="2690">
      <formula>J207&lt;0</formula>
    </cfRule>
    <cfRule type="expression" dxfId="2725" priority="2691">
      <formula>OR(AND(NOT(ISNUMBER(J207)),NOT(ISBLANK(J207))), J207&lt;-9999999999.99, J207&gt;9999999999.99)</formula>
    </cfRule>
  </conditionalFormatting>
  <conditionalFormatting sqref="K207">
    <cfRule type="expression" dxfId="2724" priority="2688">
      <formula>K207&lt;0</formula>
    </cfRule>
    <cfRule type="expression" dxfId="2723" priority="2689">
      <formula>OR(AND(NOT(ISNUMBER(K207)),NOT(ISBLANK(K207))), K207&lt;-9999999999.99, K207&gt;9999999999.99)</formula>
    </cfRule>
  </conditionalFormatting>
  <conditionalFormatting sqref="L207">
    <cfRule type="expression" dxfId="2722" priority="2686">
      <formula>L207&lt;0</formula>
    </cfRule>
    <cfRule type="expression" dxfId="2721" priority="2687">
      <formula>OR(AND(NOT(ISNUMBER(L207)),NOT(ISBLANK(L207))), L207&lt;-9999999999.99, L207&gt;9999999999.99)</formula>
    </cfRule>
  </conditionalFormatting>
  <conditionalFormatting sqref="M207">
    <cfRule type="expression" dxfId="2720" priority="2684">
      <formula>M207&lt;0</formula>
    </cfRule>
    <cfRule type="expression" dxfId="2719" priority="2685">
      <formula>OR(AND(NOT(ISNUMBER(M207)),NOT(ISBLANK(M207))), M207&lt;-9999999999.99, M207&gt;9999999999.99)</formula>
    </cfRule>
  </conditionalFormatting>
  <conditionalFormatting sqref="N207">
    <cfRule type="expression" dxfId="2718" priority="2682">
      <formula>N207&lt;0</formula>
    </cfRule>
    <cfRule type="expression" dxfId="2717" priority="2683">
      <formula>OR(AND(NOT(ISNUMBER(N207)),NOT(ISBLANK(N207))), N207&lt;-9999999999.99, N207&gt;9999999999.99)</formula>
    </cfRule>
  </conditionalFormatting>
  <conditionalFormatting sqref="E209">
    <cfRule type="expression" dxfId="2716" priority="27">
      <formula xml:space="preserve"> E209 &lt;&gt; E210+E211+E212</formula>
    </cfRule>
    <cfRule type="expression" dxfId="2715" priority="2680">
      <formula>E209&lt;0</formula>
    </cfRule>
    <cfRule type="expression" dxfId="2714" priority="2681">
      <formula>OR(AND(NOT(ISNUMBER(E209)),NOT(ISBLANK(E209))), E209&lt;-9999999999.99, E209&gt;9999999999.99)</formula>
    </cfRule>
  </conditionalFormatting>
  <conditionalFormatting sqref="E210">
    <cfRule type="expression" dxfId="2713" priority="2678">
      <formula>E210&lt;0</formula>
    </cfRule>
    <cfRule type="expression" dxfId="2712" priority="2679">
      <formula>OR(AND(NOT(ISNUMBER(E210)),NOT(ISBLANK(E210))), E210&lt;-9999999999.99, E210&gt;9999999999.99)</formula>
    </cfRule>
  </conditionalFormatting>
  <conditionalFormatting sqref="E211">
    <cfRule type="expression" dxfId="2711" priority="2676">
      <formula>E211&lt;0</formula>
    </cfRule>
    <cfRule type="expression" dxfId="2710" priority="2677">
      <formula>OR(AND(NOT(ISNUMBER(E211)),NOT(ISBLANK(E211))), E211&lt;-9999999999.99, E211&gt;9999999999.99)</formula>
    </cfRule>
  </conditionalFormatting>
  <conditionalFormatting sqref="E212">
    <cfRule type="expression" dxfId="2709" priority="2674">
      <formula>E212&lt;0</formula>
    </cfRule>
    <cfRule type="expression" dxfId="2708" priority="2675">
      <formula>OR(AND(NOT(ISNUMBER(E212)),NOT(ISBLANK(E212))), E212&lt;-9999999999.99, E212&gt;9999999999.99)</formula>
    </cfRule>
  </conditionalFormatting>
  <conditionalFormatting sqref="E213">
    <cfRule type="expression" dxfId="2707" priority="2672">
      <formula>E213&lt;0</formula>
    </cfRule>
    <cfRule type="expression" dxfId="2706" priority="2673">
      <formula>OR(AND(NOT(ISNUMBER(E213)),NOT(ISBLANK(E213))), E213&lt;-9999999999.99, E213&gt;9999999999.99)</formula>
    </cfRule>
  </conditionalFormatting>
  <conditionalFormatting sqref="E214">
    <cfRule type="expression" dxfId="2705" priority="14">
      <formula xml:space="preserve"> E214 &lt;&gt; E215-E216</formula>
    </cfRule>
    <cfRule type="expression" dxfId="2704" priority="2671">
      <formula>OR(AND(NOT(ISNUMBER(E214)),NOT(ISBLANK(E214))), E214&lt;-9999999999.99, E214&gt;9999999999.99)</formula>
    </cfRule>
  </conditionalFormatting>
  <conditionalFormatting sqref="E215">
    <cfRule type="expression" dxfId="2703" priority="2669">
      <formula>E215&lt;0</formula>
    </cfRule>
    <cfRule type="expression" dxfId="2702" priority="2670">
      <formula>OR(AND(NOT(ISNUMBER(E215)),NOT(ISBLANK(E215))), E215&lt;-9999999999.99, E215&gt;9999999999.99)</formula>
    </cfRule>
  </conditionalFormatting>
  <conditionalFormatting sqref="E216">
    <cfRule type="expression" dxfId="2701" priority="2667">
      <formula>E216&lt;0</formula>
    </cfRule>
    <cfRule type="expression" dxfId="2700" priority="2668">
      <formula>OR(AND(NOT(ISNUMBER(E216)),NOT(ISBLANK(E216))), E216&lt;-9999999999.99, E216&gt;9999999999.99)</formula>
    </cfRule>
  </conditionalFormatting>
  <conditionalFormatting sqref="E217">
    <cfRule type="expression" dxfId="2699" priority="2665">
      <formula>E217&lt;0</formula>
    </cfRule>
    <cfRule type="expression" dxfId="2698" priority="2666">
      <formula>OR(AND(NOT(ISNUMBER(E217)),NOT(ISBLANK(E217))), E217&lt;-9999999999.99, E217&gt;9999999999.99)</formula>
    </cfRule>
  </conditionalFormatting>
  <conditionalFormatting sqref="E218">
    <cfRule type="expression" dxfId="2697" priority="2663">
      <formula>E218&lt;0</formula>
    </cfRule>
    <cfRule type="expression" dxfId="2696" priority="2664">
      <formula>OR(AND(NOT(ISNUMBER(E218)),NOT(ISBLANK(E218))), E218&lt;-9999999999.99, E218&gt;9999999999.99)</formula>
    </cfRule>
  </conditionalFormatting>
  <conditionalFormatting sqref="E219">
    <cfRule type="expression" dxfId="2695" priority="2661">
      <formula>E219&lt;0</formula>
    </cfRule>
    <cfRule type="expression" dxfId="2694" priority="2662">
      <formula>OR(AND(NOT(ISNUMBER(E219)),NOT(ISBLANK(E219))), E219&lt;-9999999999.99, E219&gt;9999999999.99)</formula>
    </cfRule>
  </conditionalFormatting>
  <conditionalFormatting sqref="F209">
    <cfRule type="expression" dxfId="2693" priority="2659">
      <formula>F209&lt;0</formula>
    </cfRule>
    <cfRule type="expression" dxfId="2692" priority="2660">
      <formula>OR(AND(NOT(ISNUMBER(F209)),NOT(ISBLANK(F209))), F209&lt;-9999999999.99, F209&gt;9999999999.99)</formula>
    </cfRule>
  </conditionalFormatting>
  <conditionalFormatting sqref="F210">
    <cfRule type="expression" dxfId="2691" priority="2657">
      <formula>F210&lt;0</formula>
    </cfRule>
    <cfRule type="expression" dxfId="2690" priority="2658">
      <formula>OR(AND(NOT(ISNUMBER(F210)),NOT(ISBLANK(F210))), F210&lt;-9999999999.99, F210&gt;9999999999.99)</formula>
    </cfRule>
  </conditionalFormatting>
  <conditionalFormatting sqref="F211">
    <cfRule type="expression" dxfId="2689" priority="2655">
      <formula>F211&lt;0</formula>
    </cfRule>
    <cfRule type="expression" dxfId="2688" priority="2656">
      <formula>OR(AND(NOT(ISNUMBER(F211)),NOT(ISBLANK(F211))), F211&lt;-9999999999.99, F211&gt;9999999999.99)</formula>
    </cfRule>
  </conditionalFormatting>
  <conditionalFormatting sqref="F212">
    <cfRule type="expression" dxfId="2687" priority="2653">
      <formula>F212&lt;0</formula>
    </cfRule>
    <cfRule type="expression" dxfId="2686" priority="2654">
      <formula>OR(AND(NOT(ISNUMBER(F212)),NOT(ISBLANK(F212))), F212&lt;-9999999999.99, F212&gt;9999999999.99)</formula>
    </cfRule>
  </conditionalFormatting>
  <conditionalFormatting sqref="F213">
    <cfRule type="expression" dxfId="2685" priority="2651">
      <formula>F213&lt;0</formula>
    </cfRule>
    <cfRule type="expression" dxfId="2684" priority="2652">
      <formula>OR(AND(NOT(ISNUMBER(F213)),NOT(ISBLANK(F213))), F213&lt;-9999999999.99, F213&gt;9999999999.99)</formula>
    </cfRule>
  </conditionalFormatting>
  <conditionalFormatting sqref="G213">
    <cfRule type="expression" dxfId="2683" priority="2649">
      <formula>G213&lt;0</formula>
    </cfRule>
    <cfRule type="expression" dxfId="2682" priority="2650">
      <formula>OR(AND(NOT(ISNUMBER(G213)),NOT(ISBLANK(G213))), G213&lt;-9999999999.99, G213&gt;9999999999.99)</formula>
    </cfRule>
  </conditionalFormatting>
  <conditionalFormatting sqref="G212">
    <cfRule type="expression" dxfId="2681" priority="2647">
      <formula>G212&lt;0</formula>
    </cfRule>
    <cfRule type="expression" dxfId="2680" priority="2648">
      <formula>OR(AND(NOT(ISNUMBER(G212)),NOT(ISBLANK(G212))), G212&lt;-9999999999.99, G212&gt;9999999999.99)</formula>
    </cfRule>
  </conditionalFormatting>
  <conditionalFormatting sqref="G211">
    <cfRule type="expression" dxfId="2679" priority="2645">
      <formula>G211&lt;0</formula>
    </cfRule>
    <cfRule type="expression" dxfId="2678" priority="2646">
      <formula>OR(AND(NOT(ISNUMBER(G211)),NOT(ISBLANK(G211))), G211&lt;-9999999999.99, G211&gt;9999999999.99)</formula>
    </cfRule>
  </conditionalFormatting>
  <conditionalFormatting sqref="G210">
    <cfRule type="expression" dxfId="2677" priority="2643">
      <formula>G210&lt;0</formula>
    </cfRule>
    <cfRule type="expression" dxfId="2676" priority="2644">
      <formula>OR(AND(NOT(ISNUMBER(G210)),NOT(ISBLANK(G210))), G210&lt;-9999999999.99, G210&gt;9999999999.99)</formula>
    </cfRule>
  </conditionalFormatting>
  <conditionalFormatting sqref="G209">
    <cfRule type="expression" dxfId="2675" priority="2641">
      <formula>G209&lt;0</formula>
    </cfRule>
    <cfRule type="expression" dxfId="2674" priority="2642">
      <formula>OR(AND(NOT(ISNUMBER(G209)),NOT(ISBLANK(G209))), G209&lt;-9999999999.99, G209&gt;9999999999.99)</formula>
    </cfRule>
  </conditionalFormatting>
  <conditionalFormatting sqref="H209">
    <cfRule type="expression" dxfId="2673" priority="2639">
      <formula>H209&lt;0</formula>
    </cfRule>
    <cfRule type="expression" dxfId="2672" priority="2640">
      <formula>OR(AND(NOT(ISNUMBER(H209)),NOT(ISBLANK(H209))), H209&lt;-9999999999.99, H209&gt;9999999999.99)</formula>
    </cfRule>
  </conditionalFormatting>
  <conditionalFormatting sqref="H210">
    <cfRule type="expression" dxfId="2671" priority="2637">
      <formula>H210&lt;0</formula>
    </cfRule>
    <cfRule type="expression" dxfId="2670" priority="2638">
      <formula>OR(AND(NOT(ISNUMBER(H210)),NOT(ISBLANK(H210))), H210&lt;-9999999999.99, H210&gt;9999999999.99)</formula>
    </cfRule>
  </conditionalFormatting>
  <conditionalFormatting sqref="H211">
    <cfRule type="expression" dxfId="2669" priority="2635">
      <formula>H211&lt;0</formula>
    </cfRule>
    <cfRule type="expression" dxfId="2668" priority="2636">
      <formula>OR(AND(NOT(ISNUMBER(H211)),NOT(ISBLANK(H211))), H211&lt;-9999999999.99, H211&gt;9999999999.99)</formula>
    </cfRule>
  </conditionalFormatting>
  <conditionalFormatting sqref="H212">
    <cfRule type="expression" dxfId="2667" priority="2633">
      <formula>H212&lt;0</formula>
    </cfRule>
    <cfRule type="expression" dxfId="2666" priority="2634">
      <formula>OR(AND(NOT(ISNUMBER(H212)),NOT(ISBLANK(H212))), H212&lt;-9999999999.99, H212&gt;9999999999.99)</formula>
    </cfRule>
  </conditionalFormatting>
  <conditionalFormatting sqref="H213">
    <cfRule type="expression" dxfId="2665" priority="2631">
      <formula>H213&lt;0</formula>
    </cfRule>
    <cfRule type="expression" dxfId="2664" priority="2632">
      <formula>OR(AND(NOT(ISNUMBER(H213)),NOT(ISBLANK(H213))), H213&lt;-9999999999.99, H213&gt;9999999999.99)</formula>
    </cfRule>
  </conditionalFormatting>
  <conditionalFormatting sqref="I213">
    <cfRule type="expression" dxfId="2663" priority="2629">
      <formula>I213&lt;0</formula>
    </cfRule>
    <cfRule type="expression" dxfId="2662" priority="2630">
      <formula>OR(AND(NOT(ISNUMBER(I213)),NOT(ISBLANK(I213))), I213&lt;-9999999999.99, I213&gt;9999999999.99)</formula>
    </cfRule>
  </conditionalFormatting>
  <conditionalFormatting sqref="I212">
    <cfRule type="expression" dxfId="2661" priority="2627">
      <formula>I212&lt;0</formula>
    </cfRule>
    <cfRule type="expression" dxfId="2660" priority="2628">
      <formula>OR(AND(NOT(ISNUMBER(I212)),NOT(ISBLANK(I212))), I212&lt;-9999999999.99, I212&gt;9999999999.99)</formula>
    </cfRule>
  </conditionalFormatting>
  <conditionalFormatting sqref="I211">
    <cfRule type="expression" dxfId="2659" priority="2625">
      <formula>I211&lt;0</formula>
    </cfRule>
    <cfRule type="expression" dxfId="2658" priority="2626">
      <formula>OR(AND(NOT(ISNUMBER(I211)),NOT(ISBLANK(I211))), I211&lt;-9999999999.99, I211&gt;9999999999.99)</formula>
    </cfRule>
  </conditionalFormatting>
  <conditionalFormatting sqref="I210">
    <cfRule type="expression" dxfId="2657" priority="2623">
      <formula>I210&lt;0</formula>
    </cfRule>
    <cfRule type="expression" dxfId="2656" priority="2624">
      <formula>OR(AND(NOT(ISNUMBER(I210)),NOT(ISBLANK(I210))), I210&lt;-9999999999.99, I210&gt;9999999999.99)</formula>
    </cfRule>
  </conditionalFormatting>
  <conditionalFormatting sqref="I209">
    <cfRule type="expression" dxfId="2655" priority="2621">
      <formula>I209&lt;0</formula>
    </cfRule>
    <cfRule type="expression" dxfId="2654" priority="2622">
      <formula>OR(AND(NOT(ISNUMBER(I209)),NOT(ISBLANK(I209))), I209&lt;-9999999999.99, I209&gt;9999999999.99)</formula>
    </cfRule>
  </conditionalFormatting>
  <conditionalFormatting sqref="J209">
    <cfRule type="expression" dxfId="2653" priority="2619">
      <formula>J209&lt;0</formula>
    </cfRule>
    <cfRule type="expression" dxfId="2652" priority="2620">
      <formula>OR(AND(NOT(ISNUMBER(J209)),NOT(ISBLANK(J209))), J209&lt;-9999999999.99, J209&gt;9999999999.99)</formula>
    </cfRule>
  </conditionalFormatting>
  <conditionalFormatting sqref="J210">
    <cfRule type="expression" dxfId="2651" priority="2617">
      <formula>J210&lt;0</formula>
    </cfRule>
    <cfRule type="expression" dxfId="2650" priority="2618">
      <formula>OR(AND(NOT(ISNUMBER(J210)),NOT(ISBLANK(J210))), J210&lt;-9999999999.99, J210&gt;9999999999.99)</formula>
    </cfRule>
  </conditionalFormatting>
  <conditionalFormatting sqref="J211">
    <cfRule type="expression" dxfId="2649" priority="2615">
      <formula>J211&lt;0</formula>
    </cfRule>
    <cfRule type="expression" dxfId="2648" priority="2616">
      <formula>OR(AND(NOT(ISNUMBER(J211)),NOT(ISBLANK(J211))), J211&lt;-9999999999.99, J211&gt;9999999999.99)</formula>
    </cfRule>
  </conditionalFormatting>
  <conditionalFormatting sqref="J212">
    <cfRule type="expression" dxfId="2647" priority="2613">
      <formula>J212&lt;0</formula>
    </cfRule>
    <cfRule type="expression" dxfId="2646" priority="2614">
      <formula>OR(AND(NOT(ISNUMBER(J212)),NOT(ISBLANK(J212))), J212&lt;-9999999999.99, J212&gt;9999999999.99)</formula>
    </cfRule>
  </conditionalFormatting>
  <conditionalFormatting sqref="J213">
    <cfRule type="expression" dxfId="2645" priority="2611">
      <formula>J213&lt;0</formula>
    </cfRule>
    <cfRule type="expression" dxfId="2644" priority="2612">
      <formula>OR(AND(NOT(ISNUMBER(J213)),NOT(ISBLANK(J213))), J213&lt;-9999999999.99, J213&gt;9999999999.99)</formula>
    </cfRule>
  </conditionalFormatting>
  <conditionalFormatting sqref="K213">
    <cfRule type="expression" dxfId="2643" priority="2609">
      <formula>K213&lt;0</formula>
    </cfRule>
    <cfRule type="expression" dxfId="2642" priority="2610">
      <formula>OR(AND(NOT(ISNUMBER(K213)),NOT(ISBLANK(K213))), K213&lt;-9999999999.99, K213&gt;9999999999.99)</formula>
    </cfRule>
  </conditionalFormatting>
  <conditionalFormatting sqref="K212">
    <cfRule type="expression" dxfId="2641" priority="2607">
      <formula>K212&lt;0</formula>
    </cfRule>
    <cfRule type="expression" dxfId="2640" priority="2608">
      <formula>OR(AND(NOT(ISNUMBER(K212)),NOT(ISBLANK(K212))), K212&lt;-9999999999.99, K212&gt;9999999999.99)</formula>
    </cfRule>
  </conditionalFormatting>
  <conditionalFormatting sqref="K211">
    <cfRule type="expression" dxfId="2639" priority="2605">
      <formula>K211&lt;0</formula>
    </cfRule>
    <cfRule type="expression" dxfId="2638" priority="2606">
      <formula>OR(AND(NOT(ISNUMBER(K211)),NOT(ISBLANK(K211))), K211&lt;-9999999999.99, K211&gt;9999999999.99)</formula>
    </cfRule>
  </conditionalFormatting>
  <conditionalFormatting sqref="K210">
    <cfRule type="expression" dxfId="2637" priority="2603">
      <formula>K210&lt;0</formula>
    </cfRule>
    <cfRule type="expression" dxfId="2636" priority="2604">
      <formula>OR(AND(NOT(ISNUMBER(K210)),NOT(ISBLANK(K210))), K210&lt;-9999999999.99, K210&gt;9999999999.99)</formula>
    </cfRule>
  </conditionalFormatting>
  <conditionalFormatting sqref="K209">
    <cfRule type="expression" dxfId="2635" priority="2601">
      <formula>K209&lt;0</formula>
    </cfRule>
    <cfRule type="expression" dxfId="2634" priority="2602">
      <formula>OR(AND(NOT(ISNUMBER(K209)),NOT(ISBLANK(K209))), K209&lt;-9999999999.99, K209&gt;9999999999.99)</formula>
    </cfRule>
  </conditionalFormatting>
  <conditionalFormatting sqref="L209">
    <cfRule type="expression" dxfId="2633" priority="2599">
      <formula>L209&lt;0</formula>
    </cfRule>
    <cfRule type="expression" dxfId="2632" priority="2600">
      <formula>OR(AND(NOT(ISNUMBER(L209)),NOT(ISBLANK(L209))), L209&lt;-9999999999.99, L209&gt;9999999999.99)</formula>
    </cfRule>
  </conditionalFormatting>
  <conditionalFormatting sqref="L210">
    <cfRule type="expression" dxfId="2631" priority="2597">
      <formula>L210&lt;0</formula>
    </cfRule>
    <cfRule type="expression" dxfId="2630" priority="2598">
      <formula>OR(AND(NOT(ISNUMBER(L210)),NOT(ISBLANK(L210))), L210&lt;-9999999999.99, L210&gt;9999999999.99)</formula>
    </cfRule>
  </conditionalFormatting>
  <conditionalFormatting sqref="L211">
    <cfRule type="expression" dxfId="2629" priority="2595">
      <formula>L211&lt;0</formula>
    </cfRule>
    <cfRule type="expression" dxfId="2628" priority="2596">
      <formula>OR(AND(NOT(ISNUMBER(L211)),NOT(ISBLANK(L211))), L211&lt;-9999999999.99, L211&gt;9999999999.99)</formula>
    </cfRule>
  </conditionalFormatting>
  <conditionalFormatting sqref="L212">
    <cfRule type="expression" dxfId="2627" priority="2593">
      <formula>L212&lt;0</formula>
    </cfRule>
    <cfRule type="expression" dxfId="2626" priority="2594">
      <formula>OR(AND(NOT(ISNUMBER(L212)),NOT(ISBLANK(L212))), L212&lt;-9999999999.99, L212&gt;9999999999.99)</formula>
    </cfRule>
  </conditionalFormatting>
  <conditionalFormatting sqref="L213">
    <cfRule type="expression" dxfId="2625" priority="2591">
      <formula>L213&lt;0</formula>
    </cfRule>
    <cfRule type="expression" dxfId="2624" priority="2592">
      <formula>OR(AND(NOT(ISNUMBER(L213)),NOT(ISBLANK(L213))), L213&lt;-9999999999.99, L213&gt;9999999999.99)</formula>
    </cfRule>
  </conditionalFormatting>
  <conditionalFormatting sqref="M213">
    <cfRule type="expression" dxfId="2623" priority="2589">
      <formula>M213&lt;0</formula>
    </cfRule>
    <cfRule type="expression" dxfId="2622" priority="2590">
      <formula>OR(AND(NOT(ISNUMBER(M213)),NOT(ISBLANK(M213))), M213&lt;-9999999999.99, M213&gt;9999999999.99)</formula>
    </cfRule>
  </conditionalFormatting>
  <conditionalFormatting sqref="M212">
    <cfRule type="expression" dxfId="2621" priority="2587">
      <formula>M212&lt;0</formula>
    </cfRule>
    <cfRule type="expression" dxfId="2620" priority="2588">
      <formula>OR(AND(NOT(ISNUMBER(M212)),NOT(ISBLANK(M212))), M212&lt;-9999999999.99, M212&gt;9999999999.99)</formula>
    </cfRule>
  </conditionalFormatting>
  <conditionalFormatting sqref="M211">
    <cfRule type="expression" dxfId="2619" priority="2585">
      <formula>M211&lt;0</formula>
    </cfRule>
    <cfRule type="expression" dxfId="2618" priority="2586">
      <formula>OR(AND(NOT(ISNUMBER(M211)),NOT(ISBLANK(M211))), M211&lt;-9999999999.99, M211&gt;9999999999.99)</formula>
    </cfRule>
  </conditionalFormatting>
  <conditionalFormatting sqref="M210">
    <cfRule type="expression" dxfId="2617" priority="2583">
      <formula>M210&lt;0</formula>
    </cfRule>
    <cfRule type="expression" dxfId="2616" priority="2584">
      <formula>OR(AND(NOT(ISNUMBER(M210)),NOT(ISBLANK(M210))), M210&lt;-9999999999.99, M210&gt;9999999999.99)</formula>
    </cfRule>
  </conditionalFormatting>
  <conditionalFormatting sqref="M209">
    <cfRule type="expression" dxfId="2615" priority="2581">
      <formula>M209&lt;0</formula>
    </cfRule>
    <cfRule type="expression" dxfId="2614" priority="2582">
      <formula>OR(AND(NOT(ISNUMBER(M209)),NOT(ISBLANK(M209))), M209&lt;-9999999999.99, M209&gt;9999999999.99)</formula>
    </cfRule>
  </conditionalFormatting>
  <conditionalFormatting sqref="N209">
    <cfRule type="expression" dxfId="2613" priority="2579">
      <formula>N209&lt;0</formula>
    </cfRule>
    <cfRule type="expression" dxfId="2612" priority="2580">
      <formula>OR(AND(NOT(ISNUMBER(N209)),NOT(ISBLANK(N209))), N209&lt;-9999999999.99, N209&gt;9999999999.99)</formula>
    </cfRule>
  </conditionalFormatting>
  <conditionalFormatting sqref="N210">
    <cfRule type="expression" dxfId="2611" priority="2577">
      <formula>N210&lt;0</formula>
    </cfRule>
    <cfRule type="expression" dxfId="2610" priority="2578">
      <formula>OR(AND(NOT(ISNUMBER(N210)),NOT(ISBLANK(N210))), N210&lt;-9999999999.99, N210&gt;9999999999.99)</formula>
    </cfRule>
  </conditionalFormatting>
  <conditionalFormatting sqref="N211">
    <cfRule type="expression" dxfId="2609" priority="2575">
      <formula>N211&lt;0</formula>
    </cfRule>
    <cfRule type="expression" dxfId="2608" priority="2576">
      <formula>OR(AND(NOT(ISNUMBER(N211)),NOT(ISBLANK(N211))), N211&lt;-9999999999.99, N211&gt;9999999999.99)</formula>
    </cfRule>
  </conditionalFormatting>
  <conditionalFormatting sqref="N212">
    <cfRule type="expression" dxfId="2607" priority="2573">
      <formula>N212&lt;0</formula>
    </cfRule>
    <cfRule type="expression" dxfId="2606" priority="2574">
      <formula>OR(AND(NOT(ISNUMBER(N212)),NOT(ISBLANK(N212))), N212&lt;-9999999999.99, N212&gt;9999999999.99)</formula>
    </cfRule>
  </conditionalFormatting>
  <conditionalFormatting sqref="N213">
    <cfRule type="expression" dxfId="2605" priority="2571">
      <formula>N213&lt;0</formula>
    </cfRule>
    <cfRule type="expression" dxfId="2604" priority="2572">
      <formula>OR(AND(NOT(ISNUMBER(N213)),NOT(ISBLANK(N213))), N213&lt;-9999999999.99, N213&gt;9999999999.99)</formula>
    </cfRule>
  </conditionalFormatting>
  <conditionalFormatting sqref="F214">
    <cfRule type="expression" dxfId="2603" priority="2570">
      <formula>OR(AND(NOT(ISNUMBER(F214)),NOT(ISBLANK(F214))), F214&lt;-9999999999.99, F214&gt;9999999999.99)</formula>
    </cfRule>
  </conditionalFormatting>
  <conditionalFormatting sqref="F215">
    <cfRule type="expression" dxfId="2602" priority="2568">
      <formula>F215&lt;0</formula>
    </cfRule>
    <cfRule type="expression" dxfId="2601" priority="2569">
      <formula>OR(AND(NOT(ISNUMBER(F215)),NOT(ISBLANK(F215))), F215&lt;-9999999999.99, F215&gt;9999999999.99)</formula>
    </cfRule>
  </conditionalFormatting>
  <conditionalFormatting sqref="F216">
    <cfRule type="expression" dxfId="2600" priority="2566">
      <formula>F216&lt;0</formula>
    </cfRule>
    <cfRule type="expression" dxfId="2599" priority="2567">
      <formula>OR(AND(NOT(ISNUMBER(F216)),NOT(ISBLANK(F216))), F216&lt;-9999999999.99, F216&gt;9999999999.99)</formula>
    </cfRule>
  </conditionalFormatting>
  <conditionalFormatting sqref="F217">
    <cfRule type="expression" dxfId="2598" priority="2564">
      <formula>F217&lt;0</formula>
    </cfRule>
    <cfRule type="expression" dxfId="2597" priority="2565">
      <formula>OR(AND(NOT(ISNUMBER(F217)),NOT(ISBLANK(F217))), F217&lt;-9999999999.99, F217&gt;9999999999.99)</formula>
    </cfRule>
  </conditionalFormatting>
  <conditionalFormatting sqref="F218">
    <cfRule type="expression" dxfId="2596" priority="2562">
      <formula>F218&lt;0</formula>
    </cfRule>
    <cfRule type="expression" dxfId="2595" priority="2563">
      <formula>OR(AND(NOT(ISNUMBER(F218)),NOT(ISBLANK(F218))), F218&lt;-9999999999.99, F218&gt;9999999999.99)</formula>
    </cfRule>
  </conditionalFormatting>
  <conditionalFormatting sqref="F219">
    <cfRule type="expression" dxfId="2594" priority="2560">
      <formula>F219&lt;0</formula>
    </cfRule>
    <cfRule type="expression" dxfId="2593" priority="2561">
      <formula>OR(AND(NOT(ISNUMBER(F219)),NOT(ISBLANK(F219))), F219&lt;-9999999999.99, F219&gt;9999999999.99)</formula>
    </cfRule>
  </conditionalFormatting>
  <conditionalFormatting sqref="G219">
    <cfRule type="expression" dxfId="2592" priority="2558">
      <formula>G219&lt;0</formula>
    </cfRule>
    <cfRule type="expression" dxfId="2591" priority="2559">
      <formula>OR(AND(NOT(ISNUMBER(G219)),NOT(ISBLANK(G219))), G219&lt;-9999999999.99, G219&gt;9999999999.99)</formula>
    </cfRule>
  </conditionalFormatting>
  <conditionalFormatting sqref="G218">
    <cfRule type="expression" dxfId="2590" priority="2556">
      <formula>G218&lt;0</formula>
    </cfRule>
    <cfRule type="expression" dxfId="2589" priority="2557">
      <formula>OR(AND(NOT(ISNUMBER(G218)),NOT(ISBLANK(G218))), G218&lt;-9999999999.99, G218&gt;9999999999.99)</formula>
    </cfRule>
  </conditionalFormatting>
  <conditionalFormatting sqref="G217">
    <cfRule type="expression" dxfId="2588" priority="2554">
      <formula>G217&lt;0</formula>
    </cfRule>
    <cfRule type="expression" dxfId="2587" priority="2555">
      <formula>OR(AND(NOT(ISNUMBER(G217)),NOT(ISBLANK(G217))), G217&lt;-9999999999.99, G217&gt;9999999999.99)</formula>
    </cfRule>
  </conditionalFormatting>
  <conditionalFormatting sqref="G216">
    <cfRule type="expression" dxfId="2586" priority="2552">
      <formula>G216&lt;0</formula>
    </cfRule>
    <cfRule type="expression" dxfId="2585" priority="2553">
      <formula>OR(AND(NOT(ISNUMBER(G216)),NOT(ISBLANK(G216))), G216&lt;-9999999999.99, G216&gt;9999999999.99)</formula>
    </cfRule>
  </conditionalFormatting>
  <conditionalFormatting sqref="G215">
    <cfRule type="expression" dxfId="2584" priority="2550">
      <formula>G215&lt;0</formula>
    </cfRule>
    <cfRule type="expression" dxfId="2583" priority="2551">
      <formula>OR(AND(NOT(ISNUMBER(G215)),NOT(ISBLANK(G215))), G215&lt;-9999999999.99, G215&gt;9999999999.99)</formula>
    </cfRule>
  </conditionalFormatting>
  <conditionalFormatting sqref="H215">
    <cfRule type="expression" dxfId="2582" priority="2548">
      <formula>H215&lt;0</formula>
    </cfRule>
    <cfRule type="expression" dxfId="2581" priority="2549">
      <formula>OR(AND(NOT(ISNUMBER(H215)),NOT(ISBLANK(H215))), H215&lt;-9999999999.99, H215&gt;9999999999.99)</formula>
    </cfRule>
  </conditionalFormatting>
  <conditionalFormatting sqref="H216">
    <cfRule type="expression" dxfId="2580" priority="2546">
      <formula>H216&lt;0</formula>
    </cfRule>
    <cfRule type="expression" dxfId="2579" priority="2547">
      <formula>OR(AND(NOT(ISNUMBER(H216)),NOT(ISBLANK(H216))), H216&lt;-9999999999.99, H216&gt;9999999999.99)</formula>
    </cfRule>
  </conditionalFormatting>
  <conditionalFormatting sqref="H217">
    <cfRule type="expression" dxfId="2578" priority="2544">
      <formula>H217&lt;0</formula>
    </cfRule>
    <cfRule type="expression" dxfId="2577" priority="2545">
      <formula>OR(AND(NOT(ISNUMBER(H217)),NOT(ISBLANK(H217))), H217&lt;-9999999999.99, H217&gt;9999999999.99)</formula>
    </cfRule>
  </conditionalFormatting>
  <conditionalFormatting sqref="H218">
    <cfRule type="expression" dxfId="2576" priority="2542">
      <formula>H218&lt;0</formula>
    </cfRule>
    <cfRule type="expression" dxfId="2575" priority="2543">
      <formula>OR(AND(NOT(ISNUMBER(H218)),NOT(ISBLANK(H218))), H218&lt;-9999999999.99, H218&gt;9999999999.99)</formula>
    </cfRule>
  </conditionalFormatting>
  <conditionalFormatting sqref="H219">
    <cfRule type="expression" dxfId="2574" priority="2540">
      <formula>H219&lt;0</formula>
    </cfRule>
    <cfRule type="expression" dxfId="2573" priority="2541">
      <formula>OR(AND(NOT(ISNUMBER(H219)),NOT(ISBLANK(H219))), H219&lt;-9999999999.99, H219&gt;9999999999.99)</formula>
    </cfRule>
  </conditionalFormatting>
  <conditionalFormatting sqref="I219">
    <cfRule type="expression" dxfId="2572" priority="2538">
      <formula>I219&lt;0</formula>
    </cfRule>
    <cfRule type="expression" dxfId="2571" priority="2539">
      <formula>OR(AND(NOT(ISNUMBER(I219)),NOT(ISBLANK(I219))), I219&lt;-9999999999.99, I219&gt;9999999999.99)</formula>
    </cfRule>
  </conditionalFormatting>
  <conditionalFormatting sqref="I218">
    <cfRule type="expression" dxfId="2570" priority="2536">
      <formula>I218&lt;0</formula>
    </cfRule>
    <cfRule type="expression" dxfId="2569" priority="2537">
      <formula>OR(AND(NOT(ISNUMBER(I218)),NOT(ISBLANK(I218))), I218&lt;-9999999999.99, I218&gt;9999999999.99)</formula>
    </cfRule>
  </conditionalFormatting>
  <conditionalFormatting sqref="I217">
    <cfRule type="expression" dxfId="2568" priority="2534">
      <formula>I217&lt;0</formula>
    </cfRule>
    <cfRule type="expression" dxfId="2567" priority="2535">
      <formula>OR(AND(NOT(ISNUMBER(I217)),NOT(ISBLANK(I217))), I217&lt;-9999999999.99, I217&gt;9999999999.99)</formula>
    </cfRule>
  </conditionalFormatting>
  <conditionalFormatting sqref="I216">
    <cfRule type="expression" dxfId="2566" priority="2532">
      <formula>I216&lt;0</formula>
    </cfRule>
    <cfRule type="expression" dxfId="2565" priority="2533">
      <formula>OR(AND(NOT(ISNUMBER(I216)),NOT(ISBLANK(I216))), I216&lt;-9999999999.99, I216&gt;9999999999.99)</formula>
    </cfRule>
  </conditionalFormatting>
  <conditionalFormatting sqref="I215">
    <cfRule type="expression" dxfId="2564" priority="2530">
      <formula>I215&lt;0</formula>
    </cfRule>
    <cfRule type="expression" dxfId="2563" priority="2531">
      <formula>OR(AND(NOT(ISNUMBER(I215)),NOT(ISBLANK(I215))), I215&lt;-9999999999.99, I215&gt;9999999999.99)</formula>
    </cfRule>
  </conditionalFormatting>
  <conditionalFormatting sqref="J215">
    <cfRule type="expression" dxfId="2562" priority="2528">
      <formula>J215&lt;0</formula>
    </cfRule>
    <cfRule type="expression" dxfId="2561" priority="2529">
      <formula>OR(AND(NOT(ISNUMBER(J215)),NOT(ISBLANK(J215))), J215&lt;-9999999999.99, J215&gt;9999999999.99)</formula>
    </cfRule>
  </conditionalFormatting>
  <conditionalFormatting sqref="J216">
    <cfRule type="expression" dxfId="2560" priority="2526">
      <formula>J216&lt;0</formula>
    </cfRule>
    <cfRule type="expression" dxfId="2559" priority="2527">
      <formula>OR(AND(NOT(ISNUMBER(J216)),NOT(ISBLANK(J216))), J216&lt;-9999999999.99, J216&gt;9999999999.99)</formula>
    </cfRule>
  </conditionalFormatting>
  <conditionalFormatting sqref="J217">
    <cfRule type="expression" dxfId="2558" priority="2524">
      <formula>J217&lt;0</formula>
    </cfRule>
    <cfRule type="expression" dxfId="2557" priority="2525">
      <formula>OR(AND(NOT(ISNUMBER(J217)),NOT(ISBLANK(J217))), J217&lt;-9999999999.99, J217&gt;9999999999.99)</formula>
    </cfRule>
  </conditionalFormatting>
  <conditionalFormatting sqref="J218">
    <cfRule type="expression" dxfId="2556" priority="2522">
      <formula>J218&lt;0</formula>
    </cfRule>
    <cfRule type="expression" dxfId="2555" priority="2523">
      <formula>OR(AND(NOT(ISNUMBER(J218)),NOT(ISBLANK(J218))), J218&lt;-9999999999.99, J218&gt;9999999999.99)</formula>
    </cfRule>
  </conditionalFormatting>
  <conditionalFormatting sqref="J219">
    <cfRule type="expression" dxfId="2554" priority="2520">
      <formula>J219&lt;0</formula>
    </cfRule>
    <cfRule type="expression" dxfId="2553" priority="2521">
      <formula>OR(AND(NOT(ISNUMBER(J219)),NOT(ISBLANK(J219))), J219&lt;-9999999999.99, J219&gt;9999999999.99)</formula>
    </cfRule>
  </conditionalFormatting>
  <conditionalFormatting sqref="K219">
    <cfRule type="expression" dxfId="2552" priority="2518">
      <formula>K219&lt;0</formula>
    </cfRule>
    <cfRule type="expression" dxfId="2551" priority="2519">
      <formula>OR(AND(NOT(ISNUMBER(K219)),NOT(ISBLANK(K219))), K219&lt;-9999999999.99, K219&gt;9999999999.99)</formula>
    </cfRule>
  </conditionalFormatting>
  <conditionalFormatting sqref="K218">
    <cfRule type="expression" dxfId="2550" priority="2516">
      <formula>K218&lt;0</formula>
    </cfRule>
    <cfRule type="expression" dxfId="2549" priority="2517">
      <formula>OR(AND(NOT(ISNUMBER(K218)),NOT(ISBLANK(K218))), K218&lt;-9999999999.99, K218&gt;9999999999.99)</formula>
    </cfRule>
  </conditionalFormatting>
  <conditionalFormatting sqref="K217">
    <cfRule type="expression" dxfId="2548" priority="2514">
      <formula>K217&lt;0</formula>
    </cfRule>
    <cfRule type="expression" dxfId="2547" priority="2515">
      <formula>OR(AND(NOT(ISNUMBER(K217)),NOT(ISBLANK(K217))), K217&lt;-9999999999.99, K217&gt;9999999999.99)</formula>
    </cfRule>
  </conditionalFormatting>
  <conditionalFormatting sqref="K216">
    <cfRule type="expression" dxfId="2546" priority="2512">
      <formula>K216&lt;0</formula>
    </cfRule>
    <cfRule type="expression" dxfId="2545" priority="2513">
      <formula>OR(AND(NOT(ISNUMBER(K216)),NOT(ISBLANK(K216))), K216&lt;-9999999999.99, K216&gt;9999999999.99)</formula>
    </cfRule>
  </conditionalFormatting>
  <conditionalFormatting sqref="K215">
    <cfRule type="expression" dxfId="2544" priority="2510">
      <formula>K215&lt;0</formula>
    </cfRule>
    <cfRule type="expression" dxfId="2543" priority="2511">
      <formula>OR(AND(NOT(ISNUMBER(K215)),NOT(ISBLANK(K215))), K215&lt;-9999999999.99, K215&gt;9999999999.99)</formula>
    </cfRule>
  </conditionalFormatting>
  <conditionalFormatting sqref="L215">
    <cfRule type="expression" dxfId="2542" priority="2508">
      <formula>L215&lt;0</formula>
    </cfRule>
    <cfRule type="expression" dxfId="2541" priority="2509">
      <formula>OR(AND(NOT(ISNUMBER(L215)),NOT(ISBLANK(L215))), L215&lt;-9999999999.99, L215&gt;9999999999.99)</formula>
    </cfRule>
  </conditionalFormatting>
  <conditionalFormatting sqref="L216">
    <cfRule type="expression" dxfId="2540" priority="2506">
      <formula>L216&lt;0</formula>
    </cfRule>
    <cfRule type="expression" dxfId="2539" priority="2507">
      <formula>OR(AND(NOT(ISNUMBER(L216)),NOT(ISBLANK(L216))), L216&lt;-9999999999.99, L216&gt;9999999999.99)</formula>
    </cfRule>
  </conditionalFormatting>
  <conditionalFormatting sqref="L217">
    <cfRule type="expression" dxfId="2538" priority="2504">
      <formula>L217&lt;0</formula>
    </cfRule>
    <cfRule type="expression" dxfId="2537" priority="2505">
      <formula>OR(AND(NOT(ISNUMBER(L217)),NOT(ISBLANK(L217))), L217&lt;-9999999999.99, L217&gt;9999999999.99)</formula>
    </cfRule>
  </conditionalFormatting>
  <conditionalFormatting sqref="L218">
    <cfRule type="expression" dxfId="2536" priority="2502">
      <formula>L218&lt;0</formula>
    </cfRule>
    <cfRule type="expression" dxfId="2535" priority="2503">
      <formula>OR(AND(NOT(ISNUMBER(L218)),NOT(ISBLANK(L218))), L218&lt;-9999999999.99, L218&gt;9999999999.99)</formula>
    </cfRule>
  </conditionalFormatting>
  <conditionalFormatting sqref="L219">
    <cfRule type="expression" dxfId="2534" priority="2500">
      <formula>L219&lt;0</formula>
    </cfRule>
    <cfRule type="expression" dxfId="2533" priority="2501">
      <formula>OR(AND(NOT(ISNUMBER(L219)),NOT(ISBLANK(L219))), L219&lt;-9999999999.99, L219&gt;9999999999.99)</formula>
    </cfRule>
  </conditionalFormatting>
  <conditionalFormatting sqref="M219">
    <cfRule type="expression" dxfId="2532" priority="2498">
      <formula>M219&lt;0</formula>
    </cfRule>
    <cfRule type="expression" dxfId="2531" priority="2499">
      <formula>OR(AND(NOT(ISNUMBER(M219)),NOT(ISBLANK(M219))), M219&lt;-9999999999.99, M219&gt;9999999999.99)</formula>
    </cfRule>
  </conditionalFormatting>
  <conditionalFormatting sqref="M218">
    <cfRule type="expression" dxfId="2530" priority="2496">
      <formula>M218&lt;0</formula>
    </cfRule>
    <cfRule type="expression" dxfId="2529" priority="2497">
      <formula>OR(AND(NOT(ISNUMBER(M218)),NOT(ISBLANK(M218))), M218&lt;-9999999999.99, M218&gt;9999999999.99)</formula>
    </cfRule>
  </conditionalFormatting>
  <conditionalFormatting sqref="M217">
    <cfRule type="expression" dxfId="2528" priority="2494">
      <formula>M217&lt;0</formula>
    </cfRule>
    <cfRule type="expression" dxfId="2527" priority="2495">
      <formula>OR(AND(NOT(ISNUMBER(M217)),NOT(ISBLANK(M217))), M217&lt;-9999999999.99, M217&gt;9999999999.99)</formula>
    </cfRule>
  </conditionalFormatting>
  <conditionalFormatting sqref="M216">
    <cfRule type="expression" dxfId="2526" priority="2492">
      <formula>M216&lt;0</formula>
    </cfRule>
    <cfRule type="expression" dxfId="2525" priority="2493">
      <formula>OR(AND(NOT(ISNUMBER(M216)),NOT(ISBLANK(M216))), M216&lt;-9999999999.99, M216&gt;9999999999.99)</formula>
    </cfRule>
  </conditionalFormatting>
  <conditionalFormatting sqref="M215">
    <cfRule type="expression" dxfId="2524" priority="2490">
      <formula>M215&lt;0</formula>
    </cfRule>
    <cfRule type="expression" dxfId="2523" priority="2491">
      <formula>OR(AND(NOT(ISNUMBER(M215)),NOT(ISBLANK(M215))), M215&lt;-9999999999.99, M215&gt;9999999999.99)</formula>
    </cfRule>
  </conditionalFormatting>
  <conditionalFormatting sqref="N215">
    <cfRule type="expression" dxfId="2522" priority="2488">
      <formula>N215&lt;0</formula>
    </cfRule>
    <cfRule type="expression" dxfId="2521" priority="2489">
      <formula>OR(AND(NOT(ISNUMBER(N215)),NOT(ISBLANK(N215))), N215&lt;-9999999999.99, N215&gt;9999999999.99)</formula>
    </cfRule>
  </conditionalFormatting>
  <conditionalFormatting sqref="N216">
    <cfRule type="expression" dxfId="2520" priority="2486">
      <formula>N216&lt;0</formula>
    </cfRule>
    <cfRule type="expression" dxfId="2519" priority="2487">
      <formula>OR(AND(NOT(ISNUMBER(N216)),NOT(ISBLANK(N216))), N216&lt;-9999999999.99, N216&gt;9999999999.99)</formula>
    </cfRule>
  </conditionalFormatting>
  <conditionalFormatting sqref="N217">
    <cfRule type="expression" dxfId="2518" priority="2484">
      <formula>N217&lt;0</formula>
    </cfRule>
    <cfRule type="expression" dxfId="2517" priority="2485">
      <formula>OR(AND(NOT(ISNUMBER(N217)),NOT(ISBLANK(N217))), N217&lt;-9999999999.99, N217&gt;9999999999.99)</formula>
    </cfRule>
  </conditionalFormatting>
  <conditionalFormatting sqref="N218">
    <cfRule type="expression" dxfId="2516" priority="2482">
      <formula>N218&lt;0</formula>
    </cfRule>
    <cfRule type="expression" dxfId="2515" priority="2483">
      <formula>OR(AND(NOT(ISNUMBER(N218)),NOT(ISBLANK(N218))), N218&lt;-9999999999.99, N218&gt;9999999999.99)</formula>
    </cfRule>
  </conditionalFormatting>
  <conditionalFormatting sqref="N219">
    <cfRule type="expression" dxfId="2514" priority="2480">
      <formula>N219&lt;0</formula>
    </cfRule>
    <cfRule type="expression" dxfId="2513" priority="2481">
      <formula>OR(AND(NOT(ISNUMBER(N219)),NOT(ISBLANK(N219))), N219&lt;-9999999999.99, N219&gt;9999999999.99)</formula>
    </cfRule>
  </conditionalFormatting>
  <conditionalFormatting sqref="E220">
    <cfRule type="expression" dxfId="2512" priority="2478">
      <formula>E220&lt;0</formula>
    </cfRule>
    <cfRule type="expression" dxfId="2511" priority="2479">
      <formula>OR(AND(NOT(ISNUMBER(E220)),NOT(ISBLANK(E220))), E220&lt;-9999999999.99, E220&gt;9999999999.99)</formula>
    </cfRule>
  </conditionalFormatting>
  <conditionalFormatting sqref="F220">
    <cfRule type="expression" dxfId="2510" priority="2476">
      <formula>F220&lt;0</formula>
    </cfRule>
    <cfRule type="expression" dxfId="2509" priority="2477">
      <formula>OR(AND(NOT(ISNUMBER(F220)),NOT(ISBLANK(F220))), F220&lt;-9999999999.99, F220&gt;9999999999.99)</formula>
    </cfRule>
  </conditionalFormatting>
  <conditionalFormatting sqref="G220">
    <cfRule type="expression" dxfId="2508" priority="2474">
      <formula>G220&lt;0</formula>
    </cfRule>
    <cfRule type="expression" dxfId="2507" priority="2475">
      <formula>OR(AND(NOT(ISNUMBER(G220)),NOT(ISBLANK(G220))), G220&lt;-9999999999.99, G220&gt;9999999999.99)</formula>
    </cfRule>
  </conditionalFormatting>
  <conditionalFormatting sqref="H220">
    <cfRule type="expression" dxfId="2506" priority="2472">
      <formula>H220&lt;0</formula>
    </cfRule>
    <cfRule type="expression" dxfId="2505" priority="2473">
      <formula>OR(AND(NOT(ISNUMBER(H220)),NOT(ISBLANK(H220))), H220&lt;-9999999999.99, H220&gt;9999999999.99)</formula>
    </cfRule>
  </conditionalFormatting>
  <conditionalFormatting sqref="I220">
    <cfRule type="expression" dxfId="2504" priority="2470">
      <formula>I220&lt;0</formula>
    </cfRule>
    <cfRule type="expression" dxfId="2503" priority="2471">
      <formula>OR(AND(NOT(ISNUMBER(I220)),NOT(ISBLANK(I220))), I220&lt;-9999999999.99, I220&gt;9999999999.99)</formula>
    </cfRule>
  </conditionalFormatting>
  <conditionalFormatting sqref="J220">
    <cfRule type="expression" dxfId="2502" priority="2468">
      <formula>J220&lt;0</formula>
    </cfRule>
    <cfRule type="expression" dxfId="2501" priority="2469">
      <formula>OR(AND(NOT(ISNUMBER(J220)),NOT(ISBLANK(J220))), J220&lt;-9999999999.99, J220&gt;9999999999.99)</formula>
    </cfRule>
  </conditionalFormatting>
  <conditionalFormatting sqref="K220">
    <cfRule type="expression" dxfId="2500" priority="2466">
      <formula>K220&lt;0</formula>
    </cfRule>
    <cfRule type="expression" dxfId="2499" priority="2467">
      <formula>OR(AND(NOT(ISNUMBER(K220)),NOT(ISBLANK(K220))), K220&lt;-9999999999.99, K220&gt;9999999999.99)</formula>
    </cfRule>
  </conditionalFormatting>
  <conditionalFormatting sqref="L220">
    <cfRule type="expression" dxfId="2498" priority="2464">
      <formula>L220&lt;0</formula>
    </cfRule>
    <cfRule type="expression" dxfId="2497" priority="2465">
      <formula>OR(AND(NOT(ISNUMBER(L220)),NOT(ISBLANK(L220))), L220&lt;-9999999999.99, L220&gt;9999999999.99)</formula>
    </cfRule>
  </conditionalFormatting>
  <conditionalFormatting sqref="M220">
    <cfRule type="expression" dxfId="2496" priority="2462">
      <formula>M220&lt;0</formula>
    </cfRule>
    <cfRule type="expression" dxfId="2495" priority="2463">
      <formula>OR(AND(NOT(ISNUMBER(M220)),NOT(ISBLANK(M220))), M220&lt;-9999999999.99, M220&gt;9999999999.99)</formula>
    </cfRule>
  </conditionalFormatting>
  <conditionalFormatting sqref="N220">
    <cfRule type="expression" dxfId="2494" priority="2460">
      <formula>N220&lt;0</formula>
    </cfRule>
    <cfRule type="expression" dxfId="2493" priority="2461">
      <formula>OR(AND(NOT(ISNUMBER(N220)),NOT(ISBLANK(N220))), N220&lt;-9999999999.99, N220&gt;9999999999.99)</formula>
    </cfRule>
  </conditionalFormatting>
  <conditionalFormatting sqref="E208">
    <cfRule type="expression" dxfId="2492" priority="28">
      <formula xml:space="preserve"> E208 &lt;&gt; E209- E213</formula>
    </cfRule>
    <cfRule type="expression" dxfId="2491" priority="2459">
      <formula>OR(AND(NOT(ISNUMBER(E208)),NOT(ISBLANK(E208))), E208&lt;-9999999999.99, E208&gt;9999999999.99)</formula>
    </cfRule>
  </conditionalFormatting>
  <conditionalFormatting sqref="E221">
    <cfRule type="expression" dxfId="2490" priority="2457">
      <formula>E221&lt;0</formula>
    </cfRule>
    <cfRule type="expression" dxfId="2489" priority="2458">
      <formula>OR(AND(NOT(ISNUMBER(E221)),NOT(ISBLANK(E221))), E221&lt;-9999999999.99, E221&gt;9999999999.99)</formula>
    </cfRule>
  </conditionalFormatting>
  <conditionalFormatting sqref="E222">
    <cfRule type="expression" dxfId="2488" priority="2455">
      <formula>E222&lt;0</formula>
    </cfRule>
    <cfRule type="expression" dxfId="2487" priority="2456">
      <formula>OR(AND(NOT(ISNUMBER(E222)),NOT(ISBLANK(E222))), E222&lt;-9999999999.99, E222&gt;9999999999.99)</formula>
    </cfRule>
  </conditionalFormatting>
  <conditionalFormatting sqref="E223">
    <cfRule type="expression" dxfId="2486" priority="2453">
      <formula>E223&lt;0</formula>
    </cfRule>
    <cfRule type="expression" dxfId="2485" priority="2454">
      <formula>OR(AND(NOT(ISNUMBER(E223)),NOT(ISBLANK(E223))), E223&lt;-9999999999.99, E223&gt;9999999999.99)</formula>
    </cfRule>
  </conditionalFormatting>
  <conditionalFormatting sqref="F223">
    <cfRule type="expression" dxfId="2484" priority="2451">
      <formula>F223&lt;0</formula>
    </cfRule>
    <cfRule type="expression" dxfId="2483" priority="2452">
      <formula>OR(AND(NOT(ISNUMBER(F223)),NOT(ISBLANK(F223))), F223&lt;-9999999999.99, F223&gt;9999999999.99)</formula>
    </cfRule>
  </conditionalFormatting>
  <conditionalFormatting sqref="F222">
    <cfRule type="expression" dxfId="2482" priority="2449">
      <formula>F222&lt;0</formula>
    </cfRule>
    <cfRule type="expression" dxfId="2481" priority="2450">
      <formula>OR(AND(NOT(ISNUMBER(F222)),NOT(ISBLANK(F222))), F222&lt;-9999999999.99, F222&gt;9999999999.99)</formula>
    </cfRule>
  </conditionalFormatting>
  <conditionalFormatting sqref="F221">
    <cfRule type="expression" dxfId="2480" priority="2447">
      <formula>F221&lt;0</formula>
    </cfRule>
    <cfRule type="expression" dxfId="2479" priority="2448">
      <formula>OR(AND(NOT(ISNUMBER(F221)),NOT(ISBLANK(F221))), F221&lt;-9999999999.99, F221&gt;9999999999.99)</formula>
    </cfRule>
  </conditionalFormatting>
  <conditionalFormatting sqref="G221">
    <cfRule type="expression" dxfId="2478" priority="2445">
      <formula>G221&lt;0</formula>
    </cfRule>
    <cfRule type="expression" dxfId="2477" priority="2446">
      <formula>OR(AND(NOT(ISNUMBER(G221)),NOT(ISBLANK(G221))), G221&lt;-9999999999.99, G221&gt;9999999999.99)</formula>
    </cfRule>
  </conditionalFormatting>
  <conditionalFormatting sqref="G222">
    <cfRule type="expression" dxfId="2476" priority="2443">
      <formula>G222&lt;0</formula>
    </cfRule>
    <cfRule type="expression" dxfId="2475" priority="2444">
      <formula>OR(AND(NOT(ISNUMBER(G222)),NOT(ISBLANK(G222))), G222&lt;-9999999999.99, G222&gt;9999999999.99)</formula>
    </cfRule>
  </conditionalFormatting>
  <conditionalFormatting sqref="G223">
    <cfRule type="expression" dxfId="2474" priority="2441">
      <formula>G223&lt;0</formula>
    </cfRule>
    <cfRule type="expression" dxfId="2473" priority="2442">
      <formula>OR(AND(NOT(ISNUMBER(G223)),NOT(ISBLANK(G223))), G223&lt;-9999999999.99, G223&gt;9999999999.99)</formula>
    </cfRule>
  </conditionalFormatting>
  <conditionalFormatting sqref="H223">
    <cfRule type="expression" dxfId="2472" priority="2439">
      <formula>H223&lt;0</formula>
    </cfRule>
    <cfRule type="expression" dxfId="2471" priority="2440">
      <formula>OR(AND(NOT(ISNUMBER(H223)),NOT(ISBLANK(H223))), H223&lt;-9999999999.99, H223&gt;9999999999.99)</formula>
    </cfRule>
  </conditionalFormatting>
  <conditionalFormatting sqref="H222">
    <cfRule type="expression" dxfId="2470" priority="2437">
      <formula>H222&lt;0</formula>
    </cfRule>
    <cfRule type="expression" dxfId="2469" priority="2438">
      <formula>OR(AND(NOT(ISNUMBER(H222)),NOT(ISBLANK(H222))), H222&lt;-9999999999.99, H222&gt;9999999999.99)</formula>
    </cfRule>
  </conditionalFormatting>
  <conditionalFormatting sqref="H221">
    <cfRule type="expression" dxfId="2468" priority="2435">
      <formula>H221&lt;0</formula>
    </cfRule>
    <cfRule type="expression" dxfId="2467" priority="2436">
      <formula>OR(AND(NOT(ISNUMBER(H221)),NOT(ISBLANK(H221))), H221&lt;-9999999999.99, H221&gt;9999999999.99)</formula>
    </cfRule>
  </conditionalFormatting>
  <conditionalFormatting sqref="I221">
    <cfRule type="expression" dxfId="2466" priority="2433">
      <formula>I221&lt;0</formula>
    </cfRule>
    <cfRule type="expression" dxfId="2465" priority="2434">
      <formula>OR(AND(NOT(ISNUMBER(I221)),NOT(ISBLANK(I221))), I221&lt;-9999999999.99, I221&gt;9999999999.99)</formula>
    </cfRule>
  </conditionalFormatting>
  <conditionalFormatting sqref="I222">
    <cfRule type="expression" dxfId="2464" priority="2431">
      <formula>I222&lt;0</formula>
    </cfRule>
    <cfRule type="expression" dxfId="2463" priority="2432">
      <formula>OR(AND(NOT(ISNUMBER(I222)),NOT(ISBLANK(I222))), I222&lt;-9999999999.99, I222&gt;9999999999.99)</formula>
    </cfRule>
  </conditionalFormatting>
  <conditionalFormatting sqref="I223">
    <cfRule type="expression" dxfId="2462" priority="2429">
      <formula>I223&lt;0</formula>
    </cfRule>
    <cfRule type="expression" dxfId="2461" priority="2430">
      <formula>OR(AND(NOT(ISNUMBER(I223)),NOT(ISBLANK(I223))), I223&lt;-9999999999.99, I223&gt;9999999999.99)</formula>
    </cfRule>
  </conditionalFormatting>
  <conditionalFormatting sqref="J223">
    <cfRule type="expression" dxfId="2460" priority="2427">
      <formula>J223&lt;0</formula>
    </cfRule>
    <cfRule type="expression" dxfId="2459" priority="2428">
      <formula>OR(AND(NOT(ISNUMBER(J223)),NOT(ISBLANK(J223))), J223&lt;-9999999999.99, J223&gt;9999999999.99)</formula>
    </cfRule>
  </conditionalFormatting>
  <conditionalFormatting sqref="J222">
    <cfRule type="expression" dxfId="2458" priority="2425">
      <formula>J222&lt;0</formula>
    </cfRule>
    <cfRule type="expression" dxfId="2457" priority="2426">
      <formula>OR(AND(NOT(ISNUMBER(J222)),NOT(ISBLANK(J222))), J222&lt;-9999999999.99, J222&gt;9999999999.99)</formula>
    </cfRule>
  </conditionalFormatting>
  <conditionalFormatting sqref="J221">
    <cfRule type="expression" dxfId="2456" priority="2423">
      <formula>J221&lt;0</formula>
    </cfRule>
    <cfRule type="expression" dxfId="2455" priority="2424">
      <formula>OR(AND(NOT(ISNUMBER(J221)),NOT(ISBLANK(J221))), J221&lt;-9999999999.99, J221&gt;9999999999.99)</formula>
    </cfRule>
  </conditionalFormatting>
  <conditionalFormatting sqref="K221">
    <cfRule type="expression" dxfId="2454" priority="2421">
      <formula>K221&lt;0</formula>
    </cfRule>
    <cfRule type="expression" dxfId="2453" priority="2422">
      <formula>OR(AND(NOT(ISNUMBER(K221)),NOT(ISBLANK(K221))), K221&lt;-9999999999.99, K221&gt;9999999999.99)</formula>
    </cfRule>
  </conditionalFormatting>
  <conditionalFormatting sqref="K222">
    <cfRule type="expression" dxfId="2452" priority="2419">
      <formula>K222&lt;0</formula>
    </cfRule>
    <cfRule type="expression" dxfId="2451" priority="2420">
      <formula>OR(AND(NOT(ISNUMBER(K222)),NOT(ISBLANK(K222))), K222&lt;-9999999999.99, K222&gt;9999999999.99)</formula>
    </cfRule>
  </conditionalFormatting>
  <conditionalFormatting sqref="K223">
    <cfRule type="expression" dxfId="2450" priority="2417">
      <formula>K223&lt;0</formula>
    </cfRule>
    <cfRule type="expression" dxfId="2449" priority="2418">
      <formula>OR(AND(NOT(ISNUMBER(K223)),NOT(ISBLANK(K223))), K223&lt;-9999999999.99, K223&gt;9999999999.99)</formula>
    </cfRule>
  </conditionalFormatting>
  <conditionalFormatting sqref="L223">
    <cfRule type="expression" dxfId="2448" priority="2415">
      <formula>L223&lt;0</formula>
    </cfRule>
    <cfRule type="expression" dxfId="2447" priority="2416">
      <formula>OR(AND(NOT(ISNUMBER(L223)),NOT(ISBLANK(L223))), L223&lt;-9999999999.99, L223&gt;9999999999.99)</formula>
    </cfRule>
  </conditionalFormatting>
  <conditionalFormatting sqref="L222">
    <cfRule type="expression" dxfId="2446" priority="2413">
      <formula>L222&lt;0</formula>
    </cfRule>
    <cfRule type="expression" dxfId="2445" priority="2414">
      <formula>OR(AND(NOT(ISNUMBER(L222)),NOT(ISBLANK(L222))), L222&lt;-9999999999.99, L222&gt;9999999999.99)</formula>
    </cfRule>
  </conditionalFormatting>
  <conditionalFormatting sqref="L221">
    <cfRule type="expression" dxfId="2444" priority="2411">
      <formula>L221&lt;0</formula>
    </cfRule>
    <cfRule type="expression" dxfId="2443" priority="2412">
      <formula>OR(AND(NOT(ISNUMBER(L221)),NOT(ISBLANK(L221))), L221&lt;-9999999999.99, L221&gt;9999999999.99)</formula>
    </cfRule>
  </conditionalFormatting>
  <conditionalFormatting sqref="M221">
    <cfRule type="expression" dxfId="2442" priority="2409">
      <formula>M221&lt;0</formula>
    </cfRule>
    <cfRule type="expression" dxfId="2441" priority="2410">
      <formula>OR(AND(NOT(ISNUMBER(M221)),NOT(ISBLANK(M221))), M221&lt;-9999999999.99, M221&gt;9999999999.99)</formula>
    </cfRule>
  </conditionalFormatting>
  <conditionalFormatting sqref="M222">
    <cfRule type="expression" dxfId="2440" priority="2407">
      <formula>M222&lt;0</formula>
    </cfRule>
    <cfRule type="expression" dxfId="2439" priority="2408">
      <formula>OR(AND(NOT(ISNUMBER(M222)),NOT(ISBLANK(M222))), M222&lt;-9999999999.99, M222&gt;9999999999.99)</formula>
    </cfRule>
  </conditionalFormatting>
  <conditionalFormatting sqref="M223">
    <cfRule type="expression" dxfId="2438" priority="2405">
      <formula>M223&lt;0</formula>
    </cfRule>
    <cfRule type="expression" dxfId="2437" priority="2406">
      <formula>OR(AND(NOT(ISNUMBER(M223)),NOT(ISBLANK(M223))), M223&lt;-9999999999.99, M223&gt;9999999999.99)</formula>
    </cfRule>
  </conditionalFormatting>
  <conditionalFormatting sqref="N223">
    <cfRule type="expression" dxfId="2436" priority="2403">
      <formula>N223&lt;0</formula>
    </cfRule>
    <cfRule type="expression" dxfId="2435" priority="2404">
      <formula>OR(AND(NOT(ISNUMBER(N223)),NOT(ISBLANK(N223))), N223&lt;-9999999999.99, N223&gt;9999999999.99)</formula>
    </cfRule>
  </conditionalFormatting>
  <conditionalFormatting sqref="N222">
    <cfRule type="expression" dxfId="2434" priority="2401">
      <formula>N222&lt;0</formula>
    </cfRule>
    <cfRule type="expression" dxfId="2433" priority="2402">
      <formula>OR(AND(NOT(ISNUMBER(N222)),NOT(ISBLANK(N222))), N222&lt;-9999999999.99, N222&gt;9999999999.99)</formula>
    </cfRule>
  </conditionalFormatting>
  <conditionalFormatting sqref="N221">
    <cfRule type="expression" dxfId="2432" priority="2399">
      <formula>N221&lt;0</formula>
    </cfRule>
    <cfRule type="expression" dxfId="2431" priority="2400">
      <formula>OR(AND(NOT(ISNUMBER(N221)),NOT(ISBLANK(N221))), N221&lt;-9999999999.99, N221&gt;9999999999.99)</formula>
    </cfRule>
  </conditionalFormatting>
  <conditionalFormatting sqref="E226">
    <cfRule type="expression" dxfId="2430" priority="2397">
      <formula>E226&lt;0</formula>
    </cfRule>
    <cfRule type="expression" dxfId="2429" priority="2398">
      <formula>OR(AND(NOT(ISNUMBER(E226)),NOT(ISBLANK(E226))), E226&lt;-9999999999.99, E226&gt;9999999999.99)</formula>
    </cfRule>
  </conditionalFormatting>
  <conditionalFormatting sqref="F226">
    <cfRule type="expression" dxfId="2428" priority="2395">
      <formula>F226&lt;0</formula>
    </cfRule>
    <cfRule type="expression" dxfId="2427" priority="2396">
      <formula>OR(AND(NOT(ISNUMBER(F226)),NOT(ISBLANK(F226))), F226&lt;-9999999999.99, F226&gt;9999999999.99)</formula>
    </cfRule>
  </conditionalFormatting>
  <conditionalFormatting sqref="G226">
    <cfRule type="expression" dxfId="2426" priority="2393">
      <formula>G226&lt;0</formula>
    </cfRule>
    <cfRule type="expression" dxfId="2425" priority="2394">
      <formula>OR(AND(NOT(ISNUMBER(G226)),NOT(ISBLANK(G226))), G226&lt;-9999999999.99, G226&gt;9999999999.99)</formula>
    </cfRule>
  </conditionalFormatting>
  <conditionalFormatting sqref="H226">
    <cfRule type="expression" dxfId="2424" priority="2391">
      <formula>H226&lt;0</formula>
    </cfRule>
    <cfRule type="expression" dxfId="2423" priority="2392">
      <formula>OR(AND(NOT(ISNUMBER(H226)),NOT(ISBLANK(H226))), H226&lt;-9999999999.99, H226&gt;9999999999.99)</formula>
    </cfRule>
  </conditionalFormatting>
  <conditionalFormatting sqref="I226">
    <cfRule type="expression" dxfId="2422" priority="2389">
      <formula>I226&lt;0</formula>
    </cfRule>
    <cfRule type="expression" dxfId="2421" priority="2390">
      <formula>OR(AND(NOT(ISNUMBER(I226)),NOT(ISBLANK(I226))), I226&lt;-9999999999.99, I226&gt;9999999999.99)</formula>
    </cfRule>
  </conditionalFormatting>
  <conditionalFormatting sqref="J226">
    <cfRule type="expression" dxfId="2420" priority="2387">
      <formula>J226&lt;0</formula>
    </cfRule>
    <cfRule type="expression" dxfId="2419" priority="2388">
      <formula>OR(AND(NOT(ISNUMBER(J226)),NOT(ISBLANK(J226))), J226&lt;-9999999999.99, J226&gt;9999999999.99)</formula>
    </cfRule>
  </conditionalFormatting>
  <conditionalFormatting sqref="K226">
    <cfRule type="expression" dxfId="2418" priority="2385">
      <formula>K226&lt;0</formula>
    </cfRule>
    <cfRule type="expression" dxfId="2417" priority="2386">
      <formula>OR(AND(NOT(ISNUMBER(K226)),NOT(ISBLANK(K226))), K226&lt;-9999999999.99, K226&gt;9999999999.99)</formula>
    </cfRule>
  </conditionalFormatting>
  <conditionalFormatting sqref="L226">
    <cfRule type="expression" dxfId="2416" priority="2383">
      <formula>L226&lt;0</formula>
    </cfRule>
    <cfRule type="expression" dxfId="2415" priority="2384">
      <formula>OR(AND(NOT(ISNUMBER(L226)),NOT(ISBLANK(L226))), L226&lt;-9999999999.99, L226&gt;9999999999.99)</formula>
    </cfRule>
  </conditionalFormatting>
  <conditionalFormatting sqref="M226">
    <cfRule type="expression" dxfId="2414" priority="2381">
      <formula>M226&lt;0</formula>
    </cfRule>
    <cfRule type="expression" dxfId="2413" priority="2382">
      <formula>OR(AND(NOT(ISNUMBER(M226)),NOT(ISBLANK(M226))), M226&lt;-9999999999.99, M226&gt;9999999999.99)</formula>
    </cfRule>
  </conditionalFormatting>
  <conditionalFormatting sqref="N226">
    <cfRule type="expression" dxfId="2412" priority="2379">
      <formula>N226&lt;0</formula>
    </cfRule>
    <cfRule type="expression" dxfId="2411" priority="2380">
      <formula>OR(AND(NOT(ISNUMBER(N226)),NOT(ISBLANK(N226))), N226&lt;-9999999999.99, N226&gt;9999999999.99)</formula>
    </cfRule>
  </conditionalFormatting>
  <conditionalFormatting sqref="E227">
    <cfRule type="expression" dxfId="2410" priority="26">
      <formula>E227 &lt;&gt; E228+E231+E234</formula>
    </cfRule>
    <cfRule type="expression" dxfId="2409" priority="2377">
      <formula>E227&lt;0</formula>
    </cfRule>
    <cfRule type="expression" dxfId="2408" priority="2378">
      <formula>OR(AND(NOT(ISNUMBER(E227)),NOT(ISBLANK(E227))), E227&lt;-9999999999.99, E227&gt;9999999999.99)</formula>
    </cfRule>
  </conditionalFormatting>
  <conditionalFormatting sqref="F227">
    <cfRule type="expression" dxfId="2407" priority="2375">
      <formula>F227&lt;0</formula>
    </cfRule>
    <cfRule type="expression" dxfId="2406" priority="2376">
      <formula>OR(AND(NOT(ISNUMBER(F227)),NOT(ISBLANK(F227))), F227&lt;-9999999999.99, F227&gt;9999999999.99)</formula>
    </cfRule>
  </conditionalFormatting>
  <conditionalFormatting sqref="G227">
    <cfRule type="expression" dxfId="2405" priority="2373">
      <formula>G227&lt;0</formula>
    </cfRule>
    <cfRule type="expression" dxfId="2404" priority="2374">
      <formula>OR(AND(NOT(ISNUMBER(G227)),NOT(ISBLANK(G227))), G227&lt;-9999999999.99, G227&gt;9999999999.99)</formula>
    </cfRule>
  </conditionalFormatting>
  <conditionalFormatting sqref="H227">
    <cfRule type="expression" dxfId="2403" priority="2371">
      <formula>H227&lt;0</formula>
    </cfRule>
    <cfRule type="expression" dxfId="2402" priority="2372">
      <formula>OR(AND(NOT(ISNUMBER(H227)),NOT(ISBLANK(H227))), H227&lt;-9999999999.99, H227&gt;9999999999.99)</formula>
    </cfRule>
  </conditionalFormatting>
  <conditionalFormatting sqref="I227">
    <cfRule type="expression" dxfId="2401" priority="2369">
      <formula>I227&lt;0</formula>
    </cfRule>
    <cfRule type="expression" dxfId="2400" priority="2370">
      <formula>OR(AND(NOT(ISNUMBER(I227)),NOT(ISBLANK(I227))), I227&lt;-9999999999.99, I227&gt;9999999999.99)</formula>
    </cfRule>
  </conditionalFormatting>
  <conditionalFormatting sqref="J227">
    <cfRule type="expression" dxfId="2399" priority="2367">
      <formula>J227&lt;0</formula>
    </cfRule>
    <cfRule type="expression" dxfId="2398" priority="2368">
      <formula>OR(AND(NOT(ISNUMBER(J227)),NOT(ISBLANK(J227))), J227&lt;-9999999999.99, J227&gt;9999999999.99)</formula>
    </cfRule>
  </conditionalFormatting>
  <conditionalFormatting sqref="K227">
    <cfRule type="expression" dxfId="2397" priority="2365">
      <formula>K227&lt;0</formula>
    </cfRule>
    <cfRule type="expression" dxfId="2396" priority="2366">
      <formula>OR(AND(NOT(ISNUMBER(K227)),NOT(ISBLANK(K227))), K227&lt;-9999999999.99, K227&gt;9999999999.99)</formula>
    </cfRule>
  </conditionalFormatting>
  <conditionalFormatting sqref="L227">
    <cfRule type="expression" dxfId="2395" priority="2363">
      <formula>L227&lt;0</formula>
    </cfRule>
    <cfRule type="expression" dxfId="2394" priority="2364">
      <formula>OR(AND(NOT(ISNUMBER(L227)),NOT(ISBLANK(L227))), L227&lt;-9999999999.99, L227&gt;9999999999.99)</formula>
    </cfRule>
  </conditionalFormatting>
  <conditionalFormatting sqref="M227">
    <cfRule type="expression" dxfId="2393" priority="2361">
      <formula>M227&lt;0</formula>
    </cfRule>
    <cfRule type="expression" dxfId="2392" priority="2362">
      <formula>OR(AND(NOT(ISNUMBER(M227)),NOT(ISBLANK(M227))), M227&lt;-9999999999.99, M227&gt;9999999999.99)</formula>
    </cfRule>
  </conditionalFormatting>
  <conditionalFormatting sqref="N227">
    <cfRule type="expression" dxfId="2391" priority="2359">
      <formula>N227&lt;0</formula>
    </cfRule>
    <cfRule type="expression" dxfId="2390" priority="2360">
      <formula>OR(AND(NOT(ISNUMBER(N227)),NOT(ISBLANK(N227))), N227&lt;-9999999999.99, N227&gt;9999999999.99)</formula>
    </cfRule>
  </conditionalFormatting>
  <conditionalFormatting sqref="E228">
    <cfRule type="expression" dxfId="2389" priority="25">
      <formula xml:space="preserve"> E228 &lt;&gt; E229+E230</formula>
    </cfRule>
    <cfRule type="expression" dxfId="2388" priority="2357">
      <formula>E228&lt;0</formula>
    </cfRule>
    <cfRule type="expression" dxfId="2387" priority="2358">
      <formula>OR(AND(NOT(ISNUMBER(E228)),NOT(ISBLANK(E228))), E228&lt;-9999999999.99, E228&gt;9999999999.99)</formula>
    </cfRule>
  </conditionalFormatting>
  <conditionalFormatting sqref="E229">
    <cfRule type="expression" dxfId="2386" priority="2355">
      <formula>E229&lt;0</formula>
    </cfRule>
    <cfRule type="expression" dxfId="2385" priority="2356">
      <formula>OR(AND(NOT(ISNUMBER(E229)),NOT(ISBLANK(E229))), E229&lt;-9999999999.99, E229&gt;9999999999.99)</formula>
    </cfRule>
  </conditionalFormatting>
  <conditionalFormatting sqref="E231">
    <cfRule type="expression" dxfId="2384" priority="24">
      <formula xml:space="preserve"> E231 &lt;&gt; E232+E233</formula>
    </cfRule>
    <cfRule type="expression" dxfId="2383" priority="2353">
      <formula>E231&lt;0</formula>
    </cfRule>
    <cfRule type="expression" dxfId="2382" priority="2354">
      <formula>OR(AND(NOT(ISNUMBER(E231)),NOT(ISBLANK(E231))), E231&lt;-9999999999.99, E231&gt;9999999999.99)</formula>
    </cfRule>
  </conditionalFormatting>
  <conditionalFormatting sqref="E232">
    <cfRule type="expression" dxfId="2381" priority="2351">
      <formula>E232&lt;0</formula>
    </cfRule>
    <cfRule type="expression" dxfId="2380" priority="2352">
      <formula>OR(AND(NOT(ISNUMBER(E232)),NOT(ISBLANK(E232))), E232&lt;-9999999999.99, E232&gt;9999999999.99)</formula>
    </cfRule>
  </conditionalFormatting>
  <conditionalFormatting sqref="E234">
    <cfRule type="expression" dxfId="2379" priority="23">
      <formula xml:space="preserve"> E234 &lt;&gt; E235+E236</formula>
    </cfRule>
    <cfRule type="expression" dxfId="2378" priority="2349">
      <formula>E234&lt;0</formula>
    </cfRule>
    <cfRule type="expression" dxfId="2377" priority="2350">
      <formula>OR(AND(NOT(ISNUMBER(E234)),NOT(ISBLANK(E234))), E234&lt;-9999999999.99, E234&gt;9999999999.99)</formula>
    </cfRule>
  </conditionalFormatting>
  <conditionalFormatting sqref="E235">
    <cfRule type="expression" dxfId="2376" priority="2347">
      <formula>E235&lt;0</formula>
    </cfRule>
    <cfRule type="expression" dxfId="2375" priority="2348">
      <formula>OR(AND(NOT(ISNUMBER(E235)),NOT(ISBLANK(E235))), E235&lt;-9999999999.99, E235&gt;9999999999.99)</formula>
    </cfRule>
  </conditionalFormatting>
  <conditionalFormatting sqref="E237">
    <cfRule type="expression" dxfId="2374" priority="22">
      <formula>E237 &lt;&gt; E238+E241+E244</formula>
    </cfRule>
    <cfRule type="expression" dxfId="2373" priority="2345">
      <formula>E237&lt;0</formula>
    </cfRule>
    <cfRule type="expression" dxfId="2372" priority="2346">
      <formula>OR(AND(NOT(ISNUMBER(E237)),NOT(ISBLANK(E237))), E237&lt;-9999999999.99, E237&gt;9999999999.99)</formula>
    </cfRule>
  </conditionalFormatting>
  <conditionalFormatting sqref="E238">
    <cfRule type="expression" dxfId="2371" priority="21">
      <formula>E238 &lt;&gt; E239+E240</formula>
    </cfRule>
    <cfRule type="expression" dxfId="2370" priority="2343">
      <formula>E238&lt;0</formula>
    </cfRule>
    <cfRule type="expression" dxfId="2369" priority="2344">
      <formula>OR(AND(NOT(ISNUMBER(E238)),NOT(ISBLANK(E238))), E238&lt;-9999999999.99, E238&gt;9999999999.99)</formula>
    </cfRule>
  </conditionalFormatting>
  <conditionalFormatting sqref="E239">
    <cfRule type="expression" dxfId="2368" priority="2341">
      <formula>E239&lt;0</formula>
    </cfRule>
    <cfRule type="expression" dxfId="2367" priority="2342">
      <formula>OR(AND(NOT(ISNUMBER(E239)),NOT(ISBLANK(E239))), E239&lt;-9999999999.99, E239&gt;9999999999.99)</formula>
    </cfRule>
  </conditionalFormatting>
  <conditionalFormatting sqref="E241">
    <cfRule type="expression" dxfId="2366" priority="20">
      <formula xml:space="preserve"> E241 &lt;&gt; E242+E243</formula>
    </cfRule>
    <cfRule type="expression" dxfId="2365" priority="2339">
      <formula>E241&lt;0</formula>
    </cfRule>
    <cfRule type="expression" dxfId="2364" priority="2340">
      <formula>OR(AND(NOT(ISNUMBER(E241)),NOT(ISBLANK(E241))), E241&lt;-9999999999.99, E241&gt;9999999999.99)</formula>
    </cfRule>
  </conditionalFormatting>
  <conditionalFormatting sqref="E242">
    <cfRule type="expression" dxfId="2363" priority="2337">
      <formula>E242&lt;0</formula>
    </cfRule>
    <cfRule type="expression" dxfId="2362" priority="2338">
      <formula>OR(AND(NOT(ISNUMBER(E242)),NOT(ISBLANK(E242))), E242&lt;-9999999999.99, E242&gt;9999999999.99)</formula>
    </cfRule>
  </conditionalFormatting>
  <conditionalFormatting sqref="E244">
    <cfRule type="expression" dxfId="2361" priority="19">
      <formula xml:space="preserve"> E244 &lt;&gt; E245+E246</formula>
    </cfRule>
    <cfRule type="expression" dxfId="2360" priority="2335">
      <formula>E244&lt;0</formula>
    </cfRule>
    <cfRule type="expression" dxfId="2359" priority="2336">
      <formula>OR(AND(NOT(ISNUMBER(E244)),NOT(ISBLANK(E244))), E244&lt;-9999999999.99, E244&gt;9999999999.99)</formula>
    </cfRule>
  </conditionalFormatting>
  <conditionalFormatting sqref="E245">
    <cfRule type="expression" dxfId="2358" priority="2333">
      <formula>E245&lt;0</formula>
    </cfRule>
    <cfRule type="expression" dxfId="2357" priority="2334">
      <formula>OR(AND(NOT(ISNUMBER(E245)),NOT(ISBLANK(E245))), E245&lt;-9999999999.99, E245&gt;9999999999.99)</formula>
    </cfRule>
  </conditionalFormatting>
  <conditionalFormatting sqref="E248">
    <cfRule type="expression" dxfId="2356" priority="17">
      <formula>E248 &lt;&gt; E249+E250</formula>
    </cfRule>
    <cfRule type="expression" dxfId="2355" priority="2331">
      <formula>E248&lt;0</formula>
    </cfRule>
    <cfRule type="expression" dxfId="2354" priority="2332">
      <formula>OR(AND(NOT(ISNUMBER(E248)),NOT(ISBLANK(E248))), E248&lt;-9999999999.99, E248&gt;9999999999.99)</formula>
    </cfRule>
  </conditionalFormatting>
  <conditionalFormatting sqref="E249">
    <cfRule type="expression" dxfId="2353" priority="2329">
      <formula>E249&lt;0</formula>
    </cfRule>
    <cfRule type="expression" dxfId="2352" priority="2330">
      <formula>OR(AND(NOT(ISNUMBER(E249)),NOT(ISBLANK(E249))), E249&lt;-9999999999.99, E249&gt;9999999999.99)</formula>
    </cfRule>
  </conditionalFormatting>
  <conditionalFormatting sqref="E251">
    <cfRule type="expression" dxfId="2351" priority="16">
      <formula>E251 &lt;&gt; E252+E253</formula>
    </cfRule>
    <cfRule type="expression" dxfId="2350" priority="2327">
      <formula>E251&lt;0</formula>
    </cfRule>
    <cfRule type="expression" dxfId="2349" priority="2328">
      <formula>OR(AND(NOT(ISNUMBER(E251)),NOT(ISBLANK(E251))), E251&lt;-9999999999.99, E251&gt;9999999999.99)</formula>
    </cfRule>
  </conditionalFormatting>
  <conditionalFormatting sqref="E252">
    <cfRule type="expression" dxfId="2348" priority="2325">
      <formula>E252&lt;0</formula>
    </cfRule>
    <cfRule type="expression" dxfId="2347" priority="2326">
      <formula>OR(AND(NOT(ISNUMBER(E252)),NOT(ISBLANK(E252))), E252&lt;-9999999999.99, E252&gt;9999999999.99)</formula>
    </cfRule>
  </conditionalFormatting>
  <conditionalFormatting sqref="E254">
    <cfRule type="expression" dxfId="2346" priority="15">
      <formula xml:space="preserve"> E254 &lt;&gt; E255+E256</formula>
    </cfRule>
    <cfRule type="expression" dxfId="2345" priority="2323">
      <formula>E254&lt;0</formula>
    </cfRule>
    <cfRule type="expression" dxfId="2344" priority="2324">
      <formula>OR(AND(NOT(ISNUMBER(E254)),NOT(ISBLANK(E254))), E254&lt;-9999999999.99, E254&gt;9999999999.99)</formula>
    </cfRule>
  </conditionalFormatting>
  <conditionalFormatting sqref="E255">
    <cfRule type="expression" dxfId="2343" priority="2321">
      <formula>E255&lt;0</formula>
    </cfRule>
    <cfRule type="expression" dxfId="2342" priority="2322">
      <formula>OR(AND(NOT(ISNUMBER(E255)),NOT(ISBLANK(E255))), E255&lt;-9999999999.99, E255&gt;9999999999.99)</formula>
    </cfRule>
  </conditionalFormatting>
  <conditionalFormatting sqref="F228">
    <cfRule type="expression" dxfId="2341" priority="2319">
      <formula>F228&lt;0</formula>
    </cfRule>
    <cfRule type="expression" dxfId="2340" priority="2320">
      <formula>OR(AND(NOT(ISNUMBER(F228)),NOT(ISBLANK(F228))), F228&lt;-9999999999.99, F228&gt;9999999999.99)</formula>
    </cfRule>
  </conditionalFormatting>
  <conditionalFormatting sqref="F229">
    <cfRule type="expression" dxfId="2339" priority="2317">
      <formula>F229&lt;0</formula>
    </cfRule>
    <cfRule type="expression" dxfId="2338" priority="2318">
      <formula>OR(AND(NOT(ISNUMBER(F229)),NOT(ISBLANK(F229))), F229&lt;-9999999999.99, F229&gt;9999999999.99)</formula>
    </cfRule>
  </conditionalFormatting>
  <conditionalFormatting sqref="G228">
    <cfRule type="expression" dxfId="2337" priority="2315">
      <formula>G228&lt;0</formula>
    </cfRule>
    <cfRule type="expression" dxfId="2336" priority="2316">
      <formula>OR(AND(NOT(ISNUMBER(G228)),NOT(ISBLANK(G228))), G228&lt;-9999999999.99, G228&gt;9999999999.99)</formula>
    </cfRule>
  </conditionalFormatting>
  <conditionalFormatting sqref="G229">
    <cfRule type="expression" dxfId="2335" priority="2313">
      <formula>G229&lt;0</formula>
    </cfRule>
    <cfRule type="expression" dxfId="2334" priority="2314">
      <formula>OR(AND(NOT(ISNUMBER(G229)),NOT(ISBLANK(G229))), G229&lt;-9999999999.99, G229&gt;9999999999.99)</formula>
    </cfRule>
  </conditionalFormatting>
  <conditionalFormatting sqref="H228">
    <cfRule type="expression" dxfId="2333" priority="2311">
      <formula>H228&lt;0</formula>
    </cfRule>
    <cfRule type="expression" dxfId="2332" priority="2312">
      <formula>OR(AND(NOT(ISNUMBER(H228)),NOT(ISBLANK(H228))), H228&lt;-9999999999.99, H228&gt;9999999999.99)</formula>
    </cfRule>
  </conditionalFormatting>
  <conditionalFormatting sqref="H229">
    <cfRule type="expression" dxfId="2331" priority="2309">
      <formula>H229&lt;0</formula>
    </cfRule>
    <cfRule type="expression" dxfId="2330" priority="2310">
      <formula>OR(AND(NOT(ISNUMBER(H229)),NOT(ISBLANK(H229))), H229&lt;-9999999999.99, H229&gt;9999999999.99)</formula>
    </cfRule>
  </conditionalFormatting>
  <conditionalFormatting sqref="I228">
    <cfRule type="expression" dxfId="2329" priority="2307">
      <formula>I228&lt;0</formula>
    </cfRule>
    <cfRule type="expression" dxfId="2328" priority="2308">
      <formula>OR(AND(NOT(ISNUMBER(I228)),NOT(ISBLANK(I228))), I228&lt;-9999999999.99, I228&gt;9999999999.99)</formula>
    </cfRule>
  </conditionalFormatting>
  <conditionalFormatting sqref="I229">
    <cfRule type="expression" dxfId="2327" priority="2305">
      <formula>I229&lt;0</formula>
    </cfRule>
    <cfRule type="expression" dxfId="2326" priority="2306">
      <formula>OR(AND(NOT(ISNUMBER(I229)),NOT(ISBLANK(I229))), I229&lt;-9999999999.99, I229&gt;9999999999.99)</formula>
    </cfRule>
  </conditionalFormatting>
  <conditionalFormatting sqref="J228">
    <cfRule type="expression" dxfId="2325" priority="2303">
      <formula>J228&lt;0</formula>
    </cfRule>
    <cfRule type="expression" dxfId="2324" priority="2304">
      <formula>OR(AND(NOT(ISNUMBER(J228)),NOT(ISBLANK(J228))), J228&lt;-9999999999.99, J228&gt;9999999999.99)</formula>
    </cfRule>
  </conditionalFormatting>
  <conditionalFormatting sqref="J229">
    <cfRule type="expression" dxfId="2323" priority="2301">
      <formula>J229&lt;0</formula>
    </cfRule>
    <cfRule type="expression" dxfId="2322" priority="2302">
      <formula>OR(AND(NOT(ISNUMBER(J229)),NOT(ISBLANK(J229))), J229&lt;-9999999999.99, J229&gt;9999999999.99)</formula>
    </cfRule>
  </conditionalFormatting>
  <conditionalFormatting sqref="K228">
    <cfRule type="expression" dxfId="2321" priority="2299">
      <formula>K228&lt;0</formula>
    </cfRule>
    <cfRule type="expression" dxfId="2320" priority="2300">
      <formula>OR(AND(NOT(ISNUMBER(K228)),NOT(ISBLANK(K228))), K228&lt;-9999999999.99, K228&gt;9999999999.99)</formula>
    </cfRule>
  </conditionalFormatting>
  <conditionalFormatting sqref="K229">
    <cfRule type="expression" dxfId="2319" priority="2297">
      <formula>K229&lt;0</formula>
    </cfRule>
    <cfRule type="expression" dxfId="2318" priority="2298">
      <formula>OR(AND(NOT(ISNUMBER(K229)),NOT(ISBLANK(K229))), K229&lt;-9999999999.99, K229&gt;9999999999.99)</formula>
    </cfRule>
  </conditionalFormatting>
  <conditionalFormatting sqref="L228">
    <cfRule type="expression" dxfId="2317" priority="2295">
      <formula>L228&lt;0</formula>
    </cfRule>
    <cfRule type="expression" dxfId="2316" priority="2296">
      <formula>OR(AND(NOT(ISNUMBER(L228)),NOT(ISBLANK(L228))), L228&lt;-9999999999.99, L228&gt;9999999999.99)</formula>
    </cfRule>
  </conditionalFormatting>
  <conditionalFormatting sqref="L229">
    <cfRule type="expression" dxfId="2315" priority="2293">
      <formula>L229&lt;0</formula>
    </cfRule>
    <cfRule type="expression" dxfId="2314" priority="2294">
      <formula>OR(AND(NOT(ISNUMBER(L229)),NOT(ISBLANK(L229))), L229&lt;-9999999999.99, L229&gt;9999999999.99)</formula>
    </cfRule>
  </conditionalFormatting>
  <conditionalFormatting sqref="M228">
    <cfRule type="expression" dxfId="2313" priority="2291">
      <formula>M228&lt;0</formula>
    </cfRule>
    <cfRule type="expression" dxfId="2312" priority="2292">
      <formula>OR(AND(NOT(ISNUMBER(M228)),NOT(ISBLANK(M228))), M228&lt;-9999999999.99, M228&gt;9999999999.99)</formula>
    </cfRule>
  </conditionalFormatting>
  <conditionalFormatting sqref="M229">
    <cfRule type="expression" dxfId="2311" priority="2289">
      <formula>M229&lt;0</formula>
    </cfRule>
    <cfRule type="expression" dxfId="2310" priority="2290">
      <formula>OR(AND(NOT(ISNUMBER(M229)),NOT(ISBLANK(M229))), M229&lt;-9999999999.99, M229&gt;9999999999.99)</formula>
    </cfRule>
  </conditionalFormatting>
  <conditionalFormatting sqref="N228">
    <cfRule type="expression" dxfId="2309" priority="2287">
      <formula>N228&lt;0</formula>
    </cfRule>
    <cfRule type="expression" dxfId="2308" priority="2288">
      <formula>OR(AND(NOT(ISNUMBER(N228)),NOT(ISBLANK(N228))), N228&lt;-9999999999.99, N228&gt;9999999999.99)</formula>
    </cfRule>
  </conditionalFormatting>
  <conditionalFormatting sqref="N229">
    <cfRule type="expression" dxfId="2307" priority="2285">
      <formula>N229&lt;0</formula>
    </cfRule>
    <cfRule type="expression" dxfId="2306" priority="2286">
      <formula>OR(AND(NOT(ISNUMBER(N229)),NOT(ISBLANK(N229))), N229&lt;-9999999999.99, N229&gt;9999999999.99)</formula>
    </cfRule>
  </conditionalFormatting>
  <conditionalFormatting sqref="F231">
    <cfRule type="expression" dxfId="2305" priority="2283">
      <formula>F231&lt;0</formula>
    </cfRule>
    <cfRule type="expression" dxfId="2304" priority="2284">
      <formula>OR(AND(NOT(ISNUMBER(F231)),NOT(ISBLANK(F231))), F231&lt;-9999999999.99, F231&gt;9999999999.99)</formula>
    </cfRule>
  </conditionalFormatting>
  <conditionalFormatting sqref="F232">
    <cfRule type="expression" dxfId="2303" priority="2281">
      <formula>F232&lt;0</formula>
    </cfRule>
    <cfRule type="expression" dxfId="2302" priority="2282">
      <formula>OR(AND(NOT(ISNUMBER(F232)),NOT(ISBLANK(F232))), F232&lt;-9999999999.99, F232&gt;9999999999.99)</formula>
    </cfRule>
  </conditionalFormatting>
  <conditionalFormatting sqref="G231">
    <cfRule type="expression" dxfId="2301" priority="2279">
      <formula>G231&lt;0</formula>
    </cfRule>
    <cfRule type="expression" dxfId="2300" priority="2280">
      <formula>OR(AND(NOT(ISNUMBER(G231)),NOT(ISBLANK(G231))), G231&lt;-9999999999.99, G231&gt;9999999999.99)</formula>
    </cfRule>
  </conditionalFormatting>
  <conditionalFormatting sqref="G232">
    <cfRule type="expression" dxfId="2299" priority="2277">
      <formula>G232&lt;0</formula>
    </cfRule>
    <cfRule type="expression" dxfId="2298" priority="2278">
      <formula>OR(AND(NOT(ISNUMBER(G232)),NOT(ISBLANK(G232))), G232&lt;-9999999999.99, G232&gt;9999999999.99)</formula>
    </cfRule>
  </conditionalFormatting>
  <conditionalFormatting sqref="H231">
    <cfRule type="expression" dxfId="2297" priority="2275">
      <formula>H231&lt;0</formula>
    </cfRule>
    <cfRule type="expression" dxfId="2296" priority="2276">
      <formula>OR(AND(NOT(ISNUMBER(H231)),NOT(ISBLANK(H231))), H231&lt;-9999999999.99, H231&gt;9999999999.99)</formula>
    </cfRule>
  </conditionalFormatting>
  <conditionalFormatting sqref="H232">
    <cfRule type="expression" dxfId="2295" priority="2273">
      <formula>H232&lt;0</formula>
    </cfRule>
    <cfRule type="expression" dxfId="2294" priority="2274">
      <formula>OR(AND(NOT(ISNUMBER(H232)),NOT(ISBLANK(H232))), H232&lt;-9999999999.99, H232&gt;9999999999.99)</formula>
    </cfRule>
  </conditionalFormatting>
  <conditionalFormatting sqref="I231">
    <cfRule type="expression" dxfId="2293" priority="2271">
      <formula>I231&lt;0</formula>
    </cfRule>
    <cfRule type="expression" dxfId="2292" priority="2272">
      <formula>OR(AND(NOT(ISNUMBER(I231)),NOT(ISBLANK(I231))), I231&lt;-9999999999.99, I231&gt;9999999999.99)</formula>
    </cfRule>
  </conditionalFormatting>
  <conditionalFormatting sqref="I232">
    <cfRule type="expression" dxfId="2291" priority="2269">
      <formula>I232&lt;0</formula>
    </cfRule>
    <cfRule type="expression" dxfId="2290" priority="2270">
      <formula>OR(AND(NOT(ISNUMBER(I232)),NOT(ISBLANK(I232))), I232&lt;-9999999999.99, I232&gt;9999999999.99)</formula>
    </cfRule>
  </conditionalFormatting>
  <conditionalFormatting sqref="J231">
    <cfRule type="expression" dxfId="2289" priority="2267">
      <formula>J231&lt;0</formula>
    </cfRule>
    <cfRule type="expression" dxfId="2288" priority="2268">
      <formula>OR(AND(NOT(ISNUMBER(J231)),NOT(ISBLANK(J231))), J231&lt;-9999999999.99, J231&gt;9999999999.99)</formula>
    </cfRule>
  </conditionalFormatting>
  <conditionalFormatting sqref="J232">
    <cfRule type="expression" dxfId="2287" priority="2265">
      <formula>J232&lt;0</formula>
    </cfRule>
    <cfRule type="expression" dxfId="2286" priority="2266">
      <formula>OR(AND(NOT(ISNUMBER(J232)),NOT(ISBLANK(J232))), J232&lt;-9999999999.99, J232&gt;9999999999.99)</formula>
    </cfRule>
  </conditionalFormatting>
  <conditionalFormatting sqref="K231">
    <cfRule type="expression" dxfId="2285" priority="2263">
      <formula>K231&lt;0</formula>
    </cfRule>
    <cfRule type="expression" dxfId="2284" priority="2264">
      <formula>OR(AND(NOT(ISNUMBER(K231)),NOT(ISBLANK(K231))), K231&lt;-9999999999.99, K231&gt;9999999999.99)</formula>
    </cfRule>
  </conditionalFormatting>
  <conditionalFormatting sqref="K232">
    <cfRule type="expression" dxfId="2283" priority="2261">
      <formula>K232&lt;0</formula>
    </cfRule>
    <cfRule type="expression" dxfId="2282" priority="2262">
      <formula>OR(AND(NOT(ISNUMBER(K232)),NOT(ISBLANK(K232))), K232&lt;-9999999999.99, K232&gt;9999999999.99)</formula>
    </cfRule>
  </conditionalFormatting>
  <conditionalFormatting sqref="L231">
    <cfRule type="expression" dxfId="2281" priority="2259">
      <formula>L231&lt;0</formula>
    </cfRule>
    <cfRule type="expression" dxfId="2280" priority="2260">
      <formula>OR(AND(NOT(ISNUMBER(L231)),NOT(ISBLANK(L231))), L231&lt;-9999999999.99, L231&gt;9999999999.99)</formula>
    </cfRule>
  </conditionalFormatting>
  <conditionalFormatting sqref="L232">
    <cfRule type="expression" dxfId="2279" priority="2257">
      <formula>L232&lt;0</formula>
    </cfRule>
    <cfRule type="expression" dxfId="2278" priority="2258">
      <formula>OR(AND(NOT(ISNUMBER(L232)),NOT(ISBLANK(L232))), L232&lt;-9999999999.99, L232&gt;9999999999.99)</formula>
    </cfRule>
  </conditionalFormatting>
  <conditionalFormatting sqref="M231">
    <cfRule type="expression" dxfId="2277" priority="2255">
      <formula>M231&lt;0</formula>
    </cfRule>
    <cfRule type="expression" dxfId="2276" priority="2256">
      <formula>OR(AND(NOT(ISNUMBER(M231)),NOT(ISBLANK(M231))), M231&lt;-9999999999.99, M231&gt;9999999999.99)</formula>
    </cfRule>
  </conditionalFormatting>
  <conditionalFormatting sqref="M232">
    <cfRule type="expression" dxfId="2275" priority="2253">
      <formula>M232&lt;0</formula>
    </cfRule>
    <cfRule type="expression" dxfId="2274" priority="2254">
      <formula>OR(AND(NOT(ISNUMBER(M232)),NOT(ISBLANK(M232))), M232&lt;-9999999999.99, M232&gt;9999999999.99)</formula>
    </cfRule>
  </conditionalFormatting>
  <conditionalFormatting sqref="N231">
    <cfRule type="expression" dxfId="2273" priority="2251">
      <formula>N231&lt;0</formula>
    </cfRule>
    <cfRule type="expression" dxfId="2272" priority="2252">
      <formula>OR(AND(NOT(ISNUMBER(N231)),NOT(ISBLANK(N231))), N231&lt;-9999999999.99, N231&gt;9999999999.99)</formula>
    </cfRule>
  </conditionalFormatting>
  <conditionalFormatting sqref="N232">
    <cfRule type="expression" dxfId="2271" priority="2249">
      <formula>N232&lt;0</formula>
    </cfRule>
    <cfRule type="expression" dxfId="2270" priority="2250">
      <formula>OR(AND(NOT(ISNUMBER(N232)),NOT(ISBLANK(N232))), N232&lt;-9999999999.99, N232&gt;9999999999.99)</formula>
    </cfRule>
  </conditionalFormatting>
  <conditionalFormatting sqref="F237">
    <cfRule type="expression" dxfId="2269" priority="2247">
      <formula>F237&lt;0</formula>
    </cfRule>
    <cfRule type="expression" dxfId="2268" priority="2248">
      <formula>OR(AND(NOT(ISNUMBER(F237)),NOT(ISBLANK(F237))), F237&lt;-9999999999.99, F237&gt;9999999999.99)</formula>
    </cfRule>
  </conditionalFormatting>
  <conditionalFormatting sqref="G237">
    <cfRule type="expression" dxfId="2267" priority="2245">
      <formula>G237&lt;0</formula>
    </cfRule>
    <cfRule type="expression" dxfId="2266" priority="2246">
      <formula>OR(AND(NOT(ISNUMBER(G237)),NOT(ISBLANK(G237))), G237&lt;-9999999999.99, G237&gt;9999999999.99)</formula>
    </cfRule>
  </conditionalFormatting>
  <conditionalFormatting sqref="H237">
    <cfRule type="expression" dxfId="2265" priority="2243">
      <formula>H237&lt;0</formula>
    </cfRule>
    <cfRule type="expression" dxfId="2264" priority="2244">
      <formula>OR(AND(NOT(ISNUMBER(H237)),NOT(ISBLANK(H237))), H237&lt;-9999999999.99, H237&gt;9999999999.99)</formula>
    </cfRule>
  </conditionalFormatting>
  <conditionalFormatting sqref="I237">
    <cfRule type="expression" dxfId="2263" priority="2241">
      <formula>I237&lt;0</formula>
    </cfRule>
    <cfRule type="expression" dxfId="2262" priority="2242">
      <formula>OR(AND(NOT(ISNUMBER(I237)),NOT(ISBLANK(I237))), I237&lt;-9999999999.99, I237&gt;9999999999.99)</formula>
    </cfRule>
  </conditionalFormatting>
  <conditionalFormatting sqref="J237">
    <cfRule type="expression" dxfId="2261" priority="2239">
      <formula>J237&lt;0</formula>
    </cfRule>
    <cfRule type="expression" dxfId="2260" priority="2240">
      <formula>OR(AND(NOT(ISNUMBER(J237)),NOT(ISBLANK(J237))), J237&lt;-9999999999.99, J237&gt;9999999999.99)</formula>
    </cfRule>
  </conditionalFormatting>
  <conditionalFormatting sqref="K237">
    <cfRule type="expression" dxfId="2259" priority="2237">
      <formula>K237&lt;0</formula>
    </cfRule>
    <cfRule type="expression" dxfId="2258" priority="2238">
      <formula>OR(AND(NOT(ISNUMBER(K237)),NOT(ISBLANK(K237))), K237&lt;-9999999999.99, K237&gt;9999999999.99)</formula>
    </cfRule>
  </conditionalFormatting>
  <conditionalFormatting sqref="L237">
    <cfRule type="expression" dxfId="2257" priority="2235">
      <formula>L237&lt;0</formula>
    </cfRule>
    <cfRule type="expression" dxfId="2256" priority="2236">
      <formula>OR(AND(NOT(ISNUMBER(L237)),NOT(ISBLANK(L237))), L237&lt;-9999999999.99, L237&gt;9999999999.99)</formula>
    </cfRule>
  </conditionalFormatting>
  <conditionalFormatting sqref="N237">
    <cfRule type="expression" dxfId="2255" priority="2233">
      <formula>N237&lt;0</formula>
    </cfRule>
    <cfRule type="expression" dxfId="2254" priority="2234">
      <formula>OR(AND(NOT(ISNUMBER(N237)),NOT(ISBLANK(N237))), N237&lt;-9999999999.99, N237&gt;9999999999.99)</formula>
    </cfRule>
  </conditionalFormatting>
  <conditionalFormatting sqref="E247">
    <cfRule type="expression" dxfId="2253" priority="18">
      <formula xml:space="preserve"> E247 &lt;&gt; E248+E251+E254</formula>
    </cfRule>
    <cfRule type="expression" dxfId="2252" priority="2231">
      <formula>E247&lt;0</formula>
    </cfRule>
    <cfRule type="expression" dxfId="2251" priority="2232">
      <formula>OR(AND(NOT(ISNUMBER(E247)),NOT(ISBLANK(E247))), E247&lt;-9999999999.99, E247&gt;9999999999.99)</formula>
    </cfRule>
  </conditionalFormatting>
  <conditionalFormatting sqref="F247">
    <cfRule type="expression" dxfId="2250" priority="2229">
      <formula>F247&lt;0</formula>
    </cfRule>
    <cfRule type="expression" dxfId="2249" priority="2230">
      <formula>OR(AND(NOT(ISNUMBER(F247)),NOT(ISBLANK(F247))), F247&lt;-9999999999.99, F247&gt;9999999999.99)</formula>
    </cfRule>
  </conditionalFormatting>
  <conditionalFormatting sqref="G247">
    <cfRule type="expression" dxfId="2248" priority="2227">
      <formula>G247&lt;0</formula>
    </cfRule>
    <cfRule type="expression" dxfId="2247" priority="2228">
      <formula>OR(AND(NOT(ISNUMBER(G247)),NOT(ISBLANK(G247))), G247&lt;-9999999999.99, G247&gt;9999999999.99)</formula>
    </cfRule>
  </conditionalFormatting>
  <conditionalFormatting sqref="H247">
    <cfRule type="expression" dxfId="2246" priority="2225">
      <formula>H247&lt;0</formula>
    </cfRule>
    <cfRule type="expression" dxfId="2245" priority="2226">
      <formula>OR(AND(NOT(ISNUMBER(H247)),NOT(ISBLANK(H247))), H247&lt;-9999999999.99, H247&gt;9999999999.99)</formula>
    </cfRule>
  </conditionalFormatting>
  <conditionalFormatting sqref="I247">
    <cfRule type="expression" dxfId="2244" priority="2223">
      <formula>I247&lt;0</formula>
    </cfRule>
    <cfRule type="expression" dxfId="2243" priority="2224">
      <formula>OR(AND(NOT(ISNUMBER(I247)),NOT(ISBLANK(I247))), I247&lt;-9999999999.99, I247&gt;9999999999.99)</formula>
    </cfRule>
  </conditionalFormatting>
  <conditionalFormatting sqref="J247">
    <cfRule type="expression" dxfId="2242" priority="2221">
      <formula>J247&lt;0</formula>
    </cfRule>
    <cfRule type="expression" dxfId="2241" priority="2222">
      <formula>OR(AND(NOT(ISNUMBER(J247)),NOT(ISBLANK(J247))), J247&lt;-9999999999.99, J247&gt;9999999999.99)</formula>
    </cfRule>
  </conditionalFormatting>
  <conditionalFormatting sqref="K247">
    <cfRule type="expression" dxfId="2240" priority="2219">
      <formula>K247&lt;0</formula>
    </cfRule>
    <cfRule type="expression" dxfId="2239" priority="2220">
      <formula>OR(AND(NOT(ISNUMBER(K247)),NOT(ISBLANK(K247))), K247&lt;-9999999999.99, K247&gt;9999999999.99)</formula>
    </cfRule>
  </conditionalFormatting>
  <conditionalFormatting sqref="L247">
    <cfRule type="expression" dxfId="2238" priority="2217">
      <formula>L247&lt;0</formula>
    </cfRule>
    <cfRule type="expression" dxfId="2237" priority="2218">
      <formula>OR(AND(NOT(ISNUMBER(L247)),NOT(ISBLANK(L247))), L247&lt;-9999999999.99, L247&gt;9999999999.99)</formula>
    </cfRule>
  </conditionalFormatting>
  <conditionalFormatting sqref="M247">
    <cfRule type="expression" dxfId="2236" priority="2215">
      <formula>M247&lt;0</formula>
    </cfRule>
    <cfRule type="expression" dxfId="2235" priority="2216">
      <formula>OR(AND(NOT(ISNUMBER(M247)),NOT(ISBLANK(M247))), M247&lt;-9999999999.99, M247&gt;9999999999.99)</formula>
    </cfRule>
  </conditionalFormatting>
  <conditionalFormatting sqref="N247">
    <cfRule type="expression" dxfId="2234" priority="2213">
      <formula>N247&lt;0</formula>
    </cfRule>
    <cfRule type="expression" dxfId="2233" priority="2214">
      <formula>OR(AND(NOT(ISNUMBER(N247)),NOT(ISBLANK(N247))), N247&lt;-9999999999.99, N247&gt;9999999999.99)</formula>
    </cfRule>
  </conditionalFormatting>
  <conditionalFormatting sqref="F234">
    <cfRule type="expression" dxfId="2232" priority="2211">
      <formula>F234&lt;0</formula>
    </cfRule>
    <cfRule type="expression" dxfId="2231" priority="2212">
      <formula>OR(AND(NOT(ISNUMBER(F234)),NOT(ISBLANK(F234))), F234&lt;-9999999999.99, F234&gt;9999999999.99)</formula>
    </cfRule>
  </conditionalFormatting>
  <conditionalFormatting sqref="G234">
    <cfRule type="expression" dxfId="2230" priority="2209">
      <formula>G234&lt;0</formula>
    </cfRule>
    <cfRule type="expression" dxfId="2229" priority="2210">
      <formula>OR(AND(NOT(ISNUMBER(G234)),NOT(ISBLANK(G234))), G234&lt;-9999999999.99, G234&gt;9999999999.99)</formula>
    </cfRule>
  </conditionalFormatting>
  <conditionalFormatting sqref="H234">
    <cfRule type="expression" dxfId="2228" priority="2207">
      <formula>H234&lt;0</formula>
    </cfRule>
    <cfRule type="expression" dxfId="2227" priority="2208">
      <formula>OR(AND(NOT(ISNUMBER(H234)),NOT(ISBLANK(H234))), H234&lt;-9999999999.99, H234&gt;9999999999.99)</formula>
    </cfRule>
  </conditionalFormatting>
  <conditionalFormatting sqref="I234">
    <cfRule type="expression" dxfId="2226" priority="2205">
      <formula>I234&lt;0</formula>
    </cfRule>
    <cfRule type="expression" dxfId="2225" priority="2206">
      <formula>OR(AND(NOT(ISNUMBER(I234)),NOT(ISBLANK(I234))), I234&lt;-9999999999.99, I234&gt;9999999999.99)</formula>
    </cfRule>
  </conditionalFormatting>
  <conditionalFormatting sqref="J234">
    <cfRule type="expression" dxfId="2224" priority="2203">
      <formula>J234&lt;0</formula>
    </cfRule>
    <cfRule type="expression" dxfId="2223" priority="2204">
      <formula>OR(AND(NOT(ISNUMBER(J234)),NOT(ISBLANK(J234))), J234&lt;-9999999999.99, J234&gt;9999999999.99)</formula>
    </cfRule>
  </conditionalFormatting>
  <conditionalFormatting sqref="K234">
    <cfRule type="expression" dxfId="2222" priority="2201">
      <formula>K234&lt;0</formula>
    </cfRule>
    <cfRule type="expression" dxfId="2221" priority="2202">
      <formula>OR(AND(NOT(ISNUMBER(K234)),NOT(ISBLANK(K234))), K234&lt;-9999999999.99, K234&gt;9999999999.99)</formula>
    </cfRule>
  </conditionalFormatting>
  <conditionalFormatting sqref="L234">
    <cfRule type="expression" dxfId="2220" priority="2199">
      <formula>L234&lt;0</formula>
    </cfRule>
    <cfRule type="expression" dxfId="2219" priority="2200">
      <formula>OR(AND(NOT(ISNUMBER(L234)),NOT(ISBLANK(L234))), L234&lt;-9999999999.99, L234&gt;9999999999.99)</formula>
    </cfRule>
  </conditionalFormatting>
  <conditionalFormatting sqref="M234">
    <cfRule type="expression" dxfId="2218" priority="2197">
      <formula>M234&lt;0</formula>
    </cfRule>
    <cfRule type="expression" dxfId="2217" priority="2198">
      <formula>OR(AND(NOT(ISNUMBER(M234)),NOT(ISBLANK(M234))), M234&lt;-9999999999.99, M234&gt;9999999999.99)</formula>
    </cfRule>
  </conditionalFormatting>
  <conditionalFormatting sqref="N234">
    <cfRule type="expression" dxfId="2216" priority="2195">
      <formula>N234&lt;0</formula>
    </cfRule>
    <cfRule type="expression" dxfId="2215" priority="2196">
      <formula>OR(AND(NOT(ISNUMBER(N234)),NOT(ISBLANK(N234))), N234&lt;-9999999999.99, N234&gt;9999999999.99)</formula>
    </cfRule>
  </conditionalFormatting>
  <conditionalFormatting sqref="F235">
    <cfRule type="expression" dxfId="2214" priority="2193">
      <formula>F235&lt;0</formula>
    </cfRule>
    <cfRule type="expression" dxfId="2213" priority="2194">
      <formula>OR(AND(NOT(ISNUMBER(F235)),NOT(ISBLANK(F235))), F235&lt;-9999999999.99, F235&gt;9999999999.99)</formula>
    </cfRule>
  </conditionalFormatting>
  <conditionalFormatting sqref="G235">
    <cfRule type="expression" dxfId="2212" priority="2191">
      <formula>G235&lt;0</formula>
    </cfRule>
    <cfRule type="expression" dxfId="2211" priority="2192">
      <formula>OR(AND(NOT(ISNUMBER(G235)),NOT(ISBLANK(G235))), G235&lt;-9999999999.99, G235&gt;9999999999.99)</formula>
    </cfRule>
  </conditionalFormatting>
  <conditionalFormatting sqref="H235">
    <cfRule type="expression" dxfId="2210" priority="2189">
      <formula>H235&lt;0</formula>
    </cfRule>
    <cfRule type="expression" dxfId="2209" priority="2190">
      <formula>OR(AND(NOT(ISNUMBER(H235)),NOT(ISBLANK(H235))), H235&lt;-9999999999.99, H235&gt;9999999999.99)</formula>
    </cfRule>
  </conditionalFormatting>
  <conditionalFormatting sqref="I235">
    <cfRule type="expression" dxfId="2208" priority="2187">
      <formula>I235&lt;0</formula>
    </cfRule>
    <cfRule type="expression" dxfId="2207" priority="2188">
      <formula>OR(AND(NOT(ISNUMBER(I235)),NOT(ISBLANK(I235))), I235&lt;-9999999999.99, I235&gt;9999999999.99)</formula>
    </cfRule>
  </conditionalFormatting>
  <conditionalFormatting sqref="J235">
    <cfRule type="expression" dxfId="2206" priority="2185">
      <formula>J235&lt;0</formula>
    </cfRule>
    <cfRule type="expression" dxfId="2205" priority="2186">
      <formula>OR(AND(NOT(ISNUMBER(J235)),NOT(ISBLANK(J235))), J235&lt;-9999999999.99, J235&gt;9999999999.99)</formula>
    </cfRule>
  </conditionalFormatting>
  <conditionalFormatting sqref="K235">
    <cfRule type="expression" dxfId="2204" priority="2183">
      <formula>K235&lt;0</formula>
    </cfRule>
    <cfRule type="expression" dxfId="2203" priority="2184">
      <formula>OR(AND(NOT(ISNUMBER(K235)),NOT(ISBLANK(K235))), K235&lt;-9999999999.99, K235&gt;9999999999.99)</formula>
    </cfRule>
  </conditionalFormatting>
  <conditionalFormatting sqref="L235">
    <cfRule type="expression" dxfId="2202" priority="2181">
      <formula>L235&lt;0</formula>
    </cfRule>
    <cfRule type="expression" dxfId="2201" priority="2182">
      <formula>OR(AND(NOT(ISNUMBER(L235)),NOT(ISBLANK(L235))), L235&lt;-9999999999.99, L235&gt;9999999999.99)</formula>
    </cfRule>
  </conditionalFormatting>
  <conditionalFormatting sqref="M235">
    <cfRule type="expression" dxfId="2200" priority="2179">
      <formula>M235&lt;0</formula>
    </cfRule>
    <cfRule type="expression" dxfId="2199" priority="2180">
      <formula>OR(AND(NOT(ISNUMBER(M235)),NOT(ISBLANK(M235))), M235&lt;-9999999999.99, M235&gt;9999999999.99)</formula>
    </cfRule>
  </conditionalFormatting>
  <conditionalFormatting sqref="N235">
    <cfRule type="expression" dxfId="2198" priority="2177">
      <formula>N235&lt;0</formula>
    </cfRule>
    <cfRule type="expression" dxfId="2197" priority="2178">
      <formula>OR(AND(NOT(ISNUMBER(N235)),NOT(ISBLANK(N235))), N235&lt;-9999999999.99, N235&gt;9999999999.99)</formula>
    </cfRule>
  </conditionalFormatting>
  <conditionalFormatting sqref="F238">
    <cfRule type="expression" dxfId="2196" priority="2175">
      <formula>F238&lt;0</formula>
    </cfRule>
    <cfRule type="expression" dxfId="2195" priority="2176">
      <formula>OR(AND(NOT(ISNUMBER(F238)),NOT(ISBLANK(F238))), F238&lt;-9999999999.99, F238&gt;9999999999.99)</formula>
    </cfRule>
  </conditionalFormatting>
  <conditionalFormatting sqref="F239">
    <cfRule type="expression" dxfId="2194" priority="2173">
      <formula>F239&lt;0</formula>
    </cfRule>
    <cfRule type="expression" dxfId="2193" priority="2174">
      <formula>OR(AND(NOT(ISNUMBER(F239)),NOT(ISBLANK(F239))), F239&lt;-9999999999.99, F239&gt;9999999999.99)</formula>
    </cfRule>
  </conditionalFormatting>
  <conditionalFormatting sqref="G238">
    <cfRule type="expression" dxfId="2192" priority="2171">
      <formula>G238&lt;0</formula>
    </cfRule>
    <cfRule type="expression" dxfId="2191" priority="2172">
      <formula>OR(AND(NOT(ISNUMBER(G238)),NOT(ISBLANK(G238))), G238&lt;-9999999999.99, G238&gt;9999999999.99)</formula>
    </cfRule>
  </conditionalFormatting>
  <conditionalFormatting sqref="G239">
    <cfRule type="expression" dxfId="2190" priority="2169">
      <formula>G239&lt;0</formula>
    </cfRule>
    <cfRule type="expression" dxfId="2189" priority="2170">
      <formula>OR(AND(NOT(ISNUMBER(G239)),NOT(ISBLANK(G239))), G239&lt;-9999999999.99, G239&gt;9999999999.99)</formula>
    </cfRule>
  </conditionalFormatting>
  <conditionalFormatting sqref="H238">
    <cfRule type="expression" dxfId="2188" priority="2167">
      <formula>H238&lt;0</formula>
    </cfRule>
    <cfRule type="expression" dxfId="2187" priority="2168">
      <formula>OR(AND(NOT(ISNUMBER(H238)),NOT(ISBLANK(H238))), H238&lt;-9999999999.99, H238&gt;9999999999.99)</formula>
    </cfRule>
  </conditionalFormatting>
  <conditionalFormatting sqref="H239">
    <cfRule type="expression" dxfId="2186" priority="2165">
      <formula>H239&lt;0</formula>
    </cfRule>
    <cfRule type="expression" dxfId="2185" priority="2166">
      <formula>OR(AND(NOT(ISNUMBER(H239)),NOT(ISBLANK(H239))), H239&lt;-9999999999.99, H239&gt;9999999999.99)</formula>
    </cfRule>
  </conditionalFormatting>
  <conditionalFormatting sqref="I238">
    <cfRule type="expression" dxfId="2184" priority="2163">
      <formula>I238&lt;0</formula>
    </cfRule>
    <cfRule type="expression" dxfId="2183" priority="2164">
      <formula>OR(AND(NOT(ISNUMBER(I238)),NOT(ISBLANK(I238))), I238&lt;-9999999999.99, I238&gt;9999999999.99)</formula>
    </cfRule>
  </conditionalFormatting>
  <conditionalFormatting sqref="I239">
    <cfRule type="expression" dxfId="2182" priority="2161">
      <formula>I239&lt;0</formula>
    </cfRule>
    <cfRule type="expression" dxfId="2181" priority="2162">
      <formula>OR(AND(NOT(ISNUMBER(I239)),NOT(ISBLANK(I239))), I239&lt;-9999999999.99, I239&gt;9999999999.99)</formula>
    </cfRule>
  </conditionalFormatting>
  <conditionalFormatting sqref="J238">
    <cfRule type="expression" dxfId="2180" priority="2159">
      <formula>J238&lt;0</formula>
    </cfRule>
    <cfRule type="expression" dxfId="2179" priority="2160">
      <formula>OR(AND(NOT(ISNUMBER(J238)),NOT(ISBLANK(J238))), J238&lt;-9999999999.99, J238&gt;9999999999.99)</formula>
    </cfRule>
  </conditionalFormatting>
  <conditionalFormatting sqref="J239">
    <cfRule type="expression" dxfId="2178" priority="2157">
      <formula>J239&lt;0</formula>
    </cfRule>
    <cfRule type="expression" dxfId="2177" priority="2158">
      <formula>OR(AND(NOT(ISNUMBER(J239)),NOT(ISBLANK(J239))), J239&lt;-9999999999.99, J239&gt;9999999999.99)</formula>
    </cfRule>
  </conditionalFormatting>
  <conditionalFormatting sqref="K238">
    <cfRule type="expression" dxfId="2176" priority="2155">
      <formula>K238&lt;0</formula>
    </cfRule>
    <cfRule type="expression" dxfId="2175" priority="2156">
      <formula>OR(AND(NOT(ISNUMBER(K238)),NOT(ISBLANK(K238))), K238&lt;-9999999999.99, K238&gt;9999999999.99)</formula>
    </cfRule>
  </conditionalFormatting>
  <conditionalFormatting sqref="K239">
    <cfRule type="expression" dxfId="2174" priority="2153">
      <formula>K239&lt;0</formula>
    </cfRule>
    <cfRule type="expression" dxfId="2173" priority="2154">
      <formula>OR(AND(NOT(ISNUMBER(K239)),NOT(ISBLANK(K239))), K239&lt;-9999999999.99, K239&gt;9999999999.99)</formula>
    </cfRule>
  </conditionalFormatting>
  <conditionalFormatting sqref="L238">
    <cfRule type="expression" dxfId="2172" priority="2151">
      <formula>L238&lt;0</formula>
    </cfRule>
    <cfRule type="expression" dxfId="2171" priority="2152">
      <formula>OR(AND(NOT(ISNUMBER(L238)),NOT(ISBLANK(L238))), L238&lt;-9999999999.99, L238&gt;9999999999.99)</formula>
    </cfRule>
  </conditionalFormatting>
  <conditionalFormatting sqref="L239">
    <cfRule type="expression" dxfId="2170" priority="2149">
      <formula>L239&lt;0</formula>
    </cfRule>
    <cfRule type="expression" dxfId="2169" priority="2150">
      <formula>OR(AND(NOT(ISNUMBER(L239)),NOT(ISBLANK(L239))), L239&lt;-9999999999.99, L239&gt;9999999999.99)</formula>
    </cfRule>
  </conditionalFormatting>
  <conditionalFormatting sqref="M238">
    <cfRule type="expression" dxfId="2168" priority="2147">
      <formula>M238&lt;0</formula>
    </cfRule>
    <cfRule type="expression" dxfId="2167" priority="2148">
      <formula>OR(AND(NOT(ISNUMBER(M238)),NOT(ISBLANK(M238))), M238&lt;-9999999999.99, M238&gt;9999999999.99)</formula>
    </cfRule>
  </conditionalFormatting>
  <conditionalFormatting sqref="M239">
    <cfRule type="expression" dxfId="2166" priority="2145">
      <formula>M239&lt;0</formula>
    </cfRule>
    <cfRule type="expression" dxfId="2165" priority="2146">
      <formula>OR(AND(NOT(ISNUMBER(M239)),NOT(ISBLANK(M239))), M239&lt;-9999999999.99, M239&gt;9999999999.99)</formula>
    </cfRule>
  </conditionalFormatting>
  <conditionalFormatting sqref="N238">
    <cfRule type="expression" dxfId="2164" priority="2143">
      <formula>N238&lt;0</formula>
    </cfRule>
    <cfRule type="expression" dxfId="2163" priority="2144">
      <formula>OR(AND(NOT(ISNUMBER(N238)),NOT(ISBLANK(N238))), N238&lt;-9999999999.99, N238&gt;9999999999.99)</formula>
    </cfRule>
  </conditionalFormatting>
  <conditionalFormatting sqref="N239">
    <cfRule type="expression" dxfId="2162" priority="2141">
      <formula>N239&lt;0</formula>
    </cfRule>
    <cfRule type="expression" dxfId="2161" priority="2142">
      <formula>OR(AND(NOT(ISNUMBER(N239)),NOT(ISBLANK(N239))), N239&lt;-9999999999.99, N239&gt;9999999999.99)</formula>
    </cfRule>
  </conditionalFormatting>
  <conditionalFormatting sqref="M237">
    <cfRule type="expression" dxfId="2160" priority="2139">
      <formula>M237&lt;0</formula>
    </cfRule>
    <cfRule type="expression" dxfId="2159" priority="2140">
      <formula>OR(AND(NOT(ISNUMBER(M237)),NOT(ISBLANK(M237))), M237&lt;-9999999999.99, M237&gt;9999999999.99)</formula>
    </cfRule>
  </conditionalFormatting>
  <conditionalFormatting sqref="F241">
    <cfRule type="expression" dxfId="2158" priority="2137">
      <formula>F241&lt;0</formula>
    </cfRule>
    <cfRule type="expression" dxfId="2157" priority="2138">
      <formula>OR(AND(NOT(ISNUMBER(F241)),NOT(ISBLANK(F241))), F241&lt;-9999999999.99, F241&gt;9999999999.99)</formula>
    </cfRule>
  </conditionalFormatting>
  <conditionalFormatting sqref="F242">
    <cfRule type="expression" dxfId="2156" priority="2135">
      <formula>F242&lt;0</formula>
    </cfRule>
    <cfRule type="expression" dxfId="2155" priority="2136">
      <formula>OR(AND(NOT(ISNUMBER(F242)),NOT(ISBLANK(F242))), F242&lt;-9999999999.99, F242&gt;9999999999.99)</formula>
    </cfRule>
  </conditionalFormatting>
  <conditionalFormatting sqref="F244">
    <cfRule type="expression" dxfId="2154" priority="2133">
      <formula>F244&lt;0</formula>
    </cfRule>
    <cfRule type="expression" dxfId="2153" priority="2134">
      <formula>OR(AND(NOT(ISNUMBER(F244)),NOT(ISBLANK(F244))), F244&lt;-9999999999.99, F244&gt;9999999999.99)</formula>
    </cfRule>
  </conditionalFormatting>
  <conditionalFormatting sqref="F245">
    <cfRule type="expression" dxfId="2152" priority="2131">
      <formula>F245&lt;0</formula>
    </cfRule>
    <cfRule type="expression" dxfId="2151" priority="2132">
      <formula>OR(AND(NOT(ISNUMBER(F245)),NOT(ISBLANK(F245))), F245&lt;-9999999999.99, F245&gt;9999999999.99)</formula>
    </cfRule>
  </conditionalFormatting>
  <conditionalFormatting sqref="G241">
    <cfRule type="expression" dxfId="2150" priority="2129">
      <formula>G241&lt;0</formula>
    </cfRule>
    <cfRule type="expression" dxfId="2149" priority="2130">
      <formula>OR(AND(NOT(ISNUMBER(G241)),NOT(ISBLANK(G241))), G241&lt;-9999999999.99, G241&gt;9999999999.99)</formula>
    </cfRule>
  </conditionalFormatting>
  <conditionalFormatting sqref="G242">
    <cfRule type="expression" dxfId="2148" priority="2127">
      <formula>G242&lt;0</formula>
    </cfRule>
    <cfRule type="expression" dxfId="2147" priority="2128">
      <formula>OR(AND(NOT(ISNUMBER(G242)),NOT(ISBLANK(G242))), G242&lt;-9999999999.99, G242&gt;9999999999.99)</formula>
    </cfRule>
  </conditionalFormatting>
  <conditionalFormatting sqref="G244">
    <cfRule type="expression" dxfId="2146" priority="2125">
      <formula>G244&lt;0</formula>
    </cfRule>
    <cfRule type="expression" dxfId="2145" priority="2126">
      <formula>OR(AND(NOT(ISNUMBER(G244)),NOT(ISBLANK(G244))), G244&lt;-9999999999.99, G244&gt;9999999999.99)</formula>
    </cfRule>
  </conditionalFormatting>
  <conditionalFormatting sqref="G245">
    <cfRule type="expression" dxfId="2144" priority="2123">
      <formula>G245&lt;0</formula>
    </cfRule>
    <cfRule type="expression" dxfId="2143" priority="2124">
      <formula>OR(AND(NOT(ISNUMBER(G245)),NOT(ISBLANK(G245))), G245&lt;-9999999999.99, G245&gt;9999999999.99)</formula>
    </cfRule>
  </conditionalFormatting>
  <conditionalFormatting sqref="H241">
    <cfRule type="expression" dxfId="2142" priority="2121">
      <formula>H241&lt;0</formula>
    </cfRule>
    <cfRule type="expression" dxfId="2141" priority="2122">
      <formula>OR(AND(NOT(ISNUMBER(H241)),NOT(ISBLANK(H241))), H241&lt;-9999999999.99, H241&gt;9999999999.99)</formula>
    </cfRule>
  </conditionalFormatting>
  <conditionalFormatting sqref="H242">
    <cfRule type="expression" dxfId="2140" priority="2119">
      <formula>H242&lt;0</formula>
    </cfRule>
    <cfRule type="expression" dxfId="2139" priority="2120">
      <formula>OR(AND(NOT(ISNUMBER(H242)),NOT(ISBLANK(H242))), H242&lt;-9999999999.99, H242&gt;9999999999.99)</formula>
    </cfRule>
  </conditionalFormatting>
  <conditionalFormatting sqref="H244">
    <cfRule type="expression" dxfId="2138" priority="2117">
      <formula>H244&lt;0</formula>
    </cfRule>
    <cfRule type="expression" dxfId="2137" priority="2118">
      <formula>OR(AND(NOT(ISNUMBER(H244)),NOT(ISBLANK(H244))), H244&lt;-9999999999.99, H244&gt;9999999999.99)</formula>
    </cfRule>
  </conditionalFormatting>
  <conditionalFormatting sqref="H245">
    <cfRule type="expression" dxfId="2136" priority="2115">
      <formula>H245&lt;0</formula>
    </cfRule>
    <cfRule type="expression" dxfId="2135" priority="2116">
      <formula>OR(AND(NOT(ISNUMBER(H245)),NOT(ISBLANK(H245))), H245&lt;-9999999999.99, H245&gt;9999999999.99)</formula>
    </cfRule>
  </conditionalFormatting>
  <conditionalFormatting sqref="I241">
    <cfRule type="expression" dxfId="2134" priority="2113">
      <formula>I241&lt;0</formula>
    </cfRule>
    <cfRule type="expression" dxfId="2133" priority="2114">
      <formula>OR(AND(NOT(ISNUMBER(I241)),NOT(ISBLANK(I241))), I241&lt;-9999999999.99, I241&gt;9999999999.99)</formula>
    </cfRule>
  </conditionalFormatting>
  <conditionalFormatting sqref="I242">
    <cfRule type="expression" dxfId="2132" priority="2111">
      <formula>I242&lt;0</formula>
    </cfRule>
    <cfRule type="expression" dxfId="2131" priority="2112">
      <formula>OR(AND(NOT(ISNUMBER(I242)),NOT(ISBLANK(I242))), I242&lt;-9999999999.99, I242&gt;9999999999.99)</formula>
    </cfRule>
  </conditionalFormatting>
  <conditionalFormatting sqref="I244">
    <cfRule type="expression" dxfId="2130" priority="2109">
      <formula>I244&lt;0</formula>
    </cfRule>
    <cfRule type="expression" dxfId="2129" priority="2110">
      <formula>OR(AND(NOT(ISNUMBER(I244)),NOT(ISBLANK(I244))), I244&lt;-9999999999.99, I244&gt;9999999999.99)</formula>
    </cfRule>
  </conditionalFormatting>
  <conditionalFormatting sqref="I245">
    <cfRule type="expression" dxfId="2128" priority="2107">
      <formula>I245&lt;0</formula>
    </cfRule>
    <cfRule type="expression" dxfId="2127" priority="2108">
      <formula>OR(AND(NOT(ISNUMBER(I245)),NOT(ISBLANK(I245))), I245&lt;-9999999999.99, I245&gt;9999999999.99)</formula>
    </cfRule>
  </conditionalFormatting>
  <conditionalFormatting sqref="J241">
    <cfRule type="expression" dxfId="2126" priority="2105">
      <formula>J241&lt;0</formula>
    </cfRule>
    <cfRule type="expression" dxfId="2125" priority="2106">
      <formula>OR(AND(NOT(ISNUMBER(J241)),NOT(ISBLANK(J241))), J241&lt;-9999999999.99, J241&gt;9999999999.99)</formula>
    </cfRule>
  </conditionalFormatting>
  <conditionalFormatting sqref="J242">
    <cfRule type="expression" dxfId="2124" priority="2103">
      <formula>J242&lt;0</formula>
    </cfRule>
    <cfRule type="expression" dxfId="2123" priority="2104">
      <formula>OR(AND(NOT(ISNUMBER(J242)),NOT(ISBLANK(J242))), J242&lt;-9999999999.99, J242&gt;9999999999.99)</formula>
    </cfRule>
  </conditionalFormatting>
  <conditionalFormatting sqref="J244">
    <cfRule type="expression" dxfId="2122" priority="2101">
      <formula>J244&lt;0</formula>
    </cfRule>
    <cfRule type="expression" dxfId="2121" priority="2102">
      <formula>OR(AND(NOT(ISNUMBER(J244)),NOT(ISBLANK(J244))), J244&lt;-9999999999.99, J244&gt;9999999999.99)</formula>
    </cfRule>
  </conditionalFormatting>
  <conditionalFormatting sqref="J245">
    <cfRule type="expression" dxfId="2120" priority="2099">
      <formula>J245&lt;0</formula>
    </cfRule>
    <cfRule type="expression" dxfId="2119" priority="2100">
      <formula>OR(AND(NOT(ISNUMBER(J245)),NOT(ISBLANK(J245))), J245&lt;-9999999999.99, J245&gt;9999999999.99)</formula>
    </cfRule>
  </conditionalFormatting>
  <conditionalFormatting sqref="K241">
    <cfRule type="expression" dxfId="2118" priority="2097">
      <formula>K241&lt;0</formula>
    </cfRule>
    <cfRule type="expression" dxfId="2117" priority="2098">
      <formula>OR(AND(NOT(ISNUMBER(K241)),NOT(ISBLANK(K241))), K241&lt;-9999999999.99, K241&gt;9999999999.99)</formula>
    </cfRule>
  </conditionalFormatting>
  <conditionalFormatting sqref="K242">
    <cfRule type="expression" dxfId="2116" priority="2095">
      <formula>K242&lt;0</formula>
    </cfRule>
    <cfRule type="expression" dxfId="2115" priority="2096">
      <formula>OR(AND(NOT(ISNUMBER(K242)),NOT(ISBLANK(K242))), K242&lt;-9999999999.99, K242&gt;9999999999.99)</formula>
    </cfRule>
  </conditionalFormatting>
  <conditionalFormatting sqref="K244">
    <cfRule type="expression" dxfId="2114" priority="2093">
      <formula>K244&lt;0</formula>
    </cfRule>
    <cfRule type="expression" dxfId="2113" priority="2094">
      <formula>OR(AND(NOT(ISNUMBER(K244)),NOT(ISBLANK(K244))), K244&lt;-9999999999.99, K244&gt;9999999999.99)</formula>
    </cfRule>
  </conditionalFormatting>
  <conditionalFormatting sqref="K245">
    <cfRule type="expression" dxfId="2112" priority="2091">
      <formula>K245&lt;0</formula>
    </cfRule>
    <cfRule type="expression" dxfId="2111" priority="2092">
      <formula>OR(AND(NOT(ISNUMBER(K245)),NOT(ISBLANK(K245))), K245&lt;-9999999999.99, K245&gt;9999999999.99)</formula>
    </cfRule>
  </conditionalFormatting>
  <conditionalFormatting sqref="L241">
    <cfRule type="expression" dxfId="2110" priority="2089">
      <formula>L241&lt;0</formula>
    </cfRule>
    <cfRule type="expression" dxfId="2109" priority="2090">
      <formula>OR(AND(NOT(ISNUMBER(L241)),NOT(ISBLANK(L241))), L241&lt;-9999999999.99, L241&gt;9999999999.99)</formula>
    </cfRule>
  </conditionalFormatting>
  <conditionalFormatting sqref="L242">
    <cfRule type="expression" dxfId="2108" priority="2087">
      <formula>L242&lt;0</formula>
    </cfRule>
    <cfRule type="expression" dxfId="2107" priority="2088">
      <formula>OR(AND(NOT(ISNUMBER(L242)),NOT(ISBLANK(L242))), L242&lt;-9999999999.99, L242&gt;9999999999.99)</formula>
    </cfRule>
  </conditionalFormatting>
  <conditionalFormatting sqref="L244">
    <cfRule type="expression" dxfId="2106" priority="2085">
      <formula>L244&lt;0</formula>
    </cfRule>
    <cfRule type="expression" dxfId="2105" priority="2086">
      <formula>OR(AND(NOT(ISNUMBER(L244)),NOT(ISBLANK(L244))), L244&lt;-9999999999.99, L244&gt;9999999999.99)</formula>
    </cfRule>
  </conditionalFormatting>
  <conditionalFormatting sqref="L245">
    <cfRule type="expression" dxfId="2104" priority="2083">
      <formula>L245&lt;0</formula>
    </cfRule>
    <cfRule type="expression" dxfId="2103" priority="2084">
      <formula>OR(AND(NOT(ISNUMBER(L245)),NOT(ISBLANK(L245))), L245&lt;-9999999999.99, L245&gt;9999999999.99)</formula>
    </cfRule>
  </conditionalFormatting>
  <conditionalFormatting sqref="M241">
    <cfRule type="expression" dxfId="2102" priority="2081">
      <formula>M241&lt;0</formula>
    </cfRule>
    <cfRule type="expression" dxfId="2101" priority="2082">
      <formula>OR(AND(NOT(ISNUMBER(M241)),NOT(ISBLANK(M241))), M241&lt;-9999999999.99, M241&gt;9999999999.99)</formula>
    </cfRule>
  </conditionalFormatting>
  <conditionalFormatting sqref="M242">
    <cfRule type="expression" dxfId="2100" priority="2079">
      <formula>M242&lt;0</formula>
    </cfRule>
    <cfRule type="expression" dxfId="2099" priority="2080">
      <formula>OR(AND(NOT(ISNUMBER(M242)),NOT(ISBLANK(M242))), M242&lt;-9999999999.99, M242&gt;9999999999.99)</formula>
    </cfRule>
  </conditionalFormatting>
  <conditionalFormatting sqref="M244">
    <cfRule type="expression" dxfId="2098" priority="2077">
      <formula>M244&lt;0</formula>
    </cfRule>
    <cfRule type="expression" dxfId="2097" priority="2078">
      <formula>OR(AND(NOT(ISNUMBER(M244)),NOT(ISBLANK(M244))), M244&lt;-9999999999.99, M244&gt;9999999999.99)</formula>
    </cfRule>
  </conditionalFormatting>
  <conditionalFormatting sqref="M245">
    <cfRule type="expression" dxfId="2096" priority="2075">
      <formula>M245&lt;0</formula>
    </cfRule>
    <cfRule type="expression" dxfId="2095" priority="2076">
      <formula>OR(AND(NOT(ISNUMBER(M245)),NOT(ISBLANK(M245))), M245&lt;-9999999999.99, M245&gt;9999999999.99)</formula>
    </cfRule>
  </conditionalFormatting>
  <conditionalFormatting sqref="N241">
    <cfRule type="expression" dxfId="2094" priority="2073">
      <formula>N241&lt;0</formula>
    </cfRule>
    <cfRule type="expression" dxfId="2093" priority="2074">
      <formula>OR(AND(NOT(ISNUMBER(N241)),NOT(ISBLANK(N241))), N241&lt;-9999999999.99, N241&gt;9999999999.99)</formula>
    </cfRule>
  </conditionalFormatting>
  <conditionalFormatting sqref="N242">
    <cfRule type="expression" dxfId="2092" priority="2071">
      <formula>N242&lt;0</formula>
    </cfRule>
    <cfRule type="expression" dxfId="2091" priority="2072">
      <formula>OR(AND(NOT(ISNUMBER(N242)),NOT(ISBLANK(N242))), N242&lt;-9999999999.99, N242&gt;9999999999.99)</formula>
    </cfRule>
  </conditionalFormatting>
  <conditionalFormatting sqref="N244">
    <cfRule type="expression" dxfId="2090" priority="2069">
      <formula>N244&lt;0</formula>
    </cfRule>
    <cfRule type="expression" dxfId="2089" priority="2070">
      <formula>OR(AND(NOT(ISNUMBER(N244)),NOT(ISBLANK(N244))), N244&lt;-9999999999.99, N244&gt;9999999999.99)</formula>
    </cfRule>
  </conditionalFormatting>
  <conditionalFormatting sqref="N245">
    <cfRule type="expression" dxfId="2088" priority="2067">
      <formula>N245&lt;0</formula>
    </cfRule>
    <cfRule type="expression" dxfId="2087" priority="2068">
      <formula>OR(AND(NOT(ISNUMBER(N245)),NOT(ISBLANK(N245))), N245&lt;-9999999999.99, N245&gt;9999999999.99)</formula>
    </cfRule>
  </conditionalFormatting>
  <conditionalFormatting sqref="I240">
    <cfRule type="expression" dxfId="2086" priority="2065">
      <formula>I240&gt;0</formula>
    </cfRule>
    <cfRule type="expression" dxfId="2085" priority="2066">
      <formula>OR(AND(NOT(ISNUMBER(I240)),NOT(ISBLANK(I240))), I240&lt;-9999999999.99, I240&gt;9999999999.99)</formula>
    </cfRule>
  </conditionalFormatting>
  <conditionalFormatting sqref="F248">
    <cfRule type="expression" dxfId="2084" priority="2063">
      <formula>F248&lt;0</formula>
    </cfRule>
    <cfRule type="expression" dxfId="2083" priority="2064">
      <formula>OR(AND(NOT(ISNUMBER(F248)),NOT(ISBLANK(F248))), F248&lt;-9999999999.99, F248&gt;9999999999.99)</formula>
    </cfRule>
  </conditionalFormatting>
  <conditionalFormatting sqref="F249">
    <cfRule type="expression" dxfId="2082" priority="2061">
      <formula>F249&lt;0</formula>
    </cfRule>
    <cfRule type="expression" dxfId="2081" priority="2062">
      <formula>OR(AND(NOT(ISNUMBER(F249)),NOT(ISBLANK(F249))), F249&lt;-9999999999.99, F249&gt;9999999999.99)</formula>
    </cfRule>
  </conditionalFormatting>
  <conditionalFormatting sqref="F251">
    <cfRule type="expression" dxfId="2080" priority="2059">
      <formula>F251&lt;0</formula>
    </cfRule>
    <cfRule type="expression" dxfId="2079" priority="2060">
      <formula>OR(AND(NOT(ISNUMBER(F251)),NOT(ISBLANK(F251))), F251&lt;-9999999999.99, F251&gt;9999999999.99)</formula>
    </cfRule>
  </conditionalFormatting>
  <conditionalFormatting sqref="F252">
    <cfRule type="expression" dxfId="2078" priority="2057">
      <formula>F252&lt;0</formula>
    </cfRule>
    <cfRule type="expression" dxfId="2077" priority="2058">
      <formula>OR(AND(NOT(ISNUMBER(F252)),NOT(ISBLANK(F252))), F252&lt;-9999999999.99, F252&gt;9999999999.99)</formula>
    </cfRule>
  </conditionalFormatting>
  <conditionalFormatting sqref="G248">
    <cfRule type="expression" dxfId="2076" priority="2055">
      <formula>G248&lt;0</formula>
    </cfRule>
    <cfRule type="expression" dxfId="2075" priority="2056">
      <formula>OR(AND(NOT(ISNUMBER(G248)),NOT(ISBLANK(G248))), G248&lt;-9999999999.99, G248&gt;9999999999.99)</formula>
    </cfRule>
  </conditionalFormatting>
  <conditionalFormatting sqref="G249">
    <cfRule type="expression" dxfId="2074" priority="2053">
      <formula>G249&lt;0</formula>
    </cfRule>
    <cfRule type="expression" dxfId="2073" priority="2054">
      <formula>OR(AND(NOT(ISNUMBER(G249)),NOT(ISBLANK(G249))), G249&lt;-9999999999.99, G249&gt;9999999999.99)</formula>
    </cfRule>
  </conditionalFormatting>
  <conditionalFormatting sqref="G251">
    <cfRule type="expression" dxfId="2072" priority="2051">
      <formula>G251&lt;0</formula>
    </cfRule>
    <cfRule type="expression" dxfId="2071" priority="2052">
      <formula>OR(AND(NOT(ISNUMBER(G251)),NOT(ISBLANK(G251))), G251&lt;-9999999999.99, G251&gt;9999999999.99)</formula>
    </cfRule>
  </conditionalFormatting>
  <conditionalFormatting sqref="G252">
    <cfRule type="expression" dxfId="2070" priority="2049">
      <formula>G252&lt;0</formula>
    </cfRule>
    <cfRule type="expression" dxfId="2069" priority="2050">
      <formula>OR(AND(NOT(ISNUMBER(G252)),NOT(ISBLANK(G252))), G252&lt;-9999999999.99, G252&gt;9999999999.99)</formula>
    </cfRule>
  </conditionalFormatting>
  <conditionalFormatting sqref="H248">
    <cfRule type="expression" dxfId="2068" priority="2047">
      <formula>H248&lt;0</formula>
    </cfRule>
    <cfRule type="expression" dxfId="2067" priority="2048">
      <formula>OR(AND(NOT(ISNUMBER(H248)),NOT(ISBLANK(H248))), H248&lt;-9999999999.99, H248&gt;9999999999.99)</formula>
    </cfRule>
  </conditionalFormatting>
  <conditionalFormatting sqref="H249">
    <cfRule type="expression" dxfId="2066" priority="2045">
      <formula>H249&lt;0</formula>
    </cfRule>
    <cfRule type="expression" dxfId="2065" priority="2046">
      <formula>OR(AND(NOT(ISNUMBER(H249)),NOT(ISBLANK(H249))), H249&lt;-9999999999.99, H249&gt;9999999999.99)</formula>
    </cfRule>
  </conditionalFormatting>
  <conditionalFormatting sqref="H251">
    <cfRule type="expression" dxfId="2064" priority="2043">
      <formula>H251&lt;0</formula>
    </cfRule>
    <cfRule type="expression" dxfId="2063" priority="2044">
      <formula>OR(AND(NOT(ISNUMBER(H251)),NOT(ISBLANK(H251))), H251&lt;-9999999999.99, H251&gt;9999999999.99)</formula>
    </cfRule>
  </conditionalFormatting>
  <conditionalFormatting sqref="H252">
    <cfRule type="expression" dxfId="2062" priority="2041">
      <formula>H252&lt;0</formula>
    </cfRule>
    <cfRule type="expression" dxfId="2061" priority="2042">
      <formula>OR(AND(NOT(ISNUMBER(H252)),NOT(ISBLANK(H252))), H252&lt;-9999999999.99, H252&gt;9999999999.99)</formula>
    </cfRule>
  </conditionalFormatting>
  <conditionalFormatting sqref="I248">
    <cfRule type="expression" dxfId="2060" priority="2039">
      <formula>I248&lt;0</formula>
    </cfRule>
    <cfRule type="expression" dxfId="2059" priority="2040">
      <formula>OR(AND(NOT(ISNUMBER(I248)),NOT(ISBLANK(I248))), I248&lt;-9999999999.99, I248&gt;9999999999.99)</formula>
    </cfRule>
  </conditionalFormatting>
  <conditionalFormatting sqref="I249">
    <cfRule type="expression" dxfId="2058" priority="2037">
      <formula>I249&lt;0</formula>
    </cfRule>
    <cfRule type="expression" dxfId="2057" priority="2038">
      <formula>OR(AND(NOT(ISNUMBER(I249)),NOT(ISBLANK(I249))), I249&lt;-9999999999.99, I249&gt;9999999999.99)</formula>
    </cfRule>
  </conditionalFormatting>
  <conditionalFormatting sqref="I251">
    <cfRule type="expression" dxfId="2056" priority="2035">
      <formula>I251&lt;0</formula>
    </cfRule>
    <cfRule type="expression" dxfId="2055" priority="2036">
      <formula>OR(AND(NOT(ISNUMBER(I251)),NOT(ISBLANK(I251))), I251&lt;-9999999999.99, I251&gt;9999999999.99)</formula>
    </cfRule>
  </conditionalFormatting>
  <conditionalFormatting sqref="I252">
    <cfRule type="expression" dxfId="2054" priority="2033">
      <formula>I252&lt;0</formula>
    </cfRule>
    <cfRule type="expression" dxfId="2053" priority="2034">
      <formula>OR(AND(NOT(ISNUMBER(I252)),NOT(ISBLANK(I252))), I252&lt;-9999999999.99, I252&gt;9999999999.99)</formula>
    </cfRule>
  </conditionalFormatting>
  <conditionalFormatting sqref="J248">
    <cfRule type="expression" dxfId="2052" priority="2031">
      <formula>J248&lt;0</formula>
    </cfRule>
    <cfRule type="expression" dxfId="2051" priority="2032">
      <formula>OR(AND(NOT(ISNUMBER(J248)),NOT(ISBLANK(J248))), J248&lt;-9999999999.99, J248&gt;9999999999.99)</formula>
    </cfRule>
  </conditionalFormatting>
  <conditionalFormatting sqref="J249">
    <cfRule type="expression" dxfId="2050" priority="2029">
      <formula>J249&lt;0</formula>
    </cfRule>
    <cfRule type="expression" dxfId="2049" priority="2030">
      <formula>OR(AND(NOT(ISNUMBER(J249)),NOT(ISBLANK(J249))), J249&lt;-9999999999.99, J249&gt;9999999999.99)</formula>
    </cfRule>
  </conditionalFormatting>
  <conditionalFormatting sqref="J251">
    <cfRule type="expression" dxfId="2048" priority="2027">
      <formula>J251&lt;0</formula>
    </cfRule>
    <cfRule type="expression" dxfId="2047" priority="2028">
      <formula>OR(AND(NOT(ISNUMBER(J251)),NOT(ISBLANK(J251))), J251&lt;-9999999999.99, J251&gt;9999999999.99)</formula>
    </cfRule>
  </conditionalFormatting>
  <conditionalFormatting sqref="J252">
    <cfRule type="expression" dxfId="2046" priority="2025">
      <formula>J252&lt;0</formula>
    </cfRule>
    <cfRule type="expression" dxfId="2045" priority="2026">
      <formula>OR(AND(NOT(ISNUMBER(J252)),NOT(ISBLANK(J252))), J252&lt;-9999999999.99, J252&gt;9999999999.99)</formula>
    </cfRule>
  </conditionalFormatting>
  <conditionalFormatting sqref="K248">
    <cfRule type="expression" dxfId="2044" priority="2023">
      <formula>K248&lt;0</formula>
    </cfRule>
    <cfRule type="expression" dxfId="2043" priority="2024">
      <formula>OR(AND(NOT(ISNUMBER(K248)),NOT(ISBLANK(K248))), K248&lt;-9999999999.99, K248&gt;9999999999.99)</formula>
    </cfRule>
  </conditionalFormatting>
  <conditionalFormatting sqref="K249">
    <cfRule type="expression" dxfId="2042" priority="2021">
      <formula>K249&lt;0</formula>
    </cfRule>
    <cfRule type="expression" dxfId="2041" priority="2022">
      <formula>OR(AND(NOT(ISNUMBER(K249)),NOT(ISBLANK(K249))), K249&lt;-9999999999.99, K249&gt;9999999999.99)</formula>
    </cfRule>
  </conditionalFormatting>
  <conditionalFormatting sqref="K251">
    <cfRule type="expression" dxfId="2040" priority="2019">
      <formula>K251&lt;0</formula>
    </cfRule>
    <cfRule type="expression" dxfId="2039" priority="2020">
      <formula>OR(AND(NOT(ISNUMBER(K251)),NOT(ISBLANK(K251))), K251&lt;-9999999999.99, K251&gt;9999999999.99)</formula>
    </cfRule>
  </conditionalFormatting>
  <conditionalFormatting sqref="K252">
    <cfRule type="expression" dxfId="2038" priority="2017">
      <formula>K252&lt;0</formula>
    </cfRule>
    <cfRule type="expression" dxfId="2037" priority="2018">
      <formula>OR(AND(NOT(ISNUMBER(K252)),NOT(ISBLANK(K252))), K252&lt;-9999999999.99, K252&gt;9999999999.99)</formula>
    </cfRule>
  </conditionalFormatting>
  <conditionalFormatting sqref="L248">
    <cfRule type="expression" dxfId="2036" priority="2015">
      <formula>L248&lt;0</formula>
    </cfRule>
    <cfRule type="expression" dxfId="2035" priority="2016">
      <formula>OR(AND(NOT(ISNUMBER(L248)),NOT(ISBLANK(L248))), L248&lt;-9999999999.99, L248&gt;9999999999.99)</formula>
    </cfRule>
  </conditionalFormatting>
  <conditionalFormatting sqref="L249">
    <cfRule type="expression" dxfId="2034" priority="2013">
      <formula>L249&lt;0</formula>
    </cfRule>
    <cfRule type="expression" dxfId="2033" priority="2014">
      <formula>OR(AND(NOT(ISNUMBER(L249)),NOT(ISBLANK(L249))), L249&lt;-9999999999.99, L249&gt;9999999999.99)</formula>
    </cfRule>
  </conditionalFormatting>
  <conditionalFormatting sqref="L251">
    <cfRule type="expression" dxfId="2032" priority="2011">
      <formula>L251&lt;0</formula>
    </cfRule>
    <cfRule type="expression" dxfId="2031" priority="2012">
      <formula>OR(AND(NOT(ISNUMBER(L251)),NOT(ISBLANK(L251))), L251&lt;-9999999999.99, L251&gt;9999999999.99)</formula>
    </cfRule>
  </conditionalFormatting>
  <conditionalFormatting sqref="L252">
    <cfRule type="expression" dxfId="2030" priority="2009">
      <formula>L252&lt;0</formula>
    </cfRule>
    <cfRule type="expression" dxfId="2029" priority="2010">
      <formula>OR(AND(NOT(ISNUMBER(L252)),NOT(ISBLANK(L252))), L252&lt;-9999999999.99, L252&gt;9999999999.99)</formula>
    </cfRule>
  </conditionalFormatting>
  <conditionalFormatting sqref="M248">
    <cfRule type="expression" dxfId="2028" priority="2007">
      <formula>M248&lt;0</formula>
    </cfRule>
    <cfRule type="expression" dxfId="2027" priority="2008">
      <formula>OR(AND(NOT(ISNUMBER(M248)),NOT(ISBLANK(M248))), M248&lt;-9999999999.99, M248&gt;9999999999.99)</formula>
    </cfRule>
  </conditionalFormatting>
  <conditionalFormatting sqref="M249">
    <cfRule type="expression" dxfId="2026" priority="2005">
      <formula>M249&lt;0</formula>
    </cfRule>
    <cfRule type="expression" dxfId="2025" priority="2006">
      <formula>OR(AND(NOT(ISNUMBER(M249)),NOT(ISBLANK(M249))), M249&lt;-9999999999.99, M249&gt;9999999999.99)</formula>
    </cfRule>
  </conditionalFormatting>
  <conditionalFormatting sqref="M251">
    <cfRule type="expression" dxfId="2024" priority="2003">
      <formula>M251&lt;0</formula>
    </cfRule>
    <cfRule type="expression" dxfId="2023" priority="2004">
      <formula>OR(AND(NOT(ISNUMBER(M251)),NOT(ISBLANK(M251))), M251&lt;-9999999999.99, M251&gt;9999999999.99)</formula>
    </cfRule>
  </conditionalFormatting>
  <conditionalFormatting sqref="M252">
    <cfRule type="expression" dxfId="2022" priority="2001">
      <formula>M252&lt;0</formula>
    </cfRule>
    <cfRule type="expression" dxfId="2021" priority="2002">
      <formula>OR(AND(NOT(ISNUMBER(M252)),NOT(ISBLANK(M252))), M252&lt;-9999999999.99, M252&gt;9999999999.99)</formula>
    </cfRule>
  </conditionalFormatting>
  <conditionalFormatting sqref="N248">
    <cfRule type="expression" dxfId="2020" priority="1999">
      <formula>N248&lt;0</formula>
    </cfRule>
    <cfRule type="expression" dxfId="2019" priority="2000">
      <formula>OR(AND(NOT(ISNUMBER(N248)),NOT(ISBLANK(N248))), N248&lt;-9999999999.99, N248&gt;9999999999.99)</formula>
    </cfRule>
  </conditionalFormatting>
  <conditionalFormatting sqref="N249">
    <cfRule type="expression" dxfId="2018" priority="1997">
      <formula>N249&lt;0</formula>
    </cfRule>
    <cfRule type="expression" dxfId="2017" priority="1998">
      <formula>OR(AND(NOT(ISNUMBER(N249)),NOT(ISBLANK(N249))), N249&lt;-9999999999.99, N249&gt;9999999999.99)</formula>
    </cfRule>
  </conditionalFormatting>
  <conditionalFormatting sqref="N251">
    <cfRule type="expression" dxfId="2016" priority="1995">
      <formula>N251&lt;0</formula>
    </cfRule>
    <cfRule type="expression" dxfId="2015" priority="1996">
      <formula>OR(AND(NOT(ISNUMBER(N251)),NOT(ISBLANK(N251))), N251&lt;-9999999999.99, N251&gt;9999999999.99)</formula>
    </cfRule>
  </conditionalFormatting>
  <conditionalFormatting sqref="N252">
    <cfRule type="expression" dxfId="2014" priority="1993">
      <formula>N252&lt;0</formula>
    </cfRule>
    <cfRule type="expression" dxfId="2013" priority="1994">
      <formula>OR(AND(NOT(ISNUMBER(N252)),NOT(ISBLANK(N252))), N252&lt;-9999999999.99, N252&gt;9999999999.99)</formula>
    </cfRule>
  </conditionalFormatting>
  <conditionalFormatting sqref="F254">
    <cfRule type="expression" dxfId="2012" priority="1991">
      <formula>F254&lt;0</formula>
    </cfRule>
    <cfRule type="expression" dxfId="2011" priority="1992">
      <formula>OR(AND(NOT(ISNUMBER(F254)),NOT(ISBLANK(F254))), F254&lt;-9999999999.99, F254&gt;9999999999.99)</formula>
    </cfRule>
  </conditionalFormatting>
  <conditionalFormatting sqref="F255">
    <cfRule type="expression" dxfId="2010" priority="1989">
      <formula>F255&lt;0</formula>
    </cfRule>
    <cfRule type="expression" dxfId="2009" priority="1990">
      <formula>OR(AND(NOT(ISNUMBER(F255)),NOT(ISBLANK(F255))), F255&lt;-9999999999.99, F255&gt;9999999999.99)</formula>
    </cfRule>
  </conditionalFormatting>
  <conditionalFormatting sqref="G254">
    <cfRule type="expression" dxfId="2008" priority="1987">
      <formula>G254&lt;0</formula>
    </cfRule>
    <cfRule type="expression" dxfId="2007" priority="1988">
      <formula>OR(AND(NOT(ISNUMBER(G254)),NOT(ISBLANK(G254))), G254&lt;-9999999999.99, G254&gt;9999999999.99)</formula>
    </cfRule>
  </conditionalFormatting>
  <conditionalFormatting sqref="G255">
    <cfRule type="expression" dxfId="2006" priority="1985">
      <formula>G255&lt;0</formula>
    </cfRule>
    <cfRule type="expression" dxfId="2005" priority="1986">
      <formula>OR(AND(NOT(ISNUMBER(G255)),NOT(ISBLANK(G255))), G255&lt;-9999999999.99, G255&gt;9999999999.99)</formula>
    </cfRule>
  </conditionalFormatting>
  <conditionalFormatting sqref="H254">
    <cfRule type="expression" dxfId="2004" priority="1983">
      <formula>H254&lt;0</formula>
    </cfRule>
    <cfRule type="expression" dxfId="2003" priority="1984">
      <formula>OR(AND(NOT(ISNUMBER(H254)),NOT(ISBLANK(H254))), H254&lt;-9999999999.99, H254&gt;9999999999.99)</formula>
    </cfRule>
  </conditionalFormatting>
  <conditionalFormatting sqref="H255">
    <cfRule type="expression" dxfId="2002" priority="1981">
      <formula>H255&lt;0</formula>
    </cfRule>
    <cfRule type="expression" dxfId="2001" priority="1982">
      <formula>OR(AND(NOT(ISNUMBER(H255)),NOT(ISBLANK(H255))), H255&lt;-9999999999.99, H255&gt;9999999999.99)</formula>
    </cfRule>
  </conditionalFormatting>
  <conditionalFormatting sqref="I254">
    <cfRule type="expression" dxfId="2000" priority="1979">
      <formula>I254&lt;0</formula>
    </cfRule>
    <cfRule type="expression" dxfId="1999" priority="1980">
      <formula>OR(AND(NOT(ISNUMBER(I254)),NOT(ISBLANK(I254))), I254&lt;-9999999999.99, I254&gt;9999999999.99)</formula>
    </cfRule>
  </conditionalFormatting>
  <conditionalFormatting sqref="I255">
    <cfRule type="expression" dxfId="1998" priority="1977">
      <formula>I255&lt;0</formula>
    </cfRule>
    <cfRule type="expression" dxfId="1997" priority="1978">
      <formula>OR(AND(NOT(ISNUMBER(I255)),NOT(ISBLANK(I255))), I255&lt;-9999999999.99, I255&gt;9999999999.99)</formula>
    </cfRule>
  </conditionalFormatting>
  <conditionalFormatting sqref="J254">
    <cfRule type="expression" dxfId="1996" priority="1975">
      <formula>J254&lt;0</formula>
    </cfRule>
    <cfRule type="expression" dxfId="1995" priority="1976">
      <formula>OR(AND(NOT(ISNUMBER(J254)),NOT(ISBLANK(J254))), J254&lt;-9999999999.99, J254&gt;9999999999.99)</formula>
    </cfRule>
  </conditionalFormatting>
  <conditionalFormatting sqref="J255">
    <cfRule type="expression" dxfId="1994" priority="1973">
      <formula>J255&lt;0</formula>
    </cfRule>
    <cfRule type="expression" dxfId="1993" priority="1974">
      <formula>OR(AND(NOT(ISNUMBER(J255)),NOT(ISBLANK(J255))), J255&lt;-9999999999.99, J255&gt;9999999999.99)</formula>
    </cfRule>
  </conditionalFormatting>
  <conditionalFormatting sqref="K254">
    <cfRule type="expression" dxfId="1992" priority="1971">
      <formula>K254&lt;0</formula>
    </cfRule>
    <cfRule type="expression" dxfId="1991" priority="1972">
      <formula>OR(AND(NOT(ISNUMBER(K254)),NOT(ISBLANK(K254))), K254&lt;-9999999999.99, K254&gt;9999999999.99)</formula>
    </cfRule>
  </conditionalFormatting>
  <conditionalFormatting sqref="K255">
    <cfRule type="expression" dxfId="1990" priority="1969">
      <formula>K255&lt;0</formula>
    </cfRule>
    <cfRule type="expression" dxfId="1989" priority="1970">
      <formula>OR(AND(NOT(ISNUMBER(K255)),NOT(ISBLANK(K255))), K255&lt;-9999999999.99, K255&gt;9999999999.99)</formula>
    </cfRule>
  </conditionalFormatting>
  <conditionalFormatting sqref="L254">
    <cfRule type="expression" dxfId="1988" priority="1967">
      <formula>L254&lt;0</formula>
    </cfRule>
    <cfRule type="expression" dxfId="1987" priority="1968">
      <formula>OR(AND(NOT(ISNUMBER(L254)),NOT(ISBLANK(L254))), L254&lt;-9999999999.99, L254&gt;9999999999.99)</formula>
    </cfRule>
  </conditionalFormatting>
  <conditionalFormatting sqref="L255">
    <cfRule type="expression" dxfId="1986" priority="1965">
      <formula>L255&lt;0</formula>
    </cfRule>
    <cfRule type="expression" dxfId="1985" priority="1966">
      <formula>OR(AND(NOT(ISNUMBER(L255)),NOT(ISBLANK(L255))), L255&lt;-9999999999.99, L255&gt;9999999999.99)</formula>
    </cfRule>
  </conditionalFormatting>
  <conditionalFormatting sqref="M254">
    <cfRule type="expression" dxfId="1984" priority="1963">
      <formula>M254&lt;0</formula>
    </cfRule>
    <cfRule type="expression" dxfId="1983" priority="1964">
      <formula>OR(AND(NOT(ISNUMBER(M254)),NOT(ISBLANK(M254))), M254&lt;-9999999999.99, M254&gt;9999999999.99)</formula>
    </cfRule>
  </conditionalFormatting>
  <conditionalFormatting sqref="M255">
    <cfRule type="expression" dxfId="1982" priority="1961">
      <formula>M255&lt;0</formula>
    </cfRule>
    <cfRule type="expression" dxfId="1981" priority="1962">
      <formula>OR(AND(NOT(ISNUMBER(M255)),NOT(ISBLANK(M255))), M255&lt;-9999999999.99, M255&gt;9999999999.99)</formula>
    </cfRule>
  </conditionalFormatting>
  <conditionalFormatting sqref="N254">
    <cfRule type="expression" dxfId="1980" priority="1959">
      <formula>N254&lt;0</formula>
    </cfRule>
    <cfRule type="expression" dxfId="1979" priority="1960">
      <formula>OR(AND(NOT(ISNUMBER(N254)),NOT(ISBLANK(N254))), N254&lt;-9999999999.99, N254&gt;9999999999.99)</formula>
    </cfRule>
  </conditionalFormatting>
  <conditionalFormatting sqref="N255">
    <cfRule type="expression" dxfId="1978" priority="1957">
      <formula>N255&lt;0</formula>
    </cfRule>
    <cfRule type="expression" dxfId="1977" priority="1958">
      <formula>OR(AND(NOT(ISNUMBER(N255)),NOT(ISBLANK(N255))), N255&lt;-9999999999.99, N255&gt;9999999999.99)</formula>
    </cfRule>
  </conditionalFormatting>
  <conditionalFormatting sqref="E257">
    <cfRule type="expression" dxfId="1976" priority="1955">
      <formula>E257&lt;0</formula>
    </cfRule>
    <cfRule type="expression" dxfId="1975" priority="1956">
      <formula>OR(AND(NOT(ISNUMBER(E257)),NOT(ISBLANK(E257))), E257&lt;-9999999999.99, E257&gt;9999999999.99)</formula>
    </cfRule>
  </conditionalFormatting>
  <conditionalFormatting sqref="F257">
    <cfRule type="expression" dxfId="1974" priority="1953">
      <formula>F257&lt;0</formula>
    </cfRule>
    <cfRule type="expression" dxfId="1973" priority="1954">
      <formula>OR(AND(NOT(ISNUMBER(F257)),NOT(ISBLANK(F257))), F257&lt;-9999999999.99, F257&gt;9999999999.99)</formula>
    </cfRule>
  </conditionalFormatting>
  <conditionalFormatting sqref="G257">
    <cfRule type="expression" dxfId="1972" priority="1951">
      <formula>G257&lt;0</formula>
    </cfRule>
    <cfRule type="expression" dxfId="1971" priority="1952">
      <formula>OR(AND(NOT(ISNUMBER(G257)),NOT(ISBLANK(G257))), G257&lt;-9999999999.99, G257&gt;9999999999.99)</formula>
    </cfRule>
  </conditionalFormatting>
  <conditionalFormatting sqref="H257">
    <cfRule type="expression" dxfId="1970" priority="1949">
      <formula>H257&lt;0</formula>
    </cfRule>
    <cfRule type="expression" dxfId="1969" priority="1950">
      <formula>OR(AND(NOT(ISNUMBER(H257)),NOT(ISBLANK(H257))), H257&lt;-9999999999.99, H257&gt;9999999999.99)</formula>
    </cfRule>
  </conditionalFormatting>
  <conditionalFormatting sqref="I257">
    <cfRule type="expression" dxfId="1968" priority="1947">
      <formula>I257&lt;0</formula>
    </cfRule>
    <cfRule type="expression" dxfId="1967" priority="1948">
      <formula>OR(AND(NOT(ISNUMBER(I257)),NOT(ISBLANK(I257))), I257&lt;-9999999999.99, I257&gt;9999999999.99)</formula>
    </cfRule>
  </conditionalFormatting>
  <conditionalFormatting sqref="J257">
    <cfRule type="expression" dxfId="1966" priority="1945">
      <formula>J257&lt;0</formula>
    </cfRule>
    <cfRule type="expression" dxfId="1965" priority="1946">
      <formula>OR(AND(NOT(ISNUMBER(J257)),NOT(ISBLANK(J257))), J257&lt;-9999999999.99, J257&gt;9999999999.99)</formula>
    </cfRule>
  </conditionalFormatting>
  <conditionalFormatting sqref="K257">
    <cfRule type="expression" dxfId="1964" priority="1943">
      <formula>K257&lt;0</formula>
    </cfRule>
    <cfRule type="expression" dxfId="1963" priority="1944">
      <formula>OR(AND(NOT(ISNUMBER(K257)),NOT(ISBLANK(K257))), K257&lt;-9999999999.99, K257&gt;9999999999.99)</formula>
    </cfRule>
  </conditionalFormatting>
  <conditionalFormatting sqref="L257">
    <cfRule type="expression" dxfId="1962" priority="1941">
      <formula>L257&lt;0</formula>
    </cfRule>
    <cfRule type="expression" dxfId="1961" priority="1942">
      <formula>OR(AND(NOT(ISNUMBER(L257)),NOT(ISBLANK(L257))), L257&lt;-9999999999.99, L257&gt;9999999999.99)</formula>
    </cfRule>
  </conditionalFormatting>
  <conditionalFormatting sqref="M257">
    <cfRule type="expression" dxfId="1960" priority="1939">
      <formula>M257&lt;0</formula>
    </cfRule>
    <cfRule type="expression" dxfId="1959" priority="1940">
      <formula>OR(AND(NOT(ISNUMBER(M257)),NOT(ISBLANK(M257))), M257&lt;-9999999999.99, M257&gt;9999999999.99)</formula>
    </cfRule>
  </conditionalFormatting>
  <conditionalFormatting sqref="N257">
    <cfRule type="expression" dxfId="1958" priority="1937">
      <formula>N257&lt;0</formula>
    </cfRule>
    <cfRule type="expression" dxfId="1957" priority="1938">
      <formula>OR(AND(NOT(ISNUMBER(N257)),NOT(ISBLANK(N257))), N257&lt;-9999999999.99, N257&gt;9999999999.99)</formula>
    </cfRule>
  </conditionalFormatting>
  <conditionalFormatting sqref="E258">
    <cfRule type="expression" dxfId="1956" priority="1935">
      <formula>E258&lt;0</formula>
    </cfRule>
    <cfRule type="expression" dxfId="1955" priority="1936">
      <formula>OR(AND(NOT(ISNUMBER(E258)),NOT(ISBLANK(E258))), E258&lt;-9999999999.99, E258&gt;9999999999.99)</formula>
    </cfRule>
  </conditionalFormatting>
  <conditionalFormatting sqref="F258">
    <cfRule type="expression" dxfId="1954" priority="1933">
      <formula>F258&lt;0</formula>
    </cfRule>
    <cfRule type="expression" dxfId="1953" priority="1934">
      <formula>OR(AND(NOT(ISNUMBER(F258)),NOT(ISBLANK(F258))), F258&lt;-9999999999.99, F258&gt;9999999999.99)</formula>
    </cfRule>
  </conditionalFormatting>
  <conditionalFormatting sqref="G258">
    <cfRule type="expression" dxfId="1952" priority="1931">
      <formula>G258&lt;0</formula>
    </cfRule>
    <cfRule type="expression" dxfId="1951" priority="1932">
      <formula>OR(AND(NOT(ISNUMBER(G258)),NOT(ISBLANK(G258))), G258&lt;-9999999999.99, G258&gt;9999999999.99)</formula>
    </cfRule>
  </conditionalFormatting>
  <conditionalFormatting sqref="H258">
    <cfRule type="expression" dxfId="1950" priority="1929">
      <formula>H258&lt;0</formula>
    </cfRule>
    <cfRule type="expression" dxfId="1949" priority="1930">
      <formula>OR(AND(NOT(ISNUMBER(H258)),NOT(ISBLANK(H258))), H258&lt;-9999999999.99, H258&gt;9999999999.99)</formula>
    </cfRule>
  </conditionalFormatting>
  <conditionalFormatting sqref="I258">
    <cfRule type="expression" dxfId="1948" priority="1927">
      <formula>I258&lt;0</formula>
    </cfRule>
    <cfRule type="expression" dxfId="1947" priority="1928">
      <formula>OR(AND(NOT(ISNUMBER(I258)),NOT(ISBLANK(I258))), I258&lt;-9999999999.99, I258&gt;9999999999.99)</formula>
    </cfRule>
  </conditionalFormatting>
  <conditionalFormatting sqref="J258">
    <cfRule type="expression" dxfId="1946" priority="1925">
      <formula>J258&lt;0</formula>
    </cfRule>
    <cfRule type="expression" dxfId="1945" priority="1926">
      <formula>OR(AND(NOT(ISNUMBER(J258)),NOT(ISBLANK(J258))), J258&lt;-9999999999.99, J258&gt;9999999999.99)</formula>
    </cfRule>
  </conditionalFormatting>
  <conditionalFormatting sqref="K258">
    <cfRule type="expression" dxfId="1944" priority="1923">
      <formula>K258&lt;0</formula>
    </cfRule>
    <cfRule type="expression" dxfId="1943" priority="1924">
      <formula>OR(AND(NOT(ISNUMBER(K258)),NOT(ISBLANK(K258))), K258&lt;-9999999999.99, K258&gt;9999999999.99)</formula>
    </cfRule>
  </conditionalFormatting>
  <conditionalFormatting sqref="L258">
    <cfRule type="expression" dxfId="1942" priority="1921">
      <formula>L258&lt;0</formula>
    </cfRule>
    <cfRule type="expression" dxfId="1941" priority="1922">
      <formula>OR(AND(NOT(ISNUMBER(L258)),NOT(ISBLANK(L258))), L258&lt;-9999999999.99, L258&gt;9999999999.99)</formula>
    </cfRule>
  </conditionalFormatting>
  <conditionalFormatting sqref="M258">
    <cfRule type="expression" dxfId="1940" priority="1919">
      <formula>M258&lt;0</formula>
    </cfRule>
    <cfRule type="expression" dxfId="1939" priority="1920">
      <formula>OR(AND(NOT(ISNUMBER(M258)),NOT(ISBLANK(M258))), M258&lt;-9999999999.99, M258&gt;9999999999.99)</formula>
    </cfRule>
  </conditionalFormatting>
  <conditionalFormatting sqref="N258">
    <cfRule type="expression" dxfId="1938" priority="1917">
      <formula>N258&lt;0</formula>
    </cfRule>
    <cfRule type="expression" dxfId="1937" priority="1918">
      <formula>OR(AND(NOT(ISNUMBER(N258)),NOT(ISBLANK(N258))), N258&lt;-9999999999.99, N258&gt;9999999999.99)</formula>
    </cfRule>
  </conditionalFormatting>
  <conditionalFormatting sqref="E259">
    <cfRule type="expression" dxfId="1936" priority="1915">
      <formula>E259&lt;0</formula>
    </cfRule>
    <cfRule type="expression" dxfId="1935" priority="1916">
      <formula>OR(AND(NOT(ISNUMBER(E259)),NOT(ISBLANK(E259))), E259&lt;-9999999999.99, E259&gt;9999999999.99)</formula>
    </cfRule>
  </conditionalFormatting>
  <conditionalFormatting sqref="E260">
    <cfRule type="expression" dxfId="1934" priority="1913">
      <formula>E260&lt;0</formula>
    </cfRule>
    <cfRule type="expression" dxfId="1933" priority="1914">
      <formula>OR(AND(NOT(ISNUMBER(E260)),NOT(ISBLANK(E260))), E260&lt;-9999999999.99, E260&gt;9999999999.99)</formula>
    </cfRule>
  </conditionalFormatting>
  <conditionalFormatting sqref="F259">
    <cfRule type="expression" dxfId="1932" priority="1911">
      <formula>F259&lt;0</formula>
    </cfRule>
    <cfRule type="expression" dxfId="1931" priority="1912">
      <formula>OR(AND(NOT(ISNUMBER(F259)),NOT(ISBLANK(F259))), F259&lt;-9999999999.99, F259&gt;9999999999.99)</formula>
    </cfRule>
  </conditionalFormatting>
  <conditionalFormatting sqref="F260">
    <cfRule type="expression" dxfId="1930" priority="1909">
      <formula>F260&lt;0</formula>
    </cfRule>
    <cfRule type="expression" dxfId="1929" priority="1910">
      <formula>OR(AND(NOT(ISNUMBER(F260)),NOT(ISBLANK(F260))), F260&lt;-9999999999.99, F260&gt;9999999999.99)</formula>
    </cfRule>
  </conditionalFormatting>
  <conditionalFormatting sqref="G259">
    <cfRule type="expression" dxfId="1928" priority="1907">
      <formula>G259&lt;0</formula>
    </cfRule>
    <cfRule type="expression" dxfId="1927" priority="1908">
      <formula>OR(AND(NOT(ISNUMBER(G259)),NOT(ISBLANK(G259))), G259&lt;-9999999999.99, G259&gt;9999999999.99)</formula>
    </cfRule>
  </conditionalFormatting>
  <conditionalFormatting sqref="G260">
    <cfRule type="expression" dxfId="1926" priority="1905">
      <formula>G260&lt;0</formula>
    </cfRule>
    <cfRule type="expression" dxfId="1925" priority="1906">
      <formula>OR(AND(NOT(ISNUMBER(G260)),NOT(ISBLANK(G260))), G260&lt;-9999999999.99, G260&gt;9999999999.99)</formula>
    </cfRule>
  </conditionalFormatting>
  <conditionalFormatting sqref="H259">
    <cfRule type="expression" dxfId="1924" priority="1903">
      <formula>H259&lt;0</formula>
    </cfRule>
    <cfRule type="expression" dxfId="1923" priority="1904">
      <formula>OR(AND(NOT(ISNUMBER(H259)),NOT(ISBLANK(H259))), H259&lt;-9999999999.99, H259&gt;9999999999.99)</formula>
    </cfRule>
  </conditionalFormatting>
  <conditionalFormatting sqref="H260">
    <cfRule type="expression" dxfId="1922" priority="1901">
      <formula>H260&lt;0</formula>
    </cfRule>
    <cfRule type="expression" dxfId="1921" priority="1902">
      <formula>OR(AND(NOT(ISNUMBER(H260)),NOT(ISBLANK(H260))), H260&lt;-9999999999.99, H260&gt;9999999999.99)</formula>
    </cfRule>
  </conditionalFormatting>
  <conditionalFormatting sqref="I259">
    <cfRule type="expression" dxfId="1920" priority="1899">
      <formula>I259&lt;0</formula>
    </cfRule>
    <cfRule type="expression" dxfId="1919" priority="1900">
      <formula>OR(AND(NOT(ISNUMBER(I259)),NOT(ISBLANK(I259))), I259&lt;-9999999999.99, I259&gt;9999999999.99)</formula>
    </cfRule>
  </conditionalFormatting>
  <conditionalFormatting sqref="I260">
    <cfRule type="expression" dxfId="1918" priority="1897">
      <formula>I260&lt;0</formula>
    </cfRule>
    <cfRule type="expression" dxfId="1917" priority="1898">
      <formula>OR(AND(NOT(ISNUMBER(I260)),NOT(ISBLANK(I260))), I260&lt;-9999999999.99, I260&gt;9999999999.99)</formula>
    </cfRule>
  </conditionalFormatting>
  <conditionalFormatting sqref="J259">
    <cfRule type="expression" dxfId="1916" priority="1895">
      <formula>J259&lt;0</formula>
    </cfRule>
    <cfRule type="expression" dxfId="1915" priority="1896">
      <formula>OR(AND(NOT(ISNUMBER(J259)),NOT(ISBLANK(J259))), J259&lt;-9999999999.99, J259&gt;9999999999.99)</formula>
    </cfRule>
  </conditionalFormatting>
  <conditionalFormatting sqref="J260">
    <cfRule type="expression" dxfId="1914" priority="1893">
      <formula>J260&lt;0</formula>
    </cfRule>
    <cfRule type="expression" dxfId="1913" priority="1894">
      <formula>OR(AND(NOT(ISNUMBER(J260)),NOT(ISBLANK(J260))), J260&lt;-9999999999.99, J260&gt;9999999999.99)</formula>
    </cfRule>
  </conditionalFormatting>
  <conditionalFormatting sqref="K259">
    <cfRule type="expression" dxfId="1912" priority="1891">
      <formula>K259&lt;0</formula>
    </cfRule>
    <cfRule type="expression" dxfId="1911" priority="1892">
      <formula>OR(AND(NOT(ISNUMBER(K259)),NOT(ISBLANK(K259))), K259&lt;-9999999999.99, K259&gt;9999999999.99)</formula>
    </cfRule>
  </conditionalFormatting>
  <conditionalFormatting sqref="K260">
    <cfRule type="expression" dxfId="1910" priority="1889">
      <formula>K260&lt;0</formula>
    </cfRule>
    <cfRule type="expression" dxfId="1909" priority="1890">
      <formula>OR(AND(NOT(ISNUMBER(K260)),NOT(ISBLANK(K260))), K260&lt;-9999999999.99, K260&gt;9999999999.99)</formula>
    </cfRule>
  </conditionalFormatting>
  <conditionalFormatting sqref="L259">
    <cfRule type="expression" dxfId="1908" priority="1887">
      <formula>L259&lt;0</formula>
    </cfRule>
    <cfRule type="expression" dxfId="1907" priority="1888">
      <formula>OR(AND(NOT(ISNUMBER(L259)),NOT(ISBLANK(L259))), L259&lt;-9999999999.99, L259&gt;9999999999.99)</formula>
    </cfRule>
  </conditionalFormatting>
  <conditionalFormatting sqref="L260">
    <cfRule type="expression" dxfId="1906" priority="1885">
      <formula>L260&lt;0</formula>
    </cfRule>
    <cfRule type="expression" dxfId="1905" priority="1886">
      <formula>OR(AND(NOT(ISNUMBER(L260)),NOT(ISBLANK(L260))), L260&lt;-9999999999.99, L260&gt;9999999999.99)</formula>
    </cfRule>
  </conditionalFormatting>
  <conditionalFormatting sqref="M259">
    <cfRule type="expression" dxfId="1904" priority="1883">
      <formula>M259&lt;0</formula>
    </cfRule>
    <cfRule type="expression" dxfId="1903" priority="1884">
      <formula>OR(AND(NOT(ISNUMBER(M259)),NOT(ISBLANK(M259))), M259&lt;-9999999999.99, M259&gt;9999999999.99)</formula>
    </cfRule>
  </conditionalFormatting>
  <conditionalFormatting sqref="M260">
    <cfRule type="expression" dxfId="1902" priority="1881">
      <formula>M260&lt;0</formula>
    </cfRule>
    <cfRule type="expression" dxfId="1901" priority="1882">
      <formula>OR(AND(NOT(ISNUMBER(M260)),NOT(ISBLANK(M260))), M260&lt;-9999999999.99, M260&gt;9999999999.99)</formula>
    </cfRule>
  </conditionalFormatting>
  <conditionalFormatting sqref="N259">
    <cfRule type="expression" dxfId="1900" priority="1879">
      <formula>N259&lt;0</formula>
    </cfRule>
    <cfRule type="expression" dxfId="1899" priority="1880">
      <formula>OR(AND(NOT(ISNUMBER(N259)),NOT(ISBLANK(N259))), N259&lt;-9999999999.99, N259&gt;9999999999.99)</formula>
    </cfRule>
  </conditionalFormatting>
  <conditionalFormatting sqref="N260">
    <cfRule type="expression" dxfId="1898" priority="1877">
      <formula>N260&lt;0</formula>
    </cfRule>
    <cfRule type="expression" dxfId="1897" priority="1878">
      <formula>OR(AND(NOT(ISNUMBER(N260)),NOT(ISBLANK(N260))), N260&lt;-9999999999.99, N260&gt;9999999999.99)</formula>
    </cfRule>
  </conditionalFormatting>
  <conditionalFormatting sqref="E262">
    <cfRule type="expression" dxfId="1896" priority="1875">
      <formula>E262&lt;0</formula>
    </cfRule>
    <cfRule type="expression" dxfId="1895" priority="1876">
      <formula>OR(AND(NOT(ISNUMBER(E262)),NOT(ISBLANK(E262))), E262&lt;-9999999999.99, E262&gt;9999999999.99)</formula>
    </cfRule>
  </conditionalFormatting>
  <conditionalFormatting sqref="E263">
    <cfRule type="expression" dxfId="1894" priority="1873">
      <formula>E263&lt;0</formula>
    </cfRule>
    <cfRule type="expression" dxfId="1893" priority="1874">
      <formula>OR(AND(NOT(ISNUMBER(E263)),NOT(ISBLANK(E263))), E263&lt;-9999999999.99, E263&gt;9999999999.99)</formula>
    </cfRule>
  </conditionalFormatting>
  <conditionalFormatting sqref="F262">
    <cfRule type="expression" dxfId="1892" priority="1871">
      <formula>F262&lt;0</formula>
    </cfRule>
    <cfRule type="expression" dxfId="1891" priority="1872">
      <formula>OR(AND(NOT(ISNUMBER(F262)),NOT(ISBLANK(F262))), F262&lt;-9999999999.99, F262&gt;9999999999.99)</formula>
    </cfRule>
  </conditionalFormatting>
  <conditionalFormatting sqref="F263">
    <cfRule type="expression" dxfId="1890" priority="1869">
      <formula>F263&lt;0</formula>
    </cfRule>
    <cfRule type="expression" dxfId="1889" priority="1870">
      <formula>OR(AND(NOT(ISNUMBER(F263)),NOT(ISBLANK(F263))), F263&lt;-9999999999.99, F263&gt;9999999999.99)</formula>
    </cfRule>
  </conditionalFormatting>
  <conditionalFormatting sqref="G262">
    <cfRule type="expression" dxfId="1888" priority="1867">
      <formula>G262&lt;0</formula>
    </cfRule>
    <cfRule type="expression" dxfId="1887" priority="1868">
      <formula>OR(AND(NOT(ISNUMBER(G262)),NOT(ISBLANK(G262))), G262&lt;-9999999999.99, G262&gt;9999999999.99)</formula>
    </cfRule>
  </conditionalFormatting>
  <conditionalFormatting sqref="G263">
    <cfRule type="expression" dxfId="1886" priority="1865">
      <formula>G263&lt;0</formula>
    </cfRule>
    <cfRule type="expression" dxfId="1885" priority="1866">
      <formula>OR(AND(NOT(ISNUMBER(G263)),NOT(ISBLANK(G263))), G263&lt;-9999999999.99, G263&gt;9999999999.99)</formula>
    </cfRule>
  </conditionalFormatting>
  <conditionalFormatting sqref="H262">
    <cfRule type="expression" dxfId="1884" priority="1863">
      <formula>H262&lt;0</formula>
    </cfRule>
    <cfRule type="expression" dxfId="1883" priority="1864">
      <formula>OR(AND(NOT(ISNUMBER(H262)),NOT(ISBLANK(H262))), H262&lt;-9999999999.99, H262&gt;9999999999.99)</formula>
    </cfRule>
  </conditionalFormatting>
  <conditionalFormatting sqref="H263">
    <cfRule type="expression" dxfId="1882" priority="1861">
      <formula>H263&lt;0</formula>
    </cfRule>
    <cfRule type="expression" dxfId="1881" priority="1862">
      <formula>OR(AND(NOT(ISNUMBER(H263)),NOT(ISBLANK(H263))), H263&lt;-9999999999.99, H263&gt;9999999999.99)</formula>
    </cfRule>
  </conditionalFormatting>
  <conditionalFormatting sqref="I262">
    <cfRule type="expression" dxfId="1880" priority="1859">
      <formula>I262&lt;0</formula>
    </cfRule>
    <cfRule type="expression" dxfId="1879" priority="1860">
      <formula>OR(AND(NOT(ISNUMBER(I262)),NOT(ISBLANK(I262))), I262&lt;-9999999999.99, I262&gt;9999999999.99)</formula>
    </cfRule>
  </conditionalFormatting>
  <conditionalFormatting sqref="I263">
    <cfRule type="expression" dxfId="1878" priority="1857">
      <formula>I263&lt;0</formula>
    </cfRule>
    <cfRule type="expression" dxfId="1877" priority="1858">
      <formula>OR(AND(NOT(ISNUMBER(I263)),NOT(ISBLANK(I263))), I263&lt;-9999999999.99, I263&gt;9999999999.99)</formula>
    </cfRule>
  </conditionalFormatting>
  <conditionalFormatting sqref="J262">
    <cfRule type="expression" dxfId="1876" priority="1855">
      <formula>J262&lt;0</formula>
    </cfRule>
    <cfRule type="expression" dxfId="1875" priority="1856">
      <formula>OR(AND(NOT(ISNUMBER(J262)),NOT(ISBLANK(J262))), J262&lt;-9999999999.99, J262&gt;9999999999.99)</formula>
    </cfRule>
  </conditionalFormatting>
  <conditionalFormatting sqref="J263">
    <cfRule type="expression" dxfId="1874" priority="1853">
      <formula>J263&lt;0</formula>
    </cfRule>
    <cfRule type="expression" dxfId="1873" priority="1854">
      <formula>OR(AND(NOT(ISNUMBER(J263)),NOT(ISBLANK(J263))), J263&lt;-9999999999.99, J263&gt;9999999999.99)</formula>
    </cfRule>
  </conditionalFormatting>
  <conditionalFormatting sqref="K262">
    <cfRule type="expression" dxfId="1872" priority="1851">
      <formula>K262&lt;0</formula>
    </cfRule>
    <cfRule type="expression" dxfId="1871" priority="1852">
      <formula>OR(AND(NOT(ISNUMBER(K262)),NOT(ISBLANK(K262))), K262&lt;-9999999999.99, K262&gt;9999999999.99)</formula>
    </cfRule>
  </conditionalFormatting>
  <conditionalFormatting sqref="K263">
    <cfRule type="expression" dxfId="1870" priority="1849">
      <formula>K263&lt;0</formula>
    </cfRule>
    <cfRule type="expression" dxfId="1869" priority="1850">
      <formula>OR(AND(NOT(ISNUMBER(K263)),NOT(ISBLANK(K263))), K263&lt;-9999999999.99, K263&gt;9999999999.99)</formula>
    </cfRule>
  </conditionalFormatting>
  <conditionalFormatting sqref="L262">
    <cfRule type="expression" dxfId="1868" priority="1847">
      <formula>L262&lt;0</formula>
    </cfRule>
    <cfRule type="expression" dxfId="1867" priority="1848">
      <formula>OR(AND(NOT(ISNUMBER(L262)),NOT(ISBLANK(L262))), L262&lt;-9999999999.99, L262&gt;9999999999.99)</formula>
    </cfRule>
  </conditionalFormatting>
  <conditionalFormatting sqref="L263">
    <cfRule type="expression" dxfId="1866" priority="1845">
      <formula>L263&lt;0</formula>
    </cfRule>
    <cfRule type="expression" dxfId="1865" priority="1846">
      <formula>OR(AND(NOT(ISNUMBER(L263)),NOT(ISBLANK(L263))), L263&lt;-9999999999.99, L263&gt;9999999999.99)</formula>
    </cfRule>
  </conditionalFormatting>
  <conditionalFormatting sqref="M262">
    <cfRule type="expression" dxfId="1864" priority="1843">
      <formula>M262&lt;0</formula>
    </cfRule>
    <cfRule type="expression" dxfId="1863" priority="1844">
      <formula>OR(AND(NOT(ISNUMBER(M262)),NOT(ISBLANK(M262))), M262&lt;-9999999999.99, M262&gt;9999999999.99)</formula>
    </cfRule>
  </conditionalFormatting>
  <conditionalFormatting sqref="M263">
    <cfRule type="expression" dxfId="1862" priority="1841">
      <formula>M263&lt;0</formula>
    </cfRule>
    <cfRule type="expression" dxfId="1861" priority="1842">
      <formula>OR(AND(NOT(ISNUMBER(M263)),NOT(ISBLANK(M263))), M263&lt;-9999999999.99, M263&gt;9999999999.99)</formula>
    </cfRule>
  </conditionalFormatting>
  <conditionalFormatting sqref="N262">
    <cfRule type="expression" dxfId="1860" priority="1839">
      <formula>N262&lt;0</formula>
    </cfRule>
    <cfRule type="expression" dxfId="1859" priority="1840">
      <formula>OR(AND(NOT(ISNUMBER(N262)),NOT(ISBLANK(N262))), N262&lt;-9999999999.99, N262&gt;9999999999.99)</formula>
    </cfRule>
  </conditionalFormatting>
  <conditionalFormatting sqref="N263">
    <cfRule type="expression" dxfId="1858" priority="1837">
      <formula>N263&lt;0</formula>
    </cfRule>
    <cfRule type="expression" dxfId="1857" priority="1838">
      <formula>OR(AND(NOT(ISNUMBER(N263)),NOT(ISBLANK(N263))), N263&lt;-9999999999.99, N263&gt;9999999999.99)</formula>
    </cfRule>
  </conditionalFormatting>
  <conditionalFormatting sqref="E265">
    <cfRule type="expression" dxfId="1856" priority="1835">
      <formula>E265&lt;0</formula>
    </cfRule>
    <cfRule type="expression" dxfId="1855" priority="1836">
      <formula>OR(AND(NOT(ISNUMBER(E265)),NOT(ISBLANK(E265))), E265&lt;-9999999999.99, E265&gt;9999999999.99)</formula>
    </cfRule>
  </conditionalFormatting>
  <conditionalFormatting sqref="E266">
    <cfRule type="expression" dxfId="1854" priority="1833">
      <formula>E266&lt;0</formula>
    </cfRule>
    <cfRule type="expression" dxfId="1853" priority="1834">
      <formula>OR(AND(NOT(ISNUMBER(E266)),NOT(ISBLANK(E266))), E266&lt;-9999999999.99, E266&gt;9999999999.99)</formula>
    </cfRule>
  </conditionalFormatting>
  <conditionalFormatting sqref="F265">
    <cfRule type="expression" dxfId="1852" priority="1831">
      <formula>F265&lt;0</formula>
    </cfRule>
    <cfRule type="expression" dxfId="1851" priority="1832">
      <formula>OR(AND(NOT(ISNUMBER(F265)),NOT(ISBLANK(F265))), F265&lt;-9999999999.99, F265&gt;9999999999.99)</formula>
    </cfRule>
  </conditionalFormatting>
  <conditionalFormatting sqref="F266">
    <cfRule type="expression" dxfId="1850" priority="1829">
      <formula>F266&lt;0</formula>
    </cfRule>
    <cfRule type="expression" dxfId="1849" priority="1830">
      <formula>OR(AND(NOT(ISNUMBER(F266)),NOT(ISBLANK(F266))), F266&lt;-9999999999.99, F266&gt;9999999999.99)</formula>
    </cfRule>
  </conditionalFormatting>
  <conditionalFormatting sqref="G265">
    <cfRule type="expression" dxfId="1848" priority="1827">
      <formula>G265&lt;0</formula>
    </cfRule>
    <cfRule type="expression" dxfId="1847" priority="1828">
      <formula>OR(AND(NOT(ISNUMBER(G265)),NOT(ISBLANK(G265))), G265&lt;-9999999999.99, G265&gt;9999999999.99)</formula>
    </cfRule>
  </conditionalFormatting>
  <conditionalFormatting sqref="G266">
    <cfRule type="expression" dxfId="1846" priority="1825">
      <formula>G266&lt;0</formula>
    </cfRule>
    <cfRule type="expression" dxfId="1845" priority="1826">
      <formula>OR(AND(NOT(ISNUMBER(G266)),NOT(ISBLANK(G266))), G266&lt;-9999999999.99, G266&gt;9999999999.99)</formula>
    </cfRule>
  </conditionalFormatting>
  <conditionalFormatting sqref="H265">
    <cfRule type="expression" dxfId="1844" priority="1823">
      <formula>H265&lt;0</formula>
    </cfRule>
    <cfRule type="expression" dxfId="1843" priority="1824">
      <formula>OR(AND(NOT(ISNUMBER(H265)),NOT(ISBLANK(H265))), H265&lt;-9999999999.99, H265&gt;9999999999.99)</formula>
    </cfRule>
  </conditionalFormatting>
  <conditionalFormatting sqref="H266">
    <cfRule type="expression" dxfId="1842" priority="1821">
      <formula>H266&lt;0</formula>
    </cfRule>
    <cfRule type="expression" dxfId="1841" priority="1822">
      <formula>OR(AND(NOT(ISNUMBER(H266)),NOT(ISBLANK(H266))), H266&lt;-9999999999.99, H266&gt;9999999999.99)</formula>
    </cfRule>
  </conditionalFormatting>
  <conditionalFormatting sqref="I265">
    <cfRule type="expression" dxfId="1840" priority="1819">
      <formula>I265&lt;0</formula>
    </cfRule>
    <cfRule type="expression" dxfId="1839" priority="1820">
      <formula>OR(AND(NOT(ISNUMBER(I265)),NOT(ISBLANK(I265))), I265&lt;-9999999999.99, I265&gt;9999999999.99)</formula>
    </cfRule>
  </conditionalFormatting>
  <conditionalFormatting sqref="I266">
    <cfRule type="expression" dxfId="1838" priority="1817">
      <formula>I266&lt;0</formula>
    </cfRule>
    <cfRule type="expression" dxfId="1837" priority="1818">
      <formula>OR(AND(NOT(ISNUMBER(I266)),NOT(ISBLANK(I266))), I266&lt;-9999999999.99, I266&gt;9999999999.99)</formula>
    </cfRule>
  </conditionalFormatting>
  <conditionalFormatting sqref="J265">
    <cfRule type="expression" dxfId="1836" priority="1815">
      <formula>J265&lt;0</formula>
    </cfRule>
    <cfRule type="expression" dxfId="1835" priority="1816">
      <formula>OR(AND(NOT(ISNUMBER(J265)),NOT(ISBLANK(J265))), J265&lt;-9999999999.99, J265&gt;9999999999.99)</formula>
    </cfRule>
  </conditionalFormatting>
  <conditionalFormatting sqref="J266">
    <cfRule type="expression" dxfId="1834" priority="1813">
      <formula>J266&lt;0</formula>
    </cfRule>
    <cfRule type="expression" dxfId="1833" priority="1814">
      <formula>OR(AND(NOT(ISNUMBER(J266)),NOT(ISBLANK(J266))), J266&lt;-9999999999.99, J266&gt;9999999999.99)</formula>
    </cfRule>
  </conditionalFormatting>
  <conditionalFormatting sqref="K265">
    <cfRule type="expression" dxfId="1832" priority="1811">
      <formula>K265&lt;0</formula>
    </cfRule>
    <cfRule type="expression" dxfId="1831" priority="1812">
      <formula>OR(AND(NOT(ISNUMBER(K265)),NOT(ISBLANK(K265))), K265&lt;-9999999999.99, K265&gt;9999999999.99)</formula>
    </cfRule>
  </conditionalFormatting>
  <conditionalFormatting sqref="K266">
    <cfRule type="expression" dxfId="1830" priority="1809">
      <formula>K266&lt;0</formula>
    </cfRule>
    <cfRule type="expression" dxfId="1829" priority="1810">
      <formula>OR(AND(NOT(ISNUMBER(K266)),NOT(ISBLANK(K266))), K266&lt;-9999999999.99, K266&gt;9999999999.99)</formula>
    </cfRule>
  </conditionalFormatting>
  <conditionalFormatting sqref="L265">
    <cfRule type="expression" dxfId="1828" priority="1807">
      <formula>L265&lt;0</formula>
    </cfRule>
    <cfRule type="expression" dxfId="1827" priority="1808">
      <formula>OR(AND(NOT(ISNUMBER(L265)),NOT(ISBLANK(L265))), L265&lt;-9999999999.99, L265&gt;9999999999.99)</formula>
    </cfRule>
  </conditionalFormatting>
  <conditionalFormatting sqref="L266">
    <cfRule type="expression" dxfId="1826" priority="1805">
      <formula>L266&lt;0</formula>
    </cfRule>
    <cfRule type="expression" dxfId="1825" priority="1806">
      <formula>OR(AND(NOT(ISNUMBER(L266)),NOT(ISBLANK(L266))), L266&lt;-9999999999.99, L266&gt;9999999999.99)</formula>
    </cfRule>
  </conditionalFormatting>
  <conditionalFormatting sqref="M265">
    <cfRule type="expression" dxfId="1824" priority="1803">
      <formula>M265&lt;0</formula>
    </cfRule>
    <cfRule type="expression" dxfId="1823" priority="1804">
      <formula>OR(AND(NOT(ISNUMBER(M265)),NOT(ISBLANK(M265))), M265&lt;-9999999999.99, M265&gt;9999999999.99)</formula>
    </cfRule>
  </conditionalFormatting>
  <conditionalFormatting sqref="M266">
    <cfRule type="expression" dxfId="1822" priority="1801">
      <formula>M266&lt;0</formula>
    </cfRule>
    <cfRule type="expression" dxfId="1821" priority="1802">
      <formula>OR(AND(NOT(ISNUMBER(M266)),NOT(ISBLANK(M266))), M266&lt;-9999999999.99, M266&gt;9999999999.99)</formula>
    </cfRule>
  </conditionalFormatting>
  <conditionalFormatting sqref="N265">
    <cfRule type="expression" dxfId="1820" priority="1799">
      <formula>N265&lt;0</formula>
    </cfRule>
    <cfRule type="expression" dxfId="1819" priority="1800">
      <formula>OR(AND(NOT(ISNUMBER(N265)),NOT(ISBLANK(N265))), N265&lt;-9999999999.99, N265&gt;9999999999.99)</formula>
    </cfRule>
  </conditionalFormatting>
  <conditionalFormatting sqref="N266">
    <cfRule type="expression" dxfId="1818" priority="1797">
      <formula>N266&lt;0</formula>
    </cfRule>
    <cfRule type="expression" dxfId="1817" priority="1798">
      <formula>OR(AND(NOT(ISNUMBER(N266)),NOT(ISBLANK(N266))), N266&lt;-9999999999.99, N266&gt;9999999999.99)</formula>
    </cfRule>
  </conditionalFormatting>
  <conditionalFormatting sqref="E261">
    <cfRule type="expression" dxfId="1816" priority="1795">
      <formula>E261&gt;0</formula>
    </cfRule>
    <cfRule type="expression" dxfId="1815" priority="1796">
      <formula>OR(AND(NOT(ISNUMBER(E261)),NOT(ISBLANK(E261))), E261&lt;-9999999999.99, E261&gt;9999999999.99)</formula>
    </cfRule>
  </conditionalFormatting>
  <conditionalFormatting sqref="F261">
    <cfRule type="expression" dxfId="1814" priority="1793">
      <formula>F261&gt;0</formula>
    </cfRule>
    <cfRule type="expression" dxfId="1813" priority="1794">
      <formula>OR(AND(NOT(ISNUMBER(F261)),NOT(ISBLANK(F261))), F261&lt;-9999999999.99, F261&gt;9999999999.99)</formula>
    </cfRule>
  </conditionalFormatting>
  <conditionalFormatting sqref="G261">
    <cfRule type="expression" dxfId="1812" priority="1791">
      <formula>G261&gt;0</formula>
    </cfRule>
    <cfRule type="expression" dxfId="1811" priority="1792">
      <formula>OR(AND(NOT(ISNUMBER(G261)),NOT(ISBLANK(G261))), G261&lt;-9999999999.99, G261&gt;9999999999.99)</formula>
    </cfRule>
  </conditionalFormatting>
  <conditionalFormatting sqref="H261">
    <cfRule type="expression" dxfId="1810" priority="1789">
      <formula>H261&gt;0</formula>
    </cfRule>
    <cfRule type="expression" dxfId="1809" priority="1790">
      <formula>OR(AND(NOT(ISNUMBER(H261)),NOT(ISBLANK(H261))), H261&lt;-9999999999.99, H261&gt;9999999999.99)</formula>
    </cfRule>
  </conditionalFormatting>
  <conditionalFormatting sqref="I261">
    <cfRule type="expression" dxfId="1808" priority="1787">
      <formula>I261&gt;0</formula>
    </cfRule>
    <cfRule type="expression" dxfId="1807" priority="1788">
      <formula>OR(AND(NOT(ISNUMBER(I261)),NOT(ISBLANK(I261))), I261&lt;-9999999999.99, I261&gt;9999999999.99)</formula>
    </cfRule>
  </conditionalFormatting>
  <conditionalFormatting sqref="J261">
    <cfRule type="expression" dxfId="1806" priority="1785">
      <formula>J261&gt;0</formula>
    </cfRule>
    <cfRule type="expression" dxfId="1805" priority="1786">
      <formula>OR(AND(NOT(ISNUMBER(J261)),NOT(ISBLANK(J261))), J261&lt;-9999999999.99, J261&gt;9999999999.99)</formula>
    </cfRule>
  </conditionalFormatting>
  <conditionalFormatting sqref="K261">
    <cfRule type="expression" dxfId="1804" priority="1783">
      <formula>K261&gt;0</formula>
    </cfRule>
    <cfRule type="expression" dxfId="1803" priority="1784">
      <formula>OR(AND(NOT(ISNUMBER(K261)),NOT(ISBLANK(K261))), K261&lt;-9999999999.99, K261&gt;9999999999.99)</formula>
    </cfRule>
  </conditionalFormatting>
  <conditionalFormatting sqref="L261">
    <cfRule type="expression" dxfId="1802" priority="1781">
      <formula>L261&gt;0</formula>
    </cfRule>
    <cfRule type="expression" dxfId="1801" priority="1782">
      <formula>OR(AND(NOT(ISNUMBER(L261)),NOT(ISBLANK(L261))), L261&lt;-9999999999.99, L261&gt;9999999999.99)</formula>
    </cfRule>
  </conditionalFormatting>
  <conditionalFormatting sqref="M261">
    <cfRule type="expression" dxfId="1800" priority="1779">
      <formula>M261&gt;0</formula>
    </cfRule>
    <cfRule type="expression" dxfId="1799" priority="1780">
      <formula>OR(AND(NOT(ISNUMBER(M261)),NOT(ISBLANK(M261))), M261&lt;-9999999999.99, M261&gt;9999999999.99)</formula>
    </cfRule>
  </conditionalFormatting>
  <conditionalFormatting sqref="N261">
    <cfRule type="expression" dxfId="1798" priority="1777">
      <formula>N261&gt;0</formula>
    </cfRule>
    <cfRule type="expression" dxfId="1797" priority="1778">
      <formula>OR(AND(NOT(ISNUMBER(N261)),NOT(ISBLANK(N261))), N261&lt;-9999999999.99, N261&gt;9999999999.99)</formula>
    </cfRule>
  </conditionalFormatting>
  <conditionalFormatting sqref="E264">
    <cfRule type="expression" dxfId="1796" priority="1775">
      <formula>E264&gt;0</formula>
    </cfRule>
    <cfRule type="expression" dxfId="1795" priority="1776">
      <formula>OR(AND(NOT(ISNUMBER(E264)),NOT(ISBLANK(E264))), E264&lt;-9999999999.99, E264&gt;9999999999.99)</formula>
    </cfRule>
  </conditionalFormatting>
  <conditionalFormatting sqref="F264">
    <cfRule type="expression" dxfId="1794" priority="1773">
      <formula>F264&gt;0</formula>
    </cfRule>
    <cfRule type="expression" dxfId="1793" priority="1774">
      <formula>OR(AND(NOT(ISNUMBER(F264)),NOT(ISBLANK(F264))), F264&lt;-9999999999.99, F264&gt;9999999999.99)</formula>
    </cfRule>
  </conditionalFormatting>
  <conditionalFormatting sqref="G264">
    <cfRule type="expression" dxfId="1792" priority="1771">
      <formula>G264&gt;0</formula>
    </cfRule>
    <cfRule type="expression" dxfId="1791" priority="1772">
      <formula>OR(AND(NOT(ISNUMBER(G264)),NOT(ISBLANK(G264))), G264&lt;-9999999999.99, G264&gt;9999999999.99)</formula>
    </cfRule>
  </conditionalFormatting>
  <conditionalFormatting sqref="H264">
    <cfRule type="expression" dxfId="1790" priority="1769">
      <formula>H264&gt;0</formula>
    </cfRule>
    <cfRule type="expression" dxfId="1789" priority="1770">
      <formula>OR(AND(NOT(ISNUMBER(H264)),NOT(ISBLANK(H264))), H264&lt;-9999999999.99, H264&gt;9999999999.99)</formula>
    </cfRule>
  </conditionalFormatting>
  <conditionalFormatting sqref="I264">
    <cfRule type="expression" dxfId="1788" priority="1767">
      <formula>I264&gt;0</formula>
    </cfRule>
    <cfRule type="expression" dxfId="1787" priority="1768">
      <formula>OR(AND(NOT(ISNUMBER(I264)),NOT(ISBLANK(I264))), I264&lt;-9999999999.99, I264&gt;9999999999.99)</formula>
    </cfRule>
  </conditionalFormatting>
  <conditionalFormatting sqref="J264">
    <cfRule type="expression" dxfId="1786" priority="1765">
      <formula>J264&gt;0</formula>
    </cfRule>
    <cfRule type="expression" dxfId="1785" priority="1766">
      <formula>OR(AND(NOT(ISNUMBER(J264)),NOT(ISBLANK(J264))), J264&lt;-9999999999.99, J264&gt;9999999999.99)</formula>
    </cfRule>
  </conditionalFormatting>
  <conditionalFormatting sqref="K264">
    <cfRule type="expression" dxfId="1784" priority="1763">
      <formula>K264&gt;0</formula>
    </cfRule>
    <cfRule type="expression" dxfId="1783" priority="1764">
      <formula>OR(AND(NOT(ISNUMBER(K264)),NOT(ISBLANK(K264))), K264&lt;-9999999999.99, K264&gt;9999999999.99)</formula>
    </cfRule>
  </conditionalFormatting>
  <conditionalFormatting sqref="L264">
    <cfRule type="expression" dxfId="1782" priority="1761">
      <formula>L264&gt;0</formula>
    </cfRule>
    <cfRule type="expression" dxfId="1781" priority="1762">
      <formula>OR(AND(NOT(ISNUMBER(L264)),NOT(ISBLANK(L264))), L264&lt;-9999999999.99, L264&gt;9999999999.99)</formula>
    </cfRule>
  </conditionalFormatting>
  <conditionalFormatting sqref="M264">
    <cfRule type="expression" dxfId="1780" priority="1759">
      <formula>M264&gt;0</formula>
    </cfRule>
    <cfRule type="expression" dxfId="1779" priority="1760">
      <formula>OR(AND(NOT(ISNUMBER(M264)),NOT(ISBLANK(M264))), M264&lt;-9999999999.99, M264&gt;9999999999.99)</formula>
    </cfRule>
  </conditionalFormatting>
  <conditionalFormatting sqref="N264">
    <cfRule type="expression" dxfId="1778" priority="1757">
      <formula>N264&gt;0</formula>
    </cfRule>
    <cfRule type="expression" dxfId="1777" priority="1758">
      <formula>OR(AND(NOT(ISNUMBER(N264)),NOT(ISBLANK(N264))), N264&lt;-9999999999.99, N264&gt;9999999999.99)</formula>
    </cfRule>
  </conditionalFormatting>
  <conditionalFormatting sqref="E267">
    <cfRule type="expression" dxfId="1776" priority="1755">
      <formula>E267&gt;0</formula>
    </cfRule>
    <cfRule type="expression" dxfId="1775" priority="1756">
      <formula>OR(AND(NOT(ISNUMBER(E267)),NOT(ISBLANK(E267))), E267&lt;-9999999999.99, E267&gt;9999999999.99)</formula>
    </cfRule>
  </conditionalFormatting>
  <conditionalFormatting sqref="F267">
    <cfRule type="expression" dxfId="1774" priority="1753">
      <formula>F267&gt;0</formula>
    </cfRule>
    <cfRule type="expression" dxfId="1773" priority="1754">
      <formula>OR(AND(NOT(ISNUMBER(F267)),NOT(ISBLANK(F267))), F267&lt;-9999999999.99, F267&gt;9999999999.99)</formula>
    </cfRule>
  </conditionalFormatting>
  <conditionalFormatting sqref="G267">
    <cfRule type="expression" dxfId="1772" priority="1751">
      <formula>G267&gt;0</formula>
    </cfRule>
    <cfRule type="expression" dxfId="1771" priority="1752">
      <formula>OR(AND(NOT(ISNUMBER(G267)),NOT(ISBLANK(G267))), G267&lt;-9999999999.99, G267&gt;9999999999.99)</formula>
    </cfRule>
  </conditionalFormatting>
  <conditionalFormatting sqref="H267">
    <cfRule type="expression" dxfId="1770" priority="1749">
      <formula>H267&gt;0</formula>
    </cfRule>
    <cfRule type="expression" dxfId="1769" priority="1750">
      <formula>OR(AND(NOT(ISNUMBER(H267)),NOT(ISBLANK(H267))), H267&lt;-9999999999.99, H267&gt;9999999999.99)</formula>
    </cfRule>
  </conditionalFormatting>
  <conditionalFormatting sqref="I267">
    <cfRule type="expression" dxfId="1768" priority="1747">
      <formula>I267&gt;0</formula>
    </cfRule>
    <cfRule type="expression" dxfId="1767" priority="1748">
      <formula>OR(AND(NOT(ISNUMBER(I267)),NOT(ISBLANK(I267))), I267&lt;-9999999999.99, I267&gt;9999999999.99)</formula>
    </cfRule>
  </conditionalFormatting>
  <conditionalFormatting sqref="J267">
    <cfRule type="expression" dxfId="1766" priority="1745">
      <formula>J267&gt;0</formula>
    </cfRule>
    <cfRule type="expression" dxfId="1765" priority="1746">
      <formula>OR(AND(NOT(ISNUMBER(J267)),NOT(ISBLANK(J267))), J267&lt;-9999999999.99, J267&gt;9999999999.99)</formula>
    </cfRule>
  </conditionalFormatting>
  <conditionalFormatting sqref="K267">
    <cfRule type="expression" dxfId="1764" priority="1743">
      <formula>K267&gt;0</formula>
    </cfRule>
    <cfRule type="expression" dxfId="1763" priority="1744">
      <formula>OR(AND(NOT(ISNUMBER(K267)),NOT(ISBLANK(K267))), K267&lt;-9999999999.99, K267&gt;9999999999.99)</formula>
    </cfRule>
  </conditionalFormatting>
  <conditionalFormatting sqref="L267">
    <cfRule type="expression" dxfId="1762" priority="1741">
      <formula>L267&gt;0</formula>
    </cfRule>
    <cfRule type="expression" dxfId="1761" priority="1742">
      <formula>OR(AND(NOT(ISNUMBER(L267)),NOT(ISBLANK(L267))), L267&lt;-9999999999.99, L267&gt;9999999999.99)</formula>
    </cfRule>
  </conditionalFormatting>
  <conditionalFormatting sqref="M267">
    <cfRule type="expression" dxfId="1760" priority="1739">
      <formula>M267&gt;0</formula>
    </cfRule>
    <cfRule type="expression" dxfId="1759" priority="1740">
      <formula>OR(AND(NOT(ISNUMBER(M267)),NOT(ISBLANK(M267))), M267&lt;-9999999999.99, M267&gt;9999999999.99)</formula>
    </cfRule>
  </conditionalFormatting>
  <conditionalFormatting sqref="N267">
    <cfRule type="expression" dxfId="1758" priority="1737">
      <formula>N267&gt;0</formula>
    </cfRule>
    <cfRule type="expression" dxfId="1757" priority="1738">
      <formula>OR(AND(NOT(ISNUMBER(N267)),NOT(ISBLANK(N267))), N267&lt;-9999999999.99, N267&gt;9999999999.99)</formula>
    </cfRule>
  </conditionalFormatting>
  <conditionalFormatting sqref="E268">
    <cfRule type="expression" dxfId="1756" priority="1735">
      <formula>E268&lt;0</formula>
    </cfRule>
    <cfRule type="expression" dxfId="1755" priority="1736">
      <formula>OR(AND(NOT(ISNUMBER(E268)),NOT(ISBLANK(E268))), E268&lt;-9999999999.99, E268&gt;9999999999.99)</formula>
    </cfRule>
  </conditionalFormatting>
  <conditionalFormatting sqref="F268">
    <cfRule type="expression" dxfId="1754" priority="1733">
      <formula>F268&lt;0</formula>
    </cfRule>
    <cfRule type="expression" dxfId="1753" priority="1734">
      <formula>OR(AND(NOT(ISNUMBER(F268)),NOT(ISBLANK(F268))), F268&lt;-9999999999.99, F268&gt;9999999999.99)</formula>
    </cfRule>
  </conditionalFormatting>
  <conditionalFormatting sqref="G268">
    <cfRule type="expression" dxfId="1752" priority="1731">
      <formula>G268&lt;0</formula>
    </cfRule>
    <cfRule type="expression" dxfId="1751" priority="1732">
      <formula>OR(AND(NOT(ISNUMBER(G268)),NOT(ISBLANK(G268))), G268&lt;-9999999999.99, G268&gt;9999999999.99)</formula>
    </cfRule>
  </conditionalFormatting>
  <conditionalFormatting sqref="H268">
    <cfRule type="expression" dxfId="1750" priority="1729">
      <formula>H268&lt;0</formula>
    </cfRule>
    <cfRule type="expression" dxfId="1749" priority="1730">
      <formula>OR(AND(NOT(ISNUMBER(H268)),NOT(ISBLANK(H268))), H268&lt;-9999999999.99, H268&gt;9999999999.99)</formula>
    </cfRule>
  </conditionalFormatting>
  <conditionalFormatting sqref="I268">
    <cfRule type="expression" dxfId="1748" priority="1727">
      <formula>I268&lt;0</formula>
    </cfRule>
    <cfRule type="expression" dxfId="1747" priority="1728">
      <formula>OR(AND(NOT(ISNUMBER(I268)),NOT(ISBLANK(I268))), I268&lt;-9999999999.99, I268&gt;9999999999.99)</formula>
    </cfRule>
  </conditionalFormatting>
  <conditionalFormatting sqref="J268">
    <cfRule type="expression" dxfId="1746" priority="1725">
      <formula>J268&lt;0</formula>
    </cfRule>
    <cfRule type="expression" dxfId="1745" priority="1726">
      <formula>OR(AND(NOT(ISNUMBER(J268)),NOT(ISBLANK(J268))), J268&lt;-9999999999.99, J268&gt;9999999999.99)</formula>
    </cfRule>
  </conditionalFormatting>
  <conditionalFormatting sqref="K268">
    <cfRule type="expression" dxfId="1744" priority="1723">
      <formula>K268&lt;0</formula>
    </cfRule>
    <cfRule type="expression" dxfId="1743" priority="1724">
      <formula>OR(AND(NOT(ISNUMBER(K268)),NOT(ISBLANK(K268))), K268&lt;-9999999999.99, K268&gt;9999999999.99)</formula>
    </cfRule>
  </conditionalFormatting>
  <conditionalFormatting sqref="L268">
    <cfRule type="expression" dxfId="1742" priority="1721">
      <formula>L268&lt;0</formula>
    </cfRule>
    <cfRule type="expression" dxfId="1741" priority="1722">
      <formula>OR(AND(NOT(ISNUMBER(L268)),NOT(ISBLANK(L268))), L268&lt;-9999999999.99, L268&gt;9999999999.99)</formula>
    </cfRule>
  </conditionalFormatting>
  <conditionalFormatting sqref="M268">
    <cfRule type="expression" dxfId="1740" priority="1719">
      <formula>M268&lt;0</formula>
    </cfRule>
    <cfRule type="expression" dxfId="1739" priority="1720">
      <formula>OR(AND(NOT(ISNUMBER(M268)),NOT(ISBLANK(M268))), M268&lt;-9999999999.99, M268&gt;9999999999.99)</formula>
    </cfRule>
  </conditionalFormatting>
  <conditionalFormatting sqref="N268">
    <cfRule type="expression" dxfId="1738" priority="1717">
      <formula>N268&lt;0</formula>
    </cfRule>
    <cfRule type="expression" dxfId="1737" priority="1718">
      <formula>OR(AND(NOT(ISNUMBER(N268)),NOT(ISBLANK(N268))), N268&lt;-9999999999.99, N268&gt;9999999999.99)</formula>
    </cfRule>
  </conditionalFormatting>
  <conditionalFormatting sqref="E269">
    <cfRule type="expression" dxfId="1736" priority="1715">
      <formula>E269&lt;0</formula>
    </cfRule>
    <cfRule type="expression" dxfId="1735" priority="1716">
      <formula>OR(AND(NOT(ISNUMBER(E269)),NOT(ISBLANK(E269))), E269&lt;-9999999999.99, E269&gt;9999999999.99)</formula>
    </cfRule>
  </conditionalFormatting>
  <conditionalFormatting sqref="E270">
    <cfRule type="expression" dxfId="1734" priority="1713">
      <formula>E270&lt;0</formula>
    </cfRule>
    <cfRule type="expression" dxfId="1733" priority="1714">
      <formula>OR(AND(NOT(ISNUMBER(E270)),NOT(ISBLANK(E270))), E270&lt;-9999999999.99, E270&gt;9999999999.99)</formula>
    </cfRule>
  </conditionalFormatting>
  <conditionalFormatting sqref="F269">
    <cfRule type="expression" dxfId="1732" priority="1711">
      <formula>F269&lt;0</formula>
    </cfRule>
    <cfRule type="expression" dxfId="1731" priority="1712">
      <formula>OR(AND(NOT(ISNUMBER(F269)),NOT(ISBLANK(F269))), F269&lt;-9999999999.99, F269&gt;9999999999.99)</formula>
    </cfRule>
  </conditionalFormatting>
  <conditionalFormatting sqref="F270">
    <cfRule type="expression" dxfId="1730" priority="1709">
      <formula>F270&lt;0</formula>
    </cfRule>
    <cfRule type="expression" dxfId="1729" priority="1710">
      <formula>OR(AND(NOT(ISNUMBER(F270)),NOT(ISBLANK(F270))), F270&lt;-9999999999.99, F270&gt;9999999999.99)</formula>
    </cfRule>
  </conditionalFormatting>
  <conditionalFormatting sqref="G269">
    <cfRule type="expression" dxfId="1728" priority="1707">
      <formula>G269&lt;0</formula>
    </cfRule>
    <cfRule type="expression" dxfId="1727" priority="1708">
      <formula>OR(AND(NOT(ISNUMBER(G269)),NOT(ISBLANK(G269))), G269&lt;-9999999999.99, G269&gt;9999999999.99)</formula>
    </cfRule>
  </conditionalFormatting>
  <conditionalFormatting sqref="G270">
    <cfRule type="expression" dxfId="1726" priority="1705">
      <formula>G270&lt;0</formula>
    </cfRule>
    <cfRule type="expression" dxfId="1725" priority="1706">
      <formula>OR(AND(NOT(ISNUMBER(G270)),NOT(ISBLANK(G270))), G270&lt;-9999999999.99, G270&gt;9999999999.99)</formula>
    </cfRule>
  </conditionalFormatting>
  <conditionalFormatting sqref="H269">
    <cfRule type="expression" dxfId="1724" priority="1703">
      <formula>H269&lt;0</formula>
    </cfRule>
    <cfRule type="expression" dxfId="1723" priority="1704">
      <formula>OR(AND(NOT(ISNUMBER(H269)),NOT(ISBLANK(H269))), H269&lt;-9999999999.99, H269&gt;9999999999.99)</formula>
    </cfRule>
  </conditionalFormatting>
  <conditionalFormatting sqref="H270">
    <cfRule type="expression" dxfId="1722" priority="1701">
      <formula>H270&lt;0</formula>
    </cfRule>
    <cfRule type="expression" dxfId="1721" priority="1702">
      <formula>OR(AND(NOT(ISNUMBER(H270)),NOT(ISBLANK(H270))), H270&lt;-9999999999.99, H270&gt;9999999999.99)</formula>
    </cfRule>
  </conditionalFormatting>
  <conditionalFormatting sqref="I269">
    <cfRule type="expression" dxfId="1720" priority="1699">
      <formula>I269&lt;0</formula>
    </cfRule>
    <cfRule type="expression" dxfId="1719" priority="1700">
      <formula>OR(AND(NOT(ISNUMBER(I269)),NOT(ISBLANK(I269))), I269&lt;-9999999999.99, I269&gt;9999999999.99)</formula>
    </cfRule>
  </conditionalFormatting>
  <conditionalFormatting sqref="I270">
    <cfRule type="expression" dxfId="1718" priority="1697">
      <formula>I270&lt;0</formula>
    </cfRule>
    <cfRule type="expression" dxfId="1717" priority="1698">
      <formula>OR(AND(NOT(ISNUMBER(I270)),NOT(ISBLANK(I270))), I270&lt;-9999999999.99, I270&gt;9999999999.99)</formula>
    </cfRule>
  </conditionalFormatting>
  <conditionalFormatting sqref="J269">
    <cfRule type="expression" dxfId="1716" priority="1695">
      <formula>J269&lt;0</formula>
    </cfRule>
    <cfRule type="expression" dxfId="1715" priority="1696">
      <formula>OR(AND(NOT(ISNUMBER(J269)),NOT(ISBLANK(J269))), J269&lt;-9999999999.99, J269&gt;9999999999.99)</formula>
    </cfRule>
  </conditionalFormatting>
  <conditionalFormatting sqref="J270">
    <cfRule type="expression" dxfId="1714" priority="1693">
      <formula>J270&lt;0</formula>
    </cfRule>
    <cfRule type="expression" dxfId="1713" priority="1694">
      <formula>OR(AND(NOT(ISNUMBER(J270)),NOT(ISBLANK(J270))), J270&lt;-9999999999.99, J270&gt;9999999999.99)</formula>
    </cfRule>
  </conditionalFormatting>
  <conditionalFormatting sqref="K269">
    <cfRule type="expression" dxfId="1712" priority="1691">
      <formula>K269&lt;0</formula>
    </cfRule>
    <cfRule type="expression" dxfId="1711" priority="1692">
      <formula>OR(AND(NOT(ISNUMBER(K269)),NOT(ISBLANK(K269))), K269&lt;-9999999999.99, K269&gt;9999999999.99)</formula>
    </cfRule>
  </conditionalFormatting>
  <conditionalFormatting sqref="K270">
    <cfRule type="expression" dxfId="1710" priority="1689">
      <formula>K270&lt;0</formula>
    </cfRule>
    <cfRule type="expression" dxfId="1709" priority="1690">
      <formula>OR(AND(NOT(ISNUMBER(K270)),NOT(ISBLANK(K270))), K270&lt;-9999999999.99, K270&gt;9999999999.99)</formula>
    </cfRule>
  </conditionalFormatting>
  <conditionalFormatting sqref="L269">
    <cfRule type="expression" dxfId="1708" priority="1687">
      <formula>L269&lt;0</formula>
    </cfRule>
    <cfRule type="expression" dxfId="1707" priority="1688">
      <formula>OR(AND(NOT(ISNUMBER(L269)),NOT(ISBLANK(L269))), L269&lt;-9999999999.99, L269&gt;9999999999.99)</formula>
    </cfRule>
  </conditionalFormatting>
  <conditionalFormatting sqref="L270">
    <cfRule type="expression" dxfId="1706" priority="1685">
      <formula>L270&lt;0</formula>
    </cfRule>
    <cfRule type="expression" dxfId="1705" priority="1686">
      <formula>OR(AND(NOT(ISNUMBER(L270)),NOT(ISBLANK(L270))), L270&lt;-9999999999.99, L270&gt;9999999999.99)</formula>
    </cfRule>
  </conditionalFormatting>
  <conditionalFormatting sqref="M269">
    <cfRule type="expression" dxfId="1704" priority="1683">
      <formula>M269&lt;0</formula>
    </cfRule>
    <cfRule type="expression" dxfId="1703" priority="1684">
      <formula>OR(AND(NOT(ISNUMBER(M269)),NOT(ISBLANK(M269))), M269&lt;-9999999999.99, M269&gt;9999999999.99)</formula>
    </cfRule>
  </conditionalFormatting>
  <conditionalFormatting sqref="M270">
    <cfRule type="expression" dxfId="1702" priority="1681">
      <formula>M270&lt;0</formula>
    </cfRule>
    <cfRule type="expression" dxfId="1701" priority="1682">
      <formula>OR(AND(NOT(ISNUMBER(M270)),NOT(ISBLANK(M270))), M270&lt;-9999999999.99, M270&gt;9999999999.99)</formula>
    </cfRule>
  </conditionalFormatting>
  <conditionalFormatting sqref="N269">
    <cfRule type="expression" dxfId="1700" priority="1679">
      <formula>N269&lt;0</formula>
    </cfRule>
    <cfRule type="expression" dxfId="1699" priority="1680">
      <formula>OR(AND(NOT(ISNUMBER(N269)),NOT(ISBLANK(N269))), N269&lt;-9999999999.99, N269&gt;9999999999.99)</formula>
    </cfRule>
  </conditionalFormatting>
  <conditionalFormatting sqref="N270">
    <cfRule type="expression" dxfId="1698" priority="1677">
      <formula>N270&lt;0</formula>
    </cfRule>
    <cfRule type="expression" dxfId="1697" priority="1678">
      <formula>OR(AND(NOT(ISNUMBER(N270)),NOT(ISBLANK(N270))), N270&lt;-9999999999.99, N270&gt;9999999999.99)</formula>
    </cfRule>
  </conditionalFormatting>
  <conditionalFormatting sqref="E272">
    <cfRule type="expression" dxfId="1696" priority="1675">
      <formula>E272&lt;0</formula>
    </cfRule>
    <cfRule type="expression" dxfId="1695" priority="1676">
      <formula>OR(AND(NOT(ISNUMBER(E272)),NOT(ISBLANK(E272))), E272&lt;-9999999999.99, E272&gt;9999999999.99)</formula>
    </cfRule>
  </conditionalFormatting>
  <conditionalFormatting sqref="E273">
    <cfRule type="expression" dxfId="1694" priority="1673">
      <formula>E273&lt;0</formula>
    </cfRule>
    <cfRule type="expression" dxfId="1693" priority="1674">
      <formula>OR(AND(NOT(ISNUMBER(E273)),NOT(ISBLANK(E273))), E273&lt;-9999999999.99, E273&gt;9999999999.99)</formula>
    </cfRule>
  </conditionalFormatting>
  <conditionalFormatting sqref="F272">
    <cfRule type="expression" dxfId="1692" priority="1671">
      <formula>F272&lt;0</formula>
    </cfRule>
    <cfRule type="expression" dxfId="1691" priority="1672">
      <formula>OR(AND(NOT(ISNUMBER(F272)),NOT(ISBLANK(F272))), F272&lt;-9999999999.99, F272&gt;9999999999.99)</formula>
    </cfRule>
  </conditionalFormatting>
  <conditionalFormatting sqref="F273">
    <cfRule type="expression" dxfId="1690" priority="1669">
      <formula>F273&lt;0</formula>
    </cfRule>
    <cfRule type="expression" dxfId="1689" priority="1670">
      <formula>OR(AND(NOT(ISNUMBER(F273)),NOT(ISBLANK(F273))), F273&lt;-9999999999.99, F273&gt;9999999999.99)</formula>
    </cfRule>
  </conditionalFormatting>
  <conditionalFormatting sqref="G272">
    <cfRule type="expression" dxfId="1688" priority="1667">
      <formula>G272&lt;0</formula>
    </cfRule>
    <cfRule type="expression" dxfId="1687" priority="1668">
      <formula>OR(AND(NOT(ISNUMBER(G272)),NOT(ISBLANK(G272))), G272&lt;-9999999999.99, G272&gt;9999999999.99)</formula>
    </cfRule>
  </conditionalFormatting>
  <conditionalFormatting sqref="G273">
    <cfRule type="expression" dxfId="1686" priority="1665">
      <formula>G273&lt;0</formula>
    </cfRule>
    <cfRule type="expression" dxfId="1685" priority="1666">
      <formula>OR(AND(NOT(ISNUMBER(G273)),NOT(ISBLANK(G273))), G273&lt;-9999999999.99, G273&gt;9999999999.99)</formula>
    </cfRule>
  </conditionalFormatting>
  <conditionalFormatting sqref="H272">
    <cfRule type="expression" dxfId="1684" priority="1663">
      <formula>H272&lt;0</formula>
    </cfRule>
    <cfRule type="expression" dxfId="1683" priority="1664">
      <formula>OR(AND(NOT(ISNUMBER(H272)),NOT(ISBLANK(H272))), H272&lt;-9999999999.99, H272&gt;9999999999.99)</formula>
    </cfRule>
  </conditionalFormatting>
  <conditionalFormatting sqref="H273">
    <cfRule type="expression" dxfId="1682" priority="1661">
      <formula>H273&lt;0</formula>
    </cfRule>
    <cfRule type="expression" dxfId="1681" priority="1662">
      <formula>OR(AND(NOT(ISNUMBER(H273)),NOT(ISBLANK(H273))), H273&lt;-9999999999.99, H273&gt;9999999999.99)</formula>
    </cfRule>
  </conditionalFormatting>
  <conditionalFormatting sqref="I272">
    <cfRule type="expression" dxfId="1680" priority="1659">
      <formula>I272&lt;0</formula>
    </cfRule>
    <cfRule type="expression" dxfId="1679" priority="1660">
      <formula>OR(AND(NOT(ISNUMBER(I272)),NOT(ISBLANK(I272))), I272&lt;-9999999999.99, I272&gt;9999999999.99)</formula>
    </cfRule>
  </conditionalFormatting>
  <conditionalFormatting sqref="I273">
    <cfRule type="expression" dxfId="1678" priority="1657">
      <formula>I273&lt;0</formula>
    </cfRule>
    <cfRule type="expression" dxfId="1677" priority="1658">
      <formula>OR(AND(NOT(ISNUMBER(I273)),NOT(ISBLANK(I273))), I273&lt;-9999999999.99, I273&gt;9999999999.99)</formula>
    </cfRule>
  </conditionalFormatting>
  <conditionalFormatting sqref="J272">
    <cfRule type="expression" dxfId="1676" priority="1655">
      <formula>J272&lt;0</formula>
    </cfRule>
    <cfRule type="expression" dxfId="1675" priority="1656">
      <formula>OR(AND(NOT(ISNUMBER(J272)),NOT(ISBLANK(J272))), J272&lt;-9999999999.99, J272&gt;9999999999.99)</formula>
    </cfRule>
  </conditionalFormatting>
  <conditionalFormatting sqref="J273">
    <cfRule type="expression" dxfId="1674" priority="1653">
      <formula>J273&lt;0</formula>
    </cfRule>
    <cfRule type="expression" dxfId="1673" priority="1654">
      <formula>OR(AND(NOT(ISNUMBER(J273)),NOT(ISBLANK(J273))), J273&lt;-9999999999.99, J273&gt;9999999999.99)</formula>
    </cfRule>
  </conditionalFormatting>
  <conditionalFormatting sqref="K272">
    <cfRule type="expression" dxfId="1672" priority="1651">
      <formula>K272&lt;0</formula>
    </cfRule>
    <cfRule type="expression" dxfId="1671" priority="1652">
      <formula>OR(AND(NOT(ISNUMBER(K272)),NOT(ISBLANK(K272))), K272&lt;-9999999999.99, K272&gt;9999999999.99)</formula>
    </cfRule>
  </conditionalFormatting>
  <conditionalFormatting sqref="K273">
    <cfRule type="expression" dxfId="1670" priority="1649">
      <formula>K273&lt;0</formula>
    </cfRule>
    <cfRule type="expression" dxfId="1669" priority="1650">
      <formula>OR(AND(NOT(ISNUMBER(K273)),NOT(ISBLANK(K273))), K273&lt;-9999999999.99, K273&gt;9999999999.99)</formula>
    </cfRule>
  </conditionalFormatting>
  <conditionalFormatting sqref="L272">
    <cfRule type="expression" dxfId="1668" priority="1647">
      <formula>L272&lt;0</formula>
    </cfRule>
    <cfRule type="expression" dxfId="1667" priority="1648">
      <formula>OR(AND(NOT(ISNUMBER(L272)),NOT(ISBLANK(L272))), L272&lt;-9999999999.99, L272&gt;9999999999.99)</formula>
    </cfRule>
  </conditionalFormatting>
  <conditionalFormatting sqref="L273">
    <cfRule type="expression" dxfId="1666" priority="1645">
      <formula>L273&lt;0</formula>
    </cfRule>
    <cfRule type="expression" dxfId="1665" priority="1646">
      <formula>OR(AND(NOT(ISNUMBER(L273)),NOT(ISBLANK(L273))), L273&lt;-9999999999.99, L273&gt;9999999999.99)</formula>
    </cfRule>
  </conditionalFormatting>
  <conditionalFormatting sqref="M272">
    <cfRule type="expression" dxfId="1664" priority="1643">
      <formula>M272&lt;0</formula>
    </cfRule>
    <cfRule type="expression" dxfId="1663" priority="1644">
      <formula>OR(AND(NOT(ISNUMBER(M272)),NOT(ISBLANK(M272))), M272&lt;-9999999999.99, M272&gt;9999999999.99)</formula>
    </cfRule>
  </conditionalFormatting>
  <conditionalFormatting sqref="M273">
    <cfRule type="expression" dxfId="1662" priority="1641">
      <formula>M273&lt;0</formula>
    </cfRule>
    <cfRule type="expression" dxfId="1661" priority="1642">
      <formula>OR(AND(NOT(ISNUMBER(M273)),NOT(ISBLANK(M273))), M273&lt;-9999999999.99, M273&gt;9999999999.99)</formula>
    </cfRule>
  </conditionalFormatting>
  <conditionalFormatting sqref="N272">
    <cfRule type="expression" dxfId="1660" priority="1639">
      <formula>N272&lt;0</formula>
    </cfRule>
    <cfRule type="expression" dxfId="1659" priority="1640">
      <formula>OR(AND(NOT(ISNUMBER(N272)),NOT(ISBLANK(N272))), N272&lt;-9999999999.99, N272&gt;9999999999.99)</formula>
    </cfRule>
  </conditionalFormatting>
  <conditionalFormatting sqref="N273">
    <cfRule type="expression" dxfId="1658" priority="1637">
      <formula>N273&lt;0</formula>
    </cfRule>
    <cfRule type="expression" dxfId="1657" priority="1638">
      <formula>OR(AND(NOT(ISNUMBER(N273)),NOT(ISBLANK(N273))), N273&lt;-9999999999.99, N273&gt;9999999999.99)</formula>
    </cfRule>
  </conditionalFormatting>
  <conditionalFormatting sqref="E275">
    <cfRule type="expression" dxfId="1656" priority="1635">
      <formula>E275&lt;0</formula>
    </cfRule>
    <cfRule type="expression" dxfId="1655" priority="1636">
      <formula>OR(AND(NOT(ISNUMBER(E275)),NOT(ISBLANK(E275))), E275&lt;-9999999999.99, E275&gt;9999999999.99)</formula>
    </cfRule>
  </conditionalFormatting>
  <conditionalFormatting sqref="E276">
    <cfRule type="expression" dxfId="1654" priority="1633">
      <formula>E276&lt;0</formula>
    </cfRule>
    <cfRule type="expression" dxfId="1653" priority="1634">
      <formula>OR(AND(NOT(ISNUMBER(E276)),NOT(ISBLANK(E276))), E276&lt;-9999999999.99, E276&gt;9999999999.99)</formula>
    </cfRule>
  </conditionalFormatting>
  <conditionalFormatting sqref="F275">
    <cfRule type="expression" dxfId="1652" priority="1631">
      <formula>F275&lt;0</formula>
    </cfRule>
    <cfRule type="expression" dxfId="1651" priority="1632">
      <formula>OR(AND(NOT(ISNUMBER(F275)),NOT(ISBLANK(F275))), F275&lt;-9999999999.99, F275&gt;9999999999.99)</formula>
    </cfRule>
  </conditionalFormatting>
  <conditionalFormatting sqref="F276">
    <cfRule type="expression" dxfId="1650" priority="1629">
      <formula>F276&lt;0</formula>
    </cfRule>
    <cfRule type="expression" dxfId="1649" priority="1630">
      <formula>OR(AND(NOT(ISNUMBER(F276)),NOT(ISBLANK(F276))), F276&lt;-9999999999.99, F276&gt;9999999999.99)</formula>
    </cfRule>
  </conditionalFormatting>
  <conditionalFormatting sqref="G275">
    <cfRule type="expression" dxfId="1648" priority="1627">
      <formula>G275&lt;0</formula>
    </cfRule>
    <cfRule type="expression" dxfId="1647" priority="1628">
      <formula>OR(AND(NOT(ISNUMBER(G275)),NOT(ISBLANK(G275))), G275&lt;-9999999999.99, G275&gt;9999999999.99)</formula>
    </cfRule>
  </conditionalFormatting>
  <conditionalFormatting sqref="G276">
    <cfRule type="expression" dxfId="1646" priority="1625">
      <formula>G276&lt;0</formula>
    </cfRule>
    <cfRule type="expression" dxfId="1645" priority="1626">
      <formula>OR(AND(NOT(ISNUMBER(G276)),NOT(ISBLANK(G276))), G276&lt;-9999999999.99, G276&gt;9999999999.99)</formula>
    </cfRule>
  </conditionalFormatting>
  <conditionalFormatting sqref="H275">
    <cfRule type="expression" dxfId="1644" priority="1623">
      <formula>H275&lt;0</formula>
    </cfRule>
    <cfRule type="expression" dxfId="1643" priority="1624">
      <formula>OR(AND(NOT(ISNUMBER(H275)),NOT(ISBLANK(H275))), H275&lt;-9999999999.99, H275&gt;9999999999.99)</formula>
    </cfRule>
  </conditionalFormatting>
  <conditionalFormatting sqref="H276">
    <cfRule type="expression" dxfId="1642" priority="1621">
      <formula>H276&lt;0</formula>
    </cfRule>
    <cfRule type="expression" dxfId="1641" priority="1622">
      <formula>OR(AND(NOT(ISNUMBER(H276)),NOT(ISBLANK(H276))), H276&lt;-9999999999.99, H276&gt;9999999999.99)</formula>
    </cfRule>
  </conditionalFormatting>
  <conditionalFormatting sqref="I275">
    <cfRule type="expression" dxfId="1640" priority="1619">
      <formula>I275&lt;0</formula>
    </cfRule>
    <cfRule type="expression" dxfId="1639" priority="1620">
      <formula>OR(AND(NOT(ISNUMBER(I275)),NOT(ISBLANK(I275))), I275&lt;-9999999999.99, I275&gt;9999999999.99)</formula>
    </cfRule>
  </conditionalFormatting>
  <conditionalFormatting sqref="I276">
    <cfRule type="expression" dxfId="1638" priority="1617">
      <formula>I276&lt;0</formula>
    </cfRule>
    <cfRule type="expression" dxfId="1637" priority="1618">
      <formula>OR(AND(NOT(ISNUMBER(I276)),NOT(ISBLANK(I276))), I276&lt;-9999999999.99, I276&gt;9999999999.99)</formula>
    </cfRule>
  </conditionalFormatting>
  <conditionalFormatting sqref="J275">
    <cfRule type="expression" dxfId="1636" priority="1615">
      <formula>J275&lt;0</formula>
    </cfRule>
    <cfRule type="expression" dxfId="1635" priority="1616">
      <formula>OR(AND(NOT(ISNUMBER(J275)),NOT(ISBLANK(J275))), J275&lt;-9999999999.99, J275&gt;9999999999.99)</formula>
    </cfRule>
  </conditionalFormatting>
  <conditionalFormatting sqref="J276">
    <cfRule type="expression" dxfId="1634" priority="1613">
      <formula>J276&lt;0</formula>
    </cfRule>
    <cfRule type="expression" dxfId="1633" priority="1614">
      <formula>OR(AND(NOT(ISNUMBER(J276)),NOT(ISBLANK(J276))), J276&lt;-9999999999.99, J276&gt;9999999999.99)</formula>
    </cfRule>
  </conditionalFormatting>
  <conditionalFormatting sqref="K275">
    <cfRule type="expression" dxfId="1632" priority="1611">
      <formula>K275&lt;0</formula>
    </cfRule>
    <cfRule type="expression" dxfId="1631" priority="1612">
      <formula>OR(AND(NOT(ISNUMBER(K275)),NOT(ISBLANK(K275))), K275&lt;-9999999999.99, K275&gt;9999999999.99)</formula>
    </cfRule>
  </conditionalFormatting>
  <conditionalFormatting sqref="K276">
    <cfRule type="expression" dxfId="1630" priority="1609">
      <formula>K276&lt;0</formula>
    </cfRule>
    <cfRule type="expression" dxfId="1629" priority="1610">
      <formula>OR(AND(NOT(ISNUMBER(K276)),NOT(ISBLANK(K276))), K276&lt;-9999999999.99, K276&gt;9999999999.99)</formula>
    </cfRule>
  </conditionalFormatting>
  <conditionalFormatting sqref="L275">
    <cfRule type="expression" dxfId="1628" priority="1607">
      <formula>L275&lt;0</formula>
    </cfRule>
    <cfRule type="expression" dxfId="1627" priority="1608">
      <formula>OR(AND(NOT(ISNUMBER(L275)),NOT(ISBLANK(L275))), L275&lt;-9999999999.99, L275&gt;9999999999.99)</formula>
    </cfRule>
  </conditionalFormatting>
  <conditionalFormatting sqref="L276">
    <cfRule type="expression" dxfId="1626" priority="1605">
      <formula>L276&lt;0</formula>
    </cfRule>
    <cfRule type="expression" dxfId="1625" priority="1606">
      <formula>OR(AND(NOT(ISNUMBER(L276)),NOT(ISBLANK(L276))), L276&lt;-9999999999.99, L276&gt;9999999999.99)</formula>
    </cfRule>
  </conditionalFormatting>
  <conditionalFormatting sqref="M275">
    <cfRule type="expression" dxfId="1624" priority="1603">
      <formula>M275&lt;0</formula>
    </cfRule>
    <cfRule type="expression" dxfId="1623" priority="1604">
      <formula>OR(AND(NOT(ISNUMBER(M275)),NOT(ISBLANK(M275))), M275&lt;-9999999999.99, M275&gt;9999999999.99)</formula>
    </cfRule>
  </conditionalFormatting>
  <conditionalFormatting sqref="M276">
    <cfRule type="expression" dxfId="1622" priority="1601">
      <formula>M276&lt;0</formula>
    </cfRule>
    <cfRule type="expression" dxfId="1621" priority="1602">
      <formula>OR(AND(NOT(ISNUMBER(M276)),NOT(ISBLANK(M276))), M276&lt;-9999999999.99, M276&gt;9999999999.99)</formula>
    </cfRule>
  </conditionalFormatting>
  <conditionalFormatting sqref="N275">
    <cfRule type="expression" dxfId="1620" priority="1599">
      <formula>N275&lt;0</formula>
    </cfRule>
    <cfRule type="expression" dxfId="1619" priority="1600">
      <formula>OR(AND(NOT(ISNUMBER(N275)),NOT(ISBLANK(N275))), N275&lt;-9999999999.99, N275&gt;9999999999.99)</formula>
    </cfRule>
  </conditionalFormatting>
  <conditionalFormatting sqref="N276">
    <cfRule type="expression" dxfId="1618" priority="1597">
      <formula>N276&lt;0</formula>
    </cfRule>
    <cfRule type="expression" dxfId="1617" priority="1598">
      <formula>OR(AND(NOT(ISNUMBER(N276)),NOT(ISBLANK(N276))), N276&lt;-9999999999.99, N276&gt;9999999999.99)</formula>
    </cfRule>
  </conditionalFormatting>
  <conditionalFormatting sqref="E271">
    <cfRule type="expression" dxfId="1616" priority="1595">
      <formula>E271&gt;0</formula>
    </cfRule>
    <cfRule type="expression" dxfId="1615" priority="1596">
      <formula>OR(AND(NOT(ISNUMBER(E271)),NOT(ISBLANK(E271))), E271&lt;-9999999999.99, E271&gt;9999999999.99)</formula>
    </cfRule>
  </conditionalFormatting>
  <conditionalFormatting sqref="F271">
    <cfRule type="expression" dxfId="1614" priority="1593">
      <formula>F271&gt;0</formula>
    </cfRule>
    <cfRule type="expression" dxfId="1613" priority="1594">
      <formula>OR(AND(NOT(ISNUMBER(F271)),NOT(ISBLANK(F271))), F271&lt;-9999999999.99, F271&gt;9999999999.99)</formula>
    </cfRule>
  </conditionalFormatting>
  <conditionalFormatting sqref="G271">
    <cfRule type="expression" dxfId="1612" priority="1591">
      <formula>G271&gt;0</formula>
    </cfRule>
    <cfRule type="expression" dxfId="1611" priority="1592">
      <formula>OR(AND(NOT(ISNUMBER(G271)),NOT(ISBLANK(G271))), G271&lt;-9999999999.99, G271&gt;9999999999.99)</formula>
    </cfRule>
  </conditionalFormatting>
  <conditionalFormatting sqref="H271">
    <cfRule type="expression" dxfId="1610" priority="1589">
      <formula>H271&gt;0</formula>
    </cfRule>
    <cfRule type="expression" dxfId="1609" priority="1590">
      <formula>OR(AND(NOT(ISNUMBER(H271)),NOT(ISBLANK(H271))), H271&lt;-9999999999.99, H271&gt;9999999999.99)</formula>
    </cfRule>
  </conditionalFormatting>
  <conditionalFormatting sqref="I271">
    <cfRule type="expression" dxfId="1608" priority="1587">
      <formula>I271&gt;0</formula>
    </cfRule>
    <cfRule type="expression" dxfId="1607" priority="1588">
      <formula>OR(AND(NOT(ISNUMBER(I271)),NOT(ISBLANK(I271))), I271&lt;-9999999999.99, I271&gt;9999999999.99)</formula>
    </cfRule>
  </conditionalFormatting>
  <conditionalFormatting sqref="J271">
    <cfRule type="expression" dxfId="1606" priority="1585">
      <formula>J271&gt;0</formula>
    </cfRule>
    <cfRule type="expression" dxfId="1605" priority="1586">
      <formula>OR(AND(NOT(ISNUMBER(J271)),NOT(ISBLANK(J271))), J271&lt;-9999999999.99, J271&gt;9999999999.99)</formula>
    </cfRule>
  </conditionalFormatting>
  <conditionalFormatting sqref="K271">
    <cfRule type="expression" dxfId="1604" priority="1583">
      <formula>K271&gt;0</formula>
    </cfRule>
    <cfRule type="expression" dxfId="1603" priority="1584">
      <formula>OR(AND(NOT(ISNUMBER(K271)),NOT(ISBLANK(K271))), K271&lt;-9999999999.99, K271&gt;9999999999.99)</formula>
    </cfRule>
  </conditionalFormatting>
  <conditionalFormatting sqref="L271">
    <cfRule type="expression" dxfId="1602" priority="1581">
      <formula>L271&gt;0</formula>
    </cfRule>
    <cfRule type="expression" dxfId="1601" priority="1582">
      <formula>OR(AND(NOT(ISNUMBER(L271)),NOT(ISBLANK(L271))), L271&lt;-9999999999.99, L271&gt;9999999999.99)</formula>
    </cfRule>
  </conditionalFormatting>
  <conditionalFormatting sqref="M271">
    <cfRule type="expression" dxfId="1600" priority="1579">
      <formula>M271&gt;0</formula>
    </cfRule>
    <cfRule type="expression" dxfId="1599" priority="1580">
      <formula>OR(AND(NOT(ISNUMBER(M271)),NOT(ISBLANK(M271))), M271&lt;-9999999999.99, M271&gt;9999999999.99)</formula>
    </cfRule>
  </conditionalFormatting>
  <conditionalFormatting sqref="N271">
    <cfRule type="expression" dxfId="1598" priority="1577">
      <formula>N271&gt;0</formula>
    </cfRule>
    <cfRule type="expression" dxfId="1597" priority="1578">
      <formula>OR(AND(NOT(ISNUMBER(N271)),NOT(ISBLANK(N271))), N271&lt;-9999999999.99, N271&gt;9999999999.99)</formula>
    </cfRule>
  </conditionalFormatting>
  <conditionalFormatting sqref="E274">
    <cfRule type="expression" dxfId="1596" priority="1575">
      <formula>E274&gt;0</formula>
    </cfRule>
    <cfRule type="expression" dxfId="1595" priority="1576">
      <formula>OR(AND(NOT(ISNUMBER(E274)),NOT(ISBLANK(E274))), E274&lt;-9999999999.99, E274&gt;9999999999.99)</formula>
    </cfRule>
  </conditionalFormatting>
  <conditionalFormatting sqref="F274">
    <cfRule type="expression" dxfId="1594" priority="1573">
      <formula>F274&gt;0</formula>
    </cfRule>
    <cfRule type="expression" dxfId="1593" priority="1574">
      <formula>OR(AND(NOT(ISNUMBER(F274)),NOT(ISBLANK(F274))), F274&lt;-9999999999.99, F274&gt;9999999999.99)</formula>
    </cfRule>
  </conditionalFormatting>
  <conditionalFormatting sqref="G274">
    <cfRule type="expression" dxfId="1592" priority="1571">
      <formula>G274&gt;0</formula>
    </cfRule>
    <cfRule type="expression" dxfId="1591" priority="1572">
      <formula>OR(AND(NOT(ISNUMBER(G274)),NOT(ISBLANK(G274))), G274&lt;-9999999999.99, G274&gt;9999999999.99)</formula>
    </cfRule>
  </conditionalFormatting>
  <conditionalFormatting sqref="H274">
    <cfRule type="expression" dxfId="1590" priority="1569">
      <formula>H274&gt;0</formula>
    </cfRule>
    <cfRule type="expression" dxfId="1589" priority="1570">
      <formula>OR(AND(NOT(ISNUMBER(H274)),NOT(ISBLANK(H274))), H274&lt;-9999999999.99, H274&gt;9999999999.99)</formula>
    </cfRule>
  </conditionalFormatting>
  <conditionalFormatting sqref="I274">
    <cfRule type="expression" dxfId="1588" priority="1567">
      <formula>I274&gt;0</formula>
    </cfRule>
    <cfRule type="expression" dxfId="1587" priority="1568">
      <formula>OR(AND(NOT(ISNUMBER(I274)),NOT(ISBLANK(I274))), I274&lt;-9999999999.99, I274&gt;9999999999.99)</formula>
    </cfRule>
  </conditionalFormatting>
  <conditionalFormatting sqref="J274">
    <cfRule type="expression" dxfId="1586" priority="1565">
      <formula>J274&gt;0</formula>
    </cfRule>
    <cfRule type="expression" dxfId="1585" priority="1566">
      <formula>OR(AND(NOT(ISNUMBER(J274)),NOT(ISBLANK(J274))), J274&lt;-9999999999.99, J274&gt;9999999999.99)</formula>
    </cfRule>
  </conditionalFormatting>
  <conditionalFormatting sqref="K274">
    <cfRule type="expression" dxfId="1584" priority="1563">
      <formula>K274&gt;0</formula>
    </cfRule>
    <cfRule type="expression" dxfId="1583" priority="1564">
      <formula>OR(AND(NOT(ISNUMBER(K274)),NOT(ISBLANK(K274))), K274&lt;-9999999999.99, K274&gt;9999999999.99)</formula>
    </cfRule>
  </conditionalFormatting>
  <conditionalFormatting sqref="L274">
    <cfRule type="expression" dxfId="1582" priority="1561">
      <formula>L274&gt;0</formula>
    </cfRule>
    <cfRule type="expression" dxfId="1581" priority="1562">
      <formula>OR(AND(NOT(ISNUMBER(L274)),NOT(ISBLANK(L274))), L274&lt;-9999999999.99, L274&gt;9999999999.99)</formula>
    </cfRule>
  </conditionalFormatting>
  <conditionalFormatting sqref="M274">
    <cfRule type="expression" dxfId="1580" priority="1559">
      <formula>M274&gt;0</formula>
    </cfRule>
    <cfRule type="expression" dxfId="1579" priority="1560">
      <formula>OR(AND(NOT(ISNUMBER(M274)),NOT(ISBLANK(M274))), M274&lt;-9999999999.99, M274&gt;9999999999.99)</formula>
    </cfRule>
  </conditionalFormatting>
  <conditionalFormatting sqref="N274">
    <cfRule type="expression" dxfId="1578" priority="1557">
      <formula>N274&gt;0</formula>
    </cfRule>
    <cfRule type="expression" dxfId="1577" priority="1558">
      <formula>OR(AND(NOT(ISNUMBER(N274)),NOT(ISBLANK(N274))), N274&lt;-9999999999.99, N274&gt;9999999999.99)</formula>
    </cfRule>
  </conditionalFormatting>
  <conditionalFormatting sqref="E277">
    <cfRule type="expression" dxfId="1576" priority="1555">
      <formula>E277&gt;0</formula>
    </cfRule>
    <cfRule type="expression" dxfId="1575" priority="1556">
      <formula>OR(AND(NOT(ISNUMBER(E277)),NOT(ISBLANK(E277))), E277&lt;-9999999999.99, E277&gt;9999999999.99)</formula>
    </cfRule>
  </conditionalFormatting>
  <conditionalFormatting sqref="F277">
    <cfRule type="expression" dxfId="1574" priority="1553">
      <formula>F277&gt;0</formula>
    </cfRule>
    <cfRule type="expression" dxfId="1573" priority="1554">
      <formula>OR(AND(NOT(ISNUMBER(F277)),NOT(ISBLANK(F277))), F277&lt;-9999999999.99, F277&gt;9999999999.99)</formula>
    </cfRule>
  </conditionalFormatting>
  <conditionalFormatting sqref="G277">
    <cfRule type="expression" dxfId="1572" priority="1551">
      <formula>G277&gt;0</formula>
    </cfRule>
    <cfRule type="expression" dxfId="1571" priority="1552">
      <formula>OR(AND(NOT(ISNUMBER(G277)),NOT(ISBLANK(G277))), G277&lt;-9999999999.99, G277&gt;9999999999.99)</formula>
    </cfRule>
  </conditionalFormatting>
  <conditionalFormatting sqref="H277">
    <cfRule type="expression" dxfId="1570" priority="1549">
      <formula>H277&gt;0</formula>
    </cfRule>
    <cfRule type="expression" dxfId="1569" priority="1550">
      <formula>OR(AND(NOT(ISNUMBER(H277)),NOT(ISBLANK(H277))), H277&lt;-9999999999.99, H277&gt;9999999999.99)</formula>
    </cfRule>
  </conditionalFormatting>
  <conditionalFormatting sqref="I277">
    <cfRule type="expression" dxfId="1568" priority="1547">
      <formula>I277&gt;0</formula>
    </cfRule>
    <cfRule type="expression" dxfId="1567" priority="1548">
      <formula>OR(AND(NOT(ISNUMBER(I277)),NOT(ISBLANK(I277))), I277&lt;-9999999999.99, I277&gt;9999999999.99)</formula>
    </cfRule>
  </conditionalFormatting>
  <conditionalFormatting sqref="J277">
    <cfRule type="expression" dxfId="1566" priority="1545">
      <formula>J277&gt;0</formula>
    </cfRule>
    <cfRule type="expression" dxfId="1565" priority="1546">
      <formula>OR(AND(NOT(ISNUMBER(J277)),NOT(ISBLANK(J277))), J277&lt;-9999999999.99, J277&gt;9999999999.99)</formula>
    </cfRule>
  </conditionalFormatting>
  <conditionalFormatting sqref="K277">
    <cfRule type="expression" dxfId="1564" priority="1543">
      <formula>K277&gt;0</formula>
    </cfRule>
    <cfRule type="expression" dxfId="1563" priority="1544">
      <formula>OR(AND(NOT(ISNUMBER(K277)),NOT(ISBLANK(K277))), K277&lt;-9999999999.99, K277&gt;9999999999.99)</formula>
    </cfRule>
  </conditionalFormatting>
  <conditionalFormatting sqref="L277">
    <cfRule type="expression" dxfId="1562" priority="1541">
      <formula>L277&gt;0</formula>
    </cfRule>
    <cfRule type="expression" dxfId="1561" priority="1542">
      <formula>OR(AND(NOT(ISNUMBER(L277)),NOT(ISBLANK(L277))), L277&lt;-9999999999.99, L277&gt;9999999999.99)</formula>
    </cfRule>
  </conditionalFormatting>
  <conditionalFormatting sqref="M277">
    <cfRule type="expression" dxfId="1560" priority="1539">
      <formula>M277&gt;0</formula>
    </cfRule>
    <cfRule type="expression" dxfId="1559" priority="1540">
      <formula>OR(AND(NOT(ISNUMBER(M277)),NOT(ISBLANK(M277))), M277&lt;-9999999999.99, M277&gt;9999999999.99)</formula>
    </cfRule>
  </conditionalFormatting>
  <conditionalFormatting sqref="N277">
    <cfRule type="expression" dxfId="1558" priority="1537">
      <formula>N277&gt;0</formula>
    </cfRule>
    <cfRule type="expression" dxfId="1557" priority="1538">
      <formula>OR(AND(NOT(ISNUMBER(N277)),NOT(ISBLANK(N277))), N277&lt;-9999999999.99, N277&gt;9999999999.99)</formula>
    </cfRule>
  </conditionalFormatting>
  <conditionalFormatting sqref="E278">
    <cfRule type="expression" dxfId="1556" priority="1535">
      <formula>E278&lt;0</formula>
    </cfRule>
    <cfRule type="expression" dxfId="1555" priority="1536">
      <formula>OR(AND(NOT(ISNUMBER(E278)),NOT(ISBLANK(E278))), E278&lt;-9999999999.99, E278&gt;9999999999.99)</formula>
    </cfRule>
  </conditionalFormatting>
  <conditionalFormatting sqref="F278">
    <cfRule type="expression" dxfId="1554" priority="1533">
      <formula>F278&lt;0</formula>
    </cfRule>
    <cfRule type="expression" dxfId="1553" priority="1534">
      <formula>OR(AND(NOT(ISNUMBER(F278)),NOT(ISBLANK(F278))), F278&lt;-9999999999.99, F278&gt;9999999999.99)</formula>
    </cfRule>
  </conditionalFormatting>
  <conditionalFormatting sqref="G278">
    <cfRule type="expression" dxfId="1552" priority="1531">
      <formula>G278&lt;0</formula>
    </cfRule>
    <cfRule type="expression" dxfId="1551" priority="1532">
      <formula>OR(AND(NOT(ISNUMBER(G278)),NOT(ISBLANK(G278))), G278&lt;-9999999999.99, G278&gt;9999999999.99)</formula>
    </cfRule>
  </conditionalFormatting>
  <conditionalFormatting sqref="H278">
    <cfRule type="expression" dxfId="1550" priority="1529">
      <formula>H278&lt;0</formula>
    </cfRule>
    <cfRule type="expression" dxfId="1549" priority="1530">
      <formula>OR(AND(NOT(ISNUMBER(H278)),NOT(ISBLANK(H278))), H278&lt;-9999999999.99, H278&gt;9999999999.99)</formula>
    </cfRule>
  </conditionalFormatting>
  <conditionalFormatting sqref="I278">
    <cfRule type="expression" dxfId="1548" priority="1527">
      <formula>I278&lt;0</formula>
    </cfRule>
    <cfRule type="expression" dxfId="1547" priority="1528">
      <formula>OR(AND(NOT(ISNUMBER(I278)),NOT(ISBLANK(I278))), I278&lt;-9999999999.99, I278&gt;9999999999.99)</formula>
    </cfRule>
  </conditionalFormatting>
  <conditionalFormatting sqref="J278">
    <cfRule type="expression" dxfId="1546" priority="1525">
      <formula>J278&lt;0</formula>
    </cfRule>
    <cfRule type="expression" dxfId="1545" priority="1526">
      <formula>OR(AND(NOT(ISNUMBER(J278)),NOT(ISBLANK(J278))), J278&lt;-9999999999.99, J278&gt;9999999999.99)</formula>
    </cfRule>
  </conditionalFormatting>
  <conditionalFormatting sqref="K278">
    <cfRule type="expression" dxfId="1544" priority="1523">
      <formula>K278&lt;0</formula>
    </cfRule>
    <cfRule type="expression" dxfId="1543" priority="1524">
      <formula>OR(AND(NOT(ISNUMBER(K278)),NOT(ISBLANK(K278))), K278&lt;-9999999999.99, K278&gt;9999999999.99)</formula>
    </cfRule>
  </conditionalFormatting>
  <conditionalFormatting sqref="L278">
    <cfRule type="expression" dxfId="1542" priority="1521">
      <formula>L278&lt;0</formula>
    </cfRule>
    <cfRule type="expression" dxfId="1541" priority="1522">
      <formula>OR(AND(NOT(ISNUMBER(L278)),NOT(ISBLANK(L278))), L278&lt;-9999999999.99, L278&gt;9999999999.99)</formula>
    </cfRule>
  </conditionalFormatting>
  <conditionalFormatting sqref="M278">
    <cfRule type="expression" dxfId="1540" priority="1519">
      <formula>M278&lt;0</formula>
    </cfRule>
    <cfRule type="expression" dxfId="1539" priority="1520">
      <formula>OR(AND(NOT(ISNUMBER(M278)),NOT(ISBLANK(M278))), M278&lt;-9999999999.99, M278&gt;9999999999.99)</formula>
    </cfRule>
  </conditionalFormatting>
  <conditionalFormatting sqref="N278">
    <cfRule type="expression" dxfId="1538" priority="1517">
      <formula>N278&lt;0</formula>
    </cfRule>
    <cfRule type="expression" dxfId="1537" priority="1518">
      <formula>OR(AND(NOT(ISNUMBER(N278)),NOT(ISBLANK(N278))), N278&lt;-9999999999.99, N278&gt;9999999999.99)</formula>
    </cfRule>
  </conditionalFormatting>
  <conditionalFormatting sqref="E279">
    <cfRule type="expression" dxfId="1536" priority="1515">
      <formula>E279&lt;0</formula>
    </cfRule>
    <cfRule type="expression" dxfId="1535" priority="1516">
      <formula>OR(AND(NOT(ISNUMBER(E279)),NOT(ISBLANK(E279))), E279&lt;-9999999999.99, E279&gt;9999999999.99)</formula>
    </cfRule>
  </conditionalFormatting>
  <conditionalFormatting sqref="E280">
    <cfRule type="expression" dxfId="1534" priority="1513">
      <formula>E280&lt;0</formula>
    </cfRule>
    <cfRule type="expression" dxfId="1533" priority="1514">
      <formula>OR(AND(NOT(ISNUMBER(E280)),NOT(ISBLANK(E280))), E280&lt;-9999999999.99, E280&gt;9999999999.99)</formula>
    </cfRule>
  </conditionalFormatting>
  <conditionalFormatting sqref="F279">
    <cfRule type="expression" dxfId="1532" priority="1511">
      <formula>F279&lt;0</formula>
    </cfRule>
    <cfRule type="expression" dxfId="1531" priority="1512">
      <formula>OR(AND(NOT(ISNUMBER(F279)),NOT(ISBLANK(F279))), F279&lt;-9999999999.99, F279&gt;9999999999.99)</formula>
    </cfRule>
  </conditionalFormatting>
  <conditionalFormatting sqref="F280">
    <cfRule type="expression" dxfId="1530" priority="1509">
      <formula>F280&lt;0</formula>
    </cfRule>
    <cfRule type="expression" dxfId="1529" priority="1510">
      <formula>OR(AND(NOT(ISNUMBER(F280)),NOT(ISBLANK(F280))), F280&lt;-9999999999.99, F280&gt;9999999999.99)</formula>
    </cfRule>
  </conditionalFormatting>
  <conditionalFormatting sqref="G279">
    <cfRule type="expression" dxfId="1528" priority="1507">
      <formula>G279&lt;0</formula>
    </cfRule>
    <cfRule type="expression" dxfId="1527" priority="1508">
      <formula>OR(AND(NOT(ISNUMBER(G279)),NOT(ISBLANK(G279))), G279&lt;-9999999999.99, G279&gt;9999999999.99)</formula>
    </cfRule>
  </conditionalFormatting>
  <conditionalFormatting sqref="G280">
    <cfRule type="expression" dxfId="1526" priority="1505">
      <formula>G280&lt;0</formula>
    </cfRule>
    <cfRule type="expression" dxfId="1525" priority="1506">
      <formula>OR(AND(NOT(ISNUMBER(G280)),NOT(ISBLANK(G280))), G280&lt;-9999999999.99, G280&gt;9999999999.99)</formula>
    </cfRule>
  </conditionalFormatting>
  <conditionalFormatting sqref="H279">
    <cfRule type="expression" dxfId="1524" priority="1503">
      <formula>H279&lt;0</formula>
    </cfRule>
    <cfRule type="expression" dxfId="1523" priority="1504">
      <formula>OR(AND(NOT(ISNUMBER(H279)),NOT(ISBLANK(H279))), H279&lt;-9999999999.99, H279&gt;9999999999.99)</formula>
    </cfRule>
  </conditionalFormatting>
  <conditionalFormatting sqref="H280">
    <cfRule type="expression" dxfId="1522" priority="1501">
      <formula>H280&lt;0</formula>
    </cfRule>
    <cfRule type="expression" dxfId="1521" priority="1502">
      <formula>OR(AND(NOT(ISNUMBER(H280)),NOT(ISBLANK(H280))), H280&lt;-9999999999.99, H280&gt;9999999999.99)</formula>
    </cfRule>
  </conditionalFormatting>
  <conditionalFormatting sqref="I279">
    <cfRule type="expression" dxfId="1520" priority="1499">
      <formula>I279&lt;0</formula>
    </cfRule>
    <cfRule type="expression" dxfId="1519" priority="1500">
      <formula>OR(AND(NOT(ISNUMBER(I279)),NOT(ISBLANK(I279))), I279&lt;-9999999999.99, I279&gt;9999999999.99)</formula>
    </cfRule>
  </conditionalFormatting>
  <conditionalFormatting sqref="I280">
    <cfRule type="expression" dxfId="1518" priority="1497">
      <formula>I280&lt;0</formula>
    </cfRule>
    <cfRule type="expression" dxfId="1517" priority="1498">
      <formula>OR(AND(NOT(ISNUMBER(I280)),NOT(ISBLANK(I280))), I280&lt;-9999999999.99, I280&gt;9999999999.99)</formula>
    </cfRule>
  </conditionalFormatting>
  <conditionalFormatting sqref="J279">
    <cfRule type="expression" dxfId="1516" priority="1495">
      <formula>J279&lt;0</formula>
    </cfRule>
    <cfRule type="expression" dxfId="1515" priority="1496">
      <formula>OR(AND(NOT(ISNUMBER(J279)),NOT(ISBLANK(J279))), J279&lt;-9999999999.99, J279&gt;9999999999.99)</formula>
    </cfRule>
  </conditionalFormatting>
  <conditionalFormatting sqref="J280">
    <cfRule type="expression" dxfId="1514" priority="1493">
      <formula>J280&lt;0</formula>
    </cfRule>
    <cfRule type="expression" dxfId="1513" priority="1494">
      <formula>OR(AND(NOT(ISNUMBER(J280)),NOT(ISBLANK(J280))), J280&lt;-9999999999.99, J280&gt;9999999999.99)</formula>
    </cfRule>
  </conditionalFormatting>
  <conditionalFormatting sqref="K279">
    <cfRule type="expression" dxfId="1512" priority="1491">
      <formula>K279&lt;0</formula>
    </cfRule>
    <cfRule type="expression" dxfId="1511" priority="1492">
      <formula>OR(AND(NOT(ISNUMBER(K279)),NOT(ISBLANK(K279))), K279&lt;-9999999999.99, K279&gt;9999999999.99)</formula>
    </cfRule>
  </conditionalFormatting>
  <conditionalFormatting sqref="K280">
    <cfRule type="expression" dxfId="1510" priority="1489">
      <formula>K280&lt;0</formula>
    </cfRule>
    <cfRule type="expression" dxfId="1509" priority="1490">
      <formula>OR(AND(NOT(ISNUMBER(K280)),NOT(ISBLANK(K280))), K280&lt;-9999999999.99, K280&gt;9999999999.99)</formula>
    </cfRule>
  </conditionalFormatting>
  <conditionalFormatting sqref="L279">
    <cfRule type="expression" dxfId="1508" priority="1487">
      <formula>L279&lt;0</formula>
    </cfRule>
    <cfRule type="expression" dxfId="1507" priority="1488">
      <formula>OR(AND(NOT(ISNUMBER(L279)),NOT(ISBLANK(L279))), L279&lt;-9999999999.99, L279&gt;9999999999.99)</formula>
    </cfRule>
  </conditionalFormatting>
  <conditionalFormatting sqref="L280">
    <cfRule type="expression" dxfId="1506" priority="1485">
      <formula>L280&lt;0</formula>
    </cfRule>
    <cfRule type="expression" dxfId="1505" priority="1486">
      <formula>OR(AND(NOT(ISNUMBER(L280)),NOT(ISBLANK(L280))), L280&lt;-9999999999.99, L280&gt;9999999999.99)</formula>
    </cfRule>
  </conditionalFormatting>
  <conditionalFormatting sqref="M279">
    <cfRule type="expression" dxfId="1504" priority="1483">
      <formula>M279&lt;0</formula>
    </cfRule>
    <cfRule type="expression" dxfId="1503" priority="1484">
      <formula>OR(AND(NOT(ISNUMBER(M279)),NOT(ISBLANK(M279))), M279&lt;-9999999999.99, M279&gt;9999999999.99)</formula>
    </cfRule>
  </conditionalFormatting>
  <conditionalFormatting sqref="M280">
    <cfRule type="expression" dxfId="1502" priority="1481">
      <formula>M280&lt;0</formula>
    </cfRule>
    <cfRule type="expression" dxfId="1501" priority="1482">
      <formula>OR(AND(NOT(ISNUMBER(M280)),NOT(ISBLANK(M280))), M280&lt;-9999999999.99, M280&gt;9999999999.99)</formula>
    </cfRule>
  </conditionalFormatting>
  <conditionalFormatting sqref="N279">
    <cfRule type="expression" dxfId="1500" priority="1479">
      <formula>N279&lt;0</formula>
    </cfRule>
    <cfRule type="expression" dxfId="1499" priority="1480">
      <formula>OR(AND(NOT(ISNUMBER(N279)),NOT(ISBLANK(N279))), N279&lt;-9999999999.99, N279&gt;9999999999.99)</formula>
    </cfRule>
  </conditionalFormatting>
  <conditionalFormatting sqref="N280">
    <cfRule type="expression" dxfId="1498" priority="1477">
      <formula>N280&lt;0</formula>
    </cfRule>
    <cfRule type="expression" dxfId="1497" priority="1478">
      <formula>OR(AND(NOT(ISNUMBER(N280)),NOT(ISBLANK(N280))), N280&lt;-9999999999.99, N280&gt;9999999999.99)</formula>
    </cfRule>
  </conditionalFormatting>
  <conditionalFormatting sqref="E282">
    <cfRule type="expression" dxfId="1496" priority="1475">
      <formula>E282&lt;0</formula>
    </cfRule>
    <cfRule type="expression" dxfId="1495" priority="1476">
      <formula>OR(AND(NOT(ISNUMBER(E282)),NOT(ISBLANK(E282))), E282&lt;-9999999999.99, E282&gt;9999999999.99)</formula>
    </cfRule>
  </conditionalFormatting>
  <conditionalFormatting sqref="E283">
    <cfRule type="expression" dxfId="1494" priority="1473">
      <formula>E283&lt;0</formula>
    </cfRule>
    <cfRule type="expression" dxfId="1493" priority="1474">
      <formula>OR(AND(NOT(ISNUMBER(E283)),NOT(ISBLANK(E283))), E283&lt;-9999999999.99, E283&gt;9999999999.99)</formula>
    </cfRule>
  </conditionalFormatting>
  <conditionalFormatting sqref="F282">
    <cfRule type="expression" dxfId="1492" priority="1471">
      <formula>F282&lt;0</formula>
    </cfRule>
    <cfRule type="expression" dxfId="1491" priority="1472">
      <formula>OR(AND(NOT(ISNUMBER(F282)),NOT(ISBLANK(F282))), F282&lt;-9999999999.99, F282&gt;9999999999.99)</formula>
    </cfRule>
  </conditionalFormatting>
  <conditionalFormatting sqref="F283">
    <cfRule type="expression" dxfId="1490" priority="1469">
      <formula>F283&lt;0</formula>
    </cfRule>
    <cfRule type="expression" dxfId="1489" priority="1470">
      <formula>OR(AND(NOT(ISNUMBER(F283)),NOT(ISBLANK(F283))), F283&lt;-9999999999.99, F283&gt;9999999999.99)</formula>
    </cfRule>
  </conditionalFormatting>
  <conditionalFormatting sqref="G282">
    <cfRule type="expression" dxfId="1488" priority="1467">
      <formula>G282&lt;0</formula>
    </cfRule>
    <cfRule type="expression" dxfId="1487" priority="1468">
      <formula>OR(AND(NOT(ISNUMBER(G282)),NOT(ISBLANK(G282))), G282&lt;-9999999999.99, G282&gt;9999999999.99)</formula>
    </cfRule>
  </conditionalFormatting>
  <conditionalFormatting sqref="G283">
    <cfRule type="expression" dxfId="1486" priority="1465">
      <formula>G283&lt;0</formula>
    </cfRule>
    <cfRule type="expression" dxfId="1485" priority="1466">
      <formula>OR(AND(NOT(ISNUMBER(G283)),NOT(ISBLANK(G283))), G283&lt;-9999999999.99, G283&gt;9999999999.99)</formula>
    </cfRule>
  </conditionalFormatting>
  <conditionalFormatting sqref="H282">
    <cfRule type="expression" dxfId="1484" priority="1463">
      <formula>H282&lt;0</formula>
    </cfRule>
    <cfRule type="expression" dxfId="1483" priority="1464">
      <formula>OR(AND(NOT(ISNUMBER(H282)),NOT(ISBLANK(H282))), H282&lt;-9999999999.99, H282&gt;9999999999.99)</formula>
    </cfRule>
  </conditionalFormatting>
  <conditionalFormatting sqref="H283">
    <cfRule type="expression" dxfId="1482" priority="1461">
      <formula>H283&lt;0</formula>
    </cfRule>
    <cfRule type="expression" dxfId="1481" priority="1462">
      <formula>OR(AND(NOT(ISNUMBER(H283)),NOT(ISBLANK(H283))), H283&lt;-9999999999.99, H283&gt;9999999999.99)</formula>
    </cfRule>
  </conditionalFormatting>
  <conditionalFormatting sqref="I282">
    <cfRule type="expression" dxfId="1480" priority="1459">
      <formula>I282&lt;0</formula>
    </cfRule>
    <cfRule type="expression" dxfId="1479" priority="1460">
      <formula>OR(AND(NOT(ISNUMBER(I282)),NOT(ISBLANK(I282))), I282&lt;-9999999999.99, I282&gt;9999999999.99)</formula>
    </cfRule>
  </conditionalFormatting>
  <conditionalFormatting sqref="I283">
    <cfRule type="expression" dxfId="1478" priority="1457">
      <formula>I283&lt;0</formula>
    </cfRule>
    <cfRule type="expression" dxfId="1477" priority="1458">
      <formula>OR(AND(NOT(ISNUMBER(I283)),NOT(ISBLANK(I283))), I283&lt;-9999999999.99, I283&gt;9999999999.99)</formula>
    </cfRule>
  </conditionalFormatting>
  <conditionalFormatting sqref="J282">
    <cfRule type="expression" dxfId="1476" priority="1455">
      <formula>J282&lt;0</formula>
    </cfRule>
    <cfRule type="expression" dxfId="1475" priority="1456">
      <formula>OR(AND(NOT(ISNUMBER(J282)),NOT(ISBLANK(J282))), J282&lt;-9999999999.99, J282&gt;9999999999.99)</formula>
    </cfRule>
  </conditionalFormatting>
  <conditionalFormatting sqref="J283">
    <cfRule type="expression" dxfId="1474" priority="1453">
      <formula>J283&lt;0</formula>
    </cfRule>
    <cfRule type="expression" dxfId="1473" priority="1454">
      <formula>OR(AND(NOT(ISNUMBER(J283)),NOT(ISBLANK(J283))), J283&lt;-9999999999.99, J283&gt;9999999999.99)</formula>
    </cfRule>
  </conditionalFormatting>
  <conditionalFormatting sqref="K282">
    <cfRule type="expression" dxfId="1472" priority="1451">
      <formula>K282&lt;0</formula>
    </cfRule>
    <cfRule type="expression" dxfId="1471" priority="1452">
      <formula>OR(AND(NOT(ISNUMBER(K282)),NOT(ISBLANK(K282))), K282&lt;-9999999999.99, K282&gt;9999999999.99)</formula>
    </cfRule>
  </conditionalFormatting>
  <conditionalFormatting sqref="K283">
    <cfRule type="expression" dxfId="1470" priority="1449">
      <formula>K283&lt;0</formula>
    </cfRule>
    <cfRule type="expression" dxfId="1469" priority="1450">
      <formula>OR(AND(NOT(ISNUMBER(K283)),NOT(ISBLANK(K283))), K283&lt;-9999999999.99, K283&gt;9999999999.99)</formula>
    </cfRule>
  </conditionalFormatting>
  <conditionalFormatting sqref="L282">
    <cfRule type="expression" dxfId="1468" priority="1447">
      <formula>L282&lt;0</formula>
    </cfRule>
    <cfRule type="expression" dxfId="1467" priority="1448">
      <formula>OR(AND(NOT(ISNUMBER(L282)),NOT(ISBLANK(L282))), L282&lt;-9999999999.99, L282&gt;9999999999.99)</formula>
    </cfRule>
  </conditionalFormatting>
  <conditionalFormatting sqref="L283">
    <cfRule type="expression" dxfId="1466" priority="1445">
      <formula>L283&lt;0</formula>
    </cfRule>
    <cfRule type="expression" dxfId="1465" priority="1446">
      <formula>OR(AND(NOT(ISNUMBER(L283)),NOT(ISBLANK(L283))), L283&lt;-9999999999.99, L283&gt;9999999999.99)</formula>
    </cfRule>
  </conditionalFormatting>
  <conditionalFormatting sqref="M282">
    <cfRule type="expression" dxfId="1464" priority="1443">
      <formula>M282&lt;0</formula>
    </cfRule>
    <cfRule type="expression" dxfId="1463" priority="1444">
      <formula>OR(AND(NOT(ISNUMBER(M282)),NOT(ISBLANK(M282))), M282&lt;-9999999999.99, M282&gt;9999999999.99)</formula>
    </cfRule>
  </conditionalFormatting>
  <conditionalFormatting sqref="M283">
    <cfRule type="expression" dxfId="1462" priority="1441">
      <formula>M283&lt;0</formula>
    </cfRule>
    <cfRule type="expression" dxfId="1461" priority="1442">
      <formula>OR(AND(NOT(ISNUMBER(M283)),NOT(ISBLANK(M283))), M283&lt;-9999999999.99, M283&gt;9999999999.99)</formula>
    </cfRule>
  </conditionalFormatting>
  <conditionalFormatting sqref="N282">
    <cfRule type="expression" dxfId="1460" priority="1439">
      <formula>N282&lt;0</formula>
    </cfRule>
    <cfRule type="expression" dxfId="1459" priority="1440">
      <formula>OR(AND(NOT(ISNUMBER(N282)),NOT(ISBLANK(N282))), N282&lt;-9999999999.99, N282&gt;9999999999.99)</formula>
    </cfRule>
  </conditionalFormatting>
  <conditionalFormatting sqref="N283">
    <cfRule type="expression" dxfId="1458" priority="1437">
      <formula>N283&lt;0</formula>
    </cfRule>
    <cfRule type="expression" dxfId="1457" priority="1438">
      <formula>OR(AND(NOT(ISNUMBER(N283)),NOT(ISBLANK(N283))), N283&lt;-9999999999.99, N283&gt;9999999999.99)</formula>
    </cfRule>
  </conditionalFormatting>
  <conditionalFormatting sqref="E285">
    <cfRule type="expression" dxfId="1456" priority="1435">
      <formula>E285&lt;0</formula>
    </cfRule>
    <cfRule type="expression" dxfId="1455" priority="1436">
      <formula>OR(AND(NOT(ISNUMBER(E285)),NOT(ISBLANK(E285))), E285&lt;-9999999999.99, E285&gt;9999999999.99)</formula>
    </cfRule>
  </conditionalFormatting>
  <conditionalFormatting sqref="E286">
    <cfRule type="expression" dxfId="1454" priority="1433">
      <formula>E286&lt;0</formula>
    </cfRule>
    <cfRule type="expression" dxfId="1453" priority="1434">
      <formula>OR(AND(NOT(ISNUMBER(E286)),NOT(ISBLANK(E286))), E286&lt;-9999999999.99, E286&gt;9999999999.99)</formula>
    </cfRule>
  </conditionalFormatting>
  <conditionalFormatting sqref="F285">
    <cfRule type="expression" dxfId="1452" priority="1431">
      <formula>F285&lt;0</formula>
    </cfRule>
    <cfRule type="expression" dxfId="1451" priority="1432">
      <formula>OR(AND(NOT(ISNUMBER(F285)),NOT(ISBLANK(F285))), F285&lt;-9999999999.99, F285&gt;9999999999.99)</formula>
    </cfRule>
  </conditionalFormatting>
  <conditionalFormatting sqref="F286">
    <cfRule type="expression" dxfId="1450" priority="1429">
      <formula>F286&lt;0</formula>
    </cfRule>
    <cfRule type="expression" dxfId="1449" priority="1430">
      <formula>OR(AND(NOT(ISNUMBER(F286)),NOT(ISBLANK(F286))), F286&lt;-9999999999.99, F286&gt;9999999999.99)</formula>
    </cfRule>
  </conditionalFormatting>
  <conditionalFormatting sqref="G285">
    <cfRule type="expression" dxfId="1448" priority="1427">
      <formula>G285&lt;0</formula>
    </cfRule>
    <cfRule type="expression" dxfId="1447" priority="1428">
      <formula>OR(AND(NOT(ISNUMBER(G285)),NOT(ISBLANK(G285))), G285&lt;-9999999999.99, G285&gt;9999999999.99)</formula>
    </cfRule>
  </conditionalFormatting>
  <conditionalFormatting sqref="G286">
    <cfRule type="expression" dxfId="1446" priority="1425">
      <formula>G286&lt;0</formula>
    </cfRule>
    <cfRule type="expression" dxfId="1445" priority="1426">
      <formula>OR(AND(NOT(ISNUMBER(G286)),NOT(ISBLANK(G286))), G286&lt;-9999999999.99, G286&gt;9999999999.99)</formula>
    </cfRule>
  </conditionalFormatting>
  <conditionalFormatting sqref="H285">
    <cfRule type="expression" dxfId="1444" priority="1423">
      <formula>H285&lt;0</formula>
    </cfRule>
    <cfRule type="expression" dxfId="1443" priority="1424">
      <formula>OR(AND(NOT(ISNUMBER(H285)),NOT(ISBLANK(H285))), H285&lt;-9999999999.99, H285&gt;9999999999.99)</formula>
    </cfRule>
  </conditionalFormatting>
  <conditionalFormatting sqref="H286">
    <cfRule type="expression" dxfId="1442" priority="1421">
      <formula>H286&lt;0</formula>
    </cfRule>
    <cfRule type="expression" dxfId="1441" priority="1422">
      <formula>OR(AND(NOT(ISNUMBER(H286)),NOT(ISBLANK(H286))), H286&lt;-9999999999.99, H286&gt;9999999999.99)</formula>
    </cfRule>
  </conditionalFormatting>
  <conditionalFormatting sqref="I285">
    <cfRule type="expression" dxfId="1440" priority="1419">
      <formula>I285&lt;0</formula>
    </cfRule>
    <cfRule type="expression" dxfId="1439" priority="1420">
      <formula>OR(AND(NOT(ISNUMBER(I285)),NOT(ISBLANK(I285))), I285&lt;-9999999999.99, I285&gt;9999999999.99)</formula>
    </cfRule>
  </conditionalFormatting>
  <conditionalFormatting sqref="I286">
    <cfRule type="expression" dxfId="1438" priority="1417">
      <formula>I286&lt;0</formula>
    </cfRule>
    <cfRule type="expression" dxfId="1437" priority="1418">
      <formula>OR(AND(NOT(ISNUMBER(I286)),NOT(ISBLANK(I286))), I286&lt;-9999999999.99, I286&gt;9999999999.99)</formula>
    </cfRule>
  </conditionalFormatting>
  <conditionalFormatting sqref="J285">
    <cfRule type="expression" dxfId="1436" priority="1415">
      <formula>J285&lt;0</formula>
    </cfRule>
    <cfRule type="expression" dxfId="1435" priority="1416">
      <formula>OR(AND(NOT(ISNUMBER(J285)),NOT(ISBLANK(J285))), J285&lt;-9999999999.99, J285&gt;9999999999.99)</formula>
    </cfRule>
  </conditionalFormatting>
  <conditionalFormatting sqref="J286">
    <cfRule type="expression" dxfId="1434" priority="1413">
      <formula>J286&lt;0</formula>
    </cfRule>
    <cfRule type="expression" dxfId="1433" priority="1414">
      <formula>OR(AND(NOT(ISNUMBER(J286)),NOT(ISBLANK(J286))), J286&lt;-9999999999.99, J286&gt;9999999999.99)</formula>
    </cfRule>
  </conditionalFormatting>
  <conditionalFormatting sqref="K285">
    <cfRule type="expression" dxfId="1432" priority="1411">
      <formula>K285&lt;0</formula>
    </cfRule>
    <cfRule type="expression" dxfId="1431" priority="1412">
      <formula>OR(AND(NOT(ISNUMBER(K285)),NOT(ISBLANK(K285))), K285&lt;-9999999999.99, K285&gt;9999999999.99)</formula>
    </cfRule>
  </conditionalFormatting>
  <conditionalFormatting sqref="K286">
    <cfRule type="expression" dxfId="1430" priority="1409">
      <formula>K286&lt;0</formula>
    </cfRule>
    <cfRule type="expression" dxfId="1429" priority="1410">
      <formula>OR(AND(NOT(ISNUMBER(K286)),NOT(ISBLANK(K286))), K286&lt;-9999999999.99, K286&gt;9999999999.99)</formula>
    </cfRule>
  </conditionalFormatting>
  <conditionalFormatting sqref="L285">
    <cfRule type="expression" dxfId="1428" priority="1407">
      <formula>L285&lt;0</formula>
    </cfRule>
    <cfRule type="expression" dxfId="1427" priority="1408">
      <formula>OR(AND(NOT(ISNUMBER(L285)),NOT(ISBLANK(L285))), L285&lt;-9999999999.99, L285&gt;9999999999.99)</formula>
    </cfRule>
  </conditionalFormatting>
  <conditionalFormatting sqref="L286">
    <cfRule type="expression" dxfId="1426" priority="1405">
      <formula>L286&lt;0</formula>
    </cfRule>
    <cfRule type="expression" dxfId="1425" priority="1406">
      <formula>OR(AND(NOT(ISNUMBER(L286)),NOT(ISBLANK(L286))), L286&lt;-9999999999.99, L286&gt;9999999999.99)</formula>
    </cfRule>
  </conditionalFormatting>
  <conditionalFormatting sqref="M285">
    <cfRule type="expression" dxfId="1424" priority="1403">
      <formula>M285&lt;0</formula>
    </cfRule>
    <cfRule type="expression" dxfId="1423" priority="1404">
      <formula>OR(AND(NOT(ISNUMBER(M285)),NOT(ISBLANK(M285))), M285&lt;-9999999999.99, M285&gt;9999999999.99)</formula>
    </cfRule>
  </conditionalFormatting>
  <conditionalFormatting sqref="M286">
    <cfRule type="expression" dxfId="1422" priority="1401">
      <formula>M286&lt;0</formula>
    </cfRule>
    <cfRule type="expression" dxfId="1421" priority="1402">
      <formula>OR(AND(NOT(ISNUMBER(M286)),NOT(ISBLANK(M286))), M286&lt;-9999999999.99, M286&gt;9999999999.99)</formula>
    </cfRule>
  </conditionalFormatting>
  <conditionalFormatting sqref="N285">
    <cfRule type="expression" dxfId="1420" priority="1399">
      <formula>N285&lt;0</formula>
    </cfRule>
    <cfRule type="expression" dxfId="1419" priority="1400">
      <formula>OR(AND(NOT(ISNUMBER(N285)),NOT(ISBLANK(N285))), N285&lt;-9999999999.99, N285&gt;9999999999.99)</formula>
    </cfRule>
  </conditionalFormatting>
  <conditionalFormatting sqref="N286">
    <cfRule type="expression" dxfId="1418" priority="1397">
      <formula>N286&lt;0</formula>
    </cfRule>
    <cfRule type="expression" dxfId="1417" priority="1398">
      <formula>OR(AND(NOT(ISNUMBER(N286)),NOT(ISBLANK(N286))), N286&lt;-9999999999.99, N286&gt;9999999999.99)</formula>
    </cfRule>
  </conditionalFormatting>
  <conditionalFormatting sqref="E281">
    <cfRule type="expression" dxfId="1416" priority="1395">
      <formula>E281&gt;0</formula>
    </cfRule>
    <cfRule type="expression" dxfId="1415" priority="1396">
      <formula>OR(AND(NOT(ISNUMBER(E281)),NOT(ISBLANK(E281))), E281&lt;-9999999999.99, E281&gt;9999999999.99)</formula>
    </cfRule>
  </conditionalFormatting>
  <conditionalFormatting sqref="F281">
    <cfRule type="expression" dxfId="1414" priority="1393">
      <formula>F281&gt;0</formula>
    </cfRule>
    <cfRule type="expression" dxfId="1413" priority="1394">
      <formula>OR(AND(NOT(ISNUMBER(F281)),NOT(ISBLANK(F281))), F281&lt;-9999999999.99, F281&gt;9999999999.99)</formula>
    </cfRule>
  </conditionalFormatting>
  <conditionalFormatting sqref="G281">
    <cfRule type="expression" dxfId="1412" priority="1391">
      <formula>G281&gt;0</formula>
    </cfRule>
    <cfRule type="expression" dxfId="1411" priority="1392">
      <formula>OR(AND(NOT(ISNUMBER(G281)),NOT(ISBLANK(G281))), G281&lt;-9999999999.99, G281&gt;9999999999.99)</formula>
    </cfRule>
  </conditionalFormatting>
  <conditionalFormatting sqref="H281">
    <cfRule type="expression" dxfId="1410" priority="1389">
      <formula>H281&gt;0</formula>
    </cfRule>
    <cfRule type="expression" dxfId="1409" priority="1390">
      <formula>OR(AND(NOT(ISNUMBER(H281)),NOT(ISBLANK(H281))), H281&lt;-9999999999.99, H281&gt;9999999999.99)</formula>
    </cfRule>
  </conditionalFormatting>
  <conditionalFormatting sqref="I281">
    <cfRule type="expression" dxfId="1408" priority="1387">
      <formula>I281&gt;0</formula>
    </cfRule>
    <cfRule type="expression" dxfId="1407" priority="1388">
      <formula>OR(AND(NOT(ISNUMBER(I281)),NOT(ISBLANK(I281))), I281&lt;-9999999999.99, I281&gt;9999999999.99)</formula>
    </cfRule>
  </conditionalFormatting>
  <conditionalFormatting sqref="J281">
    <cfRule type="expression" dxfId="1406" priority="1385">
      <formula>J281&gt;0</formula>
    </cfRule>
    <cfRule type="expression" dxfId="1405" priority="1386">
      <formula>OR(AND(NOT(ISNUMBER(J281)),NOT(ISBLANK(J281))), J281&lt;-9999999999.99, J281&gt;9999999999.99)</formula>
    </cfRule>
  </conditionalFormatting>
  <conditionalFormatting sqref="K281">
    <cfRule type="expression" dxfId="1404" priority="1383">
      <formula>K281&gt;0</formula>
    </cfRule>
    <cfRule type="expression" dxfId="1403" priority="1384">
      <formula>OR(AND(NOT(ISNUMBER(K281)),NOT(ISBLANK(K281))), K281&lt;-9999999999.99, K281&gt;9999999999.99)</formula>
    </cfRule>
  </conditionalFormatting>
  <conditionalFormatting sqref="L281">
    <cfRule type="expression" dxfId="1402" priority="1381">
      <formula>L281&gt;0</formula>
    </cfRule>
    <cfRule type="expression" dxfId="1401" priority="1382">
      <formula>OR(AND(NOT(ISNUMBER(L281)),NOT(ISBLANK(L281))), L281&lt;-9999999999.99, L281&gt;9999999999.99)</formula>
    </cfRule>
  </conditionalFormatting>
  <conditionalFormatting sqref="M281">
    <cfRule type="expression" dxfId="1400" priority="1379">
      <formula>M281&gt;0</formula>
    </cfRule>
    <cfRule type="expression" dxfId="1399" priority="1380">
      <formula>OR(AND(NOT(ISNUMBER(M281)),NOT(ISBLANK(M281))), M281&lt;-9999999999.99, M281&gt;9999999999.99)</formula>
    </cfRule>
  </conditionalFormatting>
  <conditionalFormatting sqref="N281">
    <cfRule type="expression" dxfId="1398" priority="1377">
      <formula>N281&gt;0</formula>
    </cfRule>
    <cfRule type="expression" dxfId="1397" priority="1378">
      <formula>OR(AND(NOT(ISNUMBER(N281)),NOT(ISBLANK(N281))), N281&lt;-9999999999.99, N281&gt;9999999999.99)</formula>
    </cfRule>
  </conditionalFormatting>
  <conditionalFormatting sqref="E284">
    <cfRule type="expression" dxfId="1396" priority="1375">
      <formula>E284&gt;0</formula>
    </cfRule>
    <cfRule type="expression" dxfId="1395" priority="1376">
      <formula>OR(AND(NOT(ISNUMBER(E284)),NOT(ISBLANK(E284))), E284&lt;-9999999999.99, E284&gt;9999999999.99)</formula>
    </cfRule>
  </conditionalFormatting>
  <conditionalFormatting sqref="F284">
    <cfRule type="expression" dxfId="1394" priority="1373">
      <formula>F284&gt;0</formula>
    </cfRule>
    <cfRule type="expression" dxfId="1393" priority="1374">
      <formula>OR(AND(NOT(ISNUMBER(F284)),NOT(ISBLANK(F284))), F284&lt;-9999999999.99, F284&gt;9999999999.99)</formula>
    </cfRule>
  </conditionalFormatting>
  <conditionalFormatting sqref="G284">
    <cfRule type="expression" dxfId="1392" priority="1371">
      <formula>G284&gt;0</formula>
    </cfRule>
    <cfRule type="expression" dxfId="1391" priority="1372">
      <formula>OR(AND(NOT(ISNUMBER(G284)),NOT(ISBLANK(G284))), G284&lt;-9999999999.99, G284&gt;9999999999.99)</formula>
    </cfRule>
  </conditionalFormatting>
  <conditionalFormatting sqref="H284">
    <cfRule type="expression" dxfId="1390" priority="1369">
      <formula>H284&gt;0</formula>
    </cfRule>
    <cfRule type="expression" dxfId="1389" priority="1370">
      <formula>OR(AND(NOT(ISNUMBER(H284)),NOT(ISBLANK(H284))), H284&lt;-9999999999.99, H284&gt;9999999999.99)</formula>
    </cfRule>
  </conditionalFormatting>
  <conditionalFormatting sqref="I284">
    <cfRule type="expression" dxfId="1388" priority="1367">
      <formula>I284&gt;0</formula>
    </cfRule>
    <cfRule type="expression" dxfId="1387" priority="1368">
      <formula>OR(AND(NOT(ISNUMBER(I284)),NOT(ISBLANK(I284))), I284&lt;-9999999999.99, I284&gt;9999999999.99)</formula>
    </cfRule>
  </conditionalFormatting>
  <conditionalFormatting sqref="J284">
    <cfRule type="expression" dxfId="1386" priority="1365">
      <formula>J284&gt;0</formula>
    </cfRule>
    <cfRule type="expression" dxfId="1385" priority="1366">
      <formula>OR(AND(NOT(ISNUMBER(J284)),NOT(ISBLANK(J284))), J284&lt;-9999999999.99, J284&gt;9999999999.99)</formula>
    </cfRule>
  </conditionalFormatting>
  <conditionalFormatting sqref="K284">
    <cfRule type="expression" dxfId="1384" priority="1363">
      <formula>K284&gt;0</formula>
    </cfRule>
    <cfRule type="expression" dxfId="1383" priority="1364">
      <formula>OR(AND(NOT(ISNUMBER(K284)),NOT(ISBLANK(K284))), K284&lt;-9999999999.99, K284&gt;9999999999.99)</formula>
    </cfRule>
  </conditionalFormatting>
  <conditionalFormatting sqref="L284">
    <cfRule type="expression" dxfId="1382" priority="1361">
      <formula>L284&gt;0</formula>
    </cfRule>
    <cfRule type="expression" dxfId="1381" priority="1362">
      <formula>OR(AND(NOT(ISNUMBER(L284)),NOT(ISBLANK(L284))), L284&lt;-9999999999.99, L284&gt;9999999999.99)</formula>
    </cfRule>
  </conditionalFormatting>
  <conditionalFormatting sqref="M284">
    <cfRule type="expression" dxfId="1380" priority="1359">
      <formula>M284&gt;0</formula>
    </cfRule>
    <cfRule type="expression" dxfId="1379" priority="1360">
      <formula>OR(AND(NOT(ISNUMBER(M284)),NOT(ISBLANK(M284))), M284&lt;-9999999999.99, M284&gt;9999999999.99)</formula>
    </cfRule>
  </conditionalFormatting>
  <conditionalFormatting sqref="N284">
    <cfRule type="expression" dxfId="1378" priority="1357">
      <formula>N284&gt;0</formula>
    </cfRule>
    <cfRule type="expression" dxfId="1377" priority="1358">
      <formula>OR(AND(NOT(ISNUMBER(N284)),NOT(ISBLANK(N284))), N284&lt;-9999999999.99, N284&gt;9999999999.99)</formula>
    </cfRule>
  </conditionalFormatting>
  <conditionalFormatting sqref="E287">
    <cfRule type="expression" dxfId="1376" priority="1355">
      <formula>E287&gt;0</formula>
    </cfRule>
    <cfRule type="expression" dxfId="1375" priority="1356">
      <formula>OR(AND(NOT(ISNUMBER(E287)),NOT(ISBLANK(E287))), E287&lt;-9999999999.99, E287&gt;9999999999.99)</formula>
    </cfRule>
  </conditionalFormatting>
  <conditionalFormatting sqref="F287">
    <cfRule type="expression" dxfId="1374" priority="1353">
      <formula>F287&gt;0</formula>
    </cfRule>
    <cfRule type="expression" dxfId="1373" priority="1354">
      <formula>OR(AND(NOT(ISNUMBER(F287)),NOT(ISBLANK(F287))), F287&lt;-9999999999.99, F287&gt;9999999999.99)</formula>
    </cfRule>
  </conditionalFormatting>
  <conditionalFormatting sqref="G287">
    <cfRule type="expression" dxfId="1372" priority="1351">
      <formula>G287&gt;0</formula>
    </cfRule>
    <cfRule type="expression" dxfId="1371" priority="1352">
      <formula>OR(AND(NOT(ISNUMBER(G287)),NOT(ISBLANK(G287))), G287&lt;-9999999999.99, G287&gt;9999999999.99)</formula>
    </cfRule>
  </conditionalFormatting>
  <conditionalFormatting sqref="H287">
    <cfRule type="expression" dxfId="1370" priority="1349">
      <formula>H287&gt;0</formula>
    </cfRule>
    <cfRule type="expression" dxfId="1369" priority="1350">
      <formula>OR(AND(NOT(ISNUMBER(H287)),NOT(ISBLANK(H287))), H287&lt;-9999999999.99, H287&gt;9999999999.99)</formula>
    </cfRule>
  </conditionalFormatting>
  <conditionalFormatting sqref="I287">
    <cfRule type="expression" dxfId="1368" priority="1347">
      <formula>I287&gt;0</formula>
    </cfRule>
    <cfRule type="expression" dxfId="1367" priority="1348">
      <formula>OR(AND(NOT(ISNUMBER(I287)),NOT(ISBLANK(I287))), I287&lt;-9999999999.99, I287&gt;9999999999.99)</formula>
    </cfRule>
  </conditionalFormatting>
  <conditionalFormatting sqref="J287">
    <cfRule type="expression" dxfId="1366" priority="1345">
      <formula>J287&gt;0</formula>
    </cfRule>
    <cfRule type="expression" dxfId="1365" priority="1346">
      <formula>OR(AND(NOT(ISNUMBER(J287)),NOT(ISBLANK(J287))), J287&lt;-9999999999.99, J287&gt;9999999999.99)</formula>
    </cfRule>
  </conditionalFormatting>
  <conditionalFormatting sqref="K287">
    <cfRule type="expression" dxfId="1364" priority="1343">
      <formula>K287&gt;0</formula>
    </cfRule>
    <cfRule type="expression" dxfId="1363" priority="1344">
      <formula>OR(AND(NOT(ISNUMBER(K287)),NOT(ISBLANK(K287))), K287&lt;-9999999999.99, K287&gt;9999999999.99)</formula>
    </cfRule>
  </conditionalFormatting>
  <conditionalFormatting sqref="L287">
    <cfRule type="expression" dxfId="1362" priority="1341">
      <formula>L287&gt;0</formula>
    </cfRule>
    <cfRule type="expression" dxfId="1361" priority="1342">
      <formula>OR(AND(NOT(ISNUMBER(L287)),NOT(ISBLANK(L287))), L287&lt;-9999999999.99, L287&gt;9999999999.99)</formula>
    </cfRule>
  </conditionalFormatting>
  <conditionalFormatting sqref="M287">
    <cfRule type="expression" dxfId="1360" priority="1339">
      <formula>M287&gt;0</formula>
    </cfRule>
    <cfRule type="expression" dxfId="1359" priority="1340">
      <formula>OR(AND(NOT(ISNUMBER(M287)),NOT(ISBLANK(M287))), M287&lt;-9999999999.99, M287&gt;9999999999.99)</formula>
    </cfRule>
  </conditionalFormatting>
  <conditionalFormatting sqref="N287">
    <cfRule type="expression" dxfId="1358" priority="1337">
      <formula>N287&gt;0</formula>
    </cfRule>
    <cfRule type="expression" dxfId="1357" priority="1338">
      <formula>OR(AND(NOT(ISNUMBER(N287)),NOT(ISBLANK(N287))), N287&lt;-9999999999.99, N287&gt;9999999999.99)</formula>
    </cfRule>
  </conditionalFormatting>
  <conditionalFormatting sqref="E288">
    <cfRule type="expression" dxfId="1356" priority="1335">
      <formula>E288&lt;0</formula>
    </cfRule>
    <cfRule type="expression" dxfId="1355" priority="1336">
      <formula>OR(AND(NOT(ISNUMBER(E288)),NOT(ISBLANK(E288))), E288&lt;-9999999999.99, E288&gt;9999999999.99)</formula>
    </cfRule>
  </conditionalFormatting>
  <conditionalFormatting sqref="F288">
    <cfRule type="expression" dxfId="1354" priority="1333">
      <formula>F288&lt;0</formula>
    </cfRule>
    <cfRule type="expression" dxfId="1353" priority="1334">
      <formula>OR(AND(NOT(ISNUMBER(F288)),NOT(ISBLANK(F288))), F288&lt;-9999999999.99, F288&gt;9999999999.99)</formula>
    </cfRule>
  </conditionalFormatting>
  <conditionalFormatting sqref="G288">
    <cfRule type="expression" dxfId="1352" priority="1331">
      <formula>G288&lt;0</formula>
    </cfRule>
    <cfRule type="expression" dxfId="1351" priority="1332">
      <formula>OR(AND(NOT(ISNUMBER(G288)),NOT(ISBLANK(G288))), G288&lt;-9999999999.99, G288&gt;9999999999.99)</formula>
    </cfRule>
  </conditionalFormatting>
  <conditionalFormatting sqref="H288">
    <cfRule type="expression" dxfId="1350" priority="1329">
      <formula>H288&lt;0</formula>
    </cfRule>
    <cfRule type="expression" dxfId="1349" priority="1330">
      <formula>OR(AND(NOT(ISNUMBER(H288)),NOT(ISBLANK(H288))), H288&lt;-9999999999.99, H288&gt;9999999999.99)</formula>
    </cfRule>
  </conditionalFormatting>
  <conditionalFormatting sqref="I288">
    <cfRule type="expression" dxfId="1348" priority="1327">
      <formula>I288&lt;0</formula>
    </cfRule>
    <cfRule type="expression" dxfId="1347" priority="1328">
      <formula>OR(AND(NOT(ISNUMBER(I288)),NOT(ISBLANK(I288))), I288&lt;-9999999999.99, I288&gt;9999999999.99)</formula>
    </cfRule>
  </conditionalFormatting>
  <conditionalFormatting sqref="J288">
    <cfRule type="expression" dxfId="1346" priority="1325">
      <formula>J288&lt;0</formula>
    </cfRule>
    <cfRule type="expression" dxfId="1345" priority="1326">
      <formula>OR(AND(NOT(ISNUMBER(J288)),NOT(ISBLANK(J288))), J288&lt;-9999999999.99, J288&gt;9999999999.99)</formula>
    </cfRule>
  </conditionalFormatting>
  <conditionalFormatting sqref="K288">
    <cfRule type="expression" dxfId="1344" priority="1323">
      <formula>K288&lt;0</formula>
    </cfRule>
    <cfRule type="expression" dxfId="1343" priority="1324">
      <formula>OR(AND(NOT(ISNUMBER(K288)),NOT(ISBLANK(K288))), K288&lt;-9999999999.99, K288&gt;9999999999.99)</formula>
    </cfRule>
  </conditionalFormatting>
  <conditionalFormatting sqref="L288">
    <cfRule type="expression" dxfId="1342" priority="1321">
      <formula>L288&lt;0</formula>
    </cfRule>
    <cfRule type="expression" dxfId="1341" priority="1322">
      <formula>OR(AND(NOT(ISNUMBER(L288)),NOT(ISBLANK(L288))), L288&lt;-9999999999.99, L288&gt;9999999999.99)</formula>
    </cfRule>
  </conditionalFormatting>
  <conditionalFormatting sqref="M288">
    <cfRule type="expression" dxfId="1340" priority="1319">
      <formula>M288&lt;0</formula>
    </cfRule>
    <cfRule type="expression" dxfId="1339" priority="1320">
      <formula>OR(AND(NOT(ISNUMBER(M288)),NOT(ISBLANK(M288))), M288&lt;-9999999999.99, M288&gt;9999999999.99)</formula>
    </cfRule>
  </conditionalFormatting>
  <conditionalFormatting sqref="N288">
    <cfRule type="expression" dxfId="1338" priority="1317">
      <formula>N288&lt;0</formula>
    </cfRule>
    <cfRule type="expression" dxfId="1337" priority="1318">
      <formula>OR(AND(NOT(ISNUMBER(N288)),NOT(ISBLANK(N288))), N288&lt;-9999999999.99, N288&gt;9999999999.99)</formula>
    </cfRule>
  </conditionalFormatting>
  <conditionalFormatting sqref="E292">
    <cfRule type="expression" dxfId="1336" priority="1315">
      <formula>E292&lt;0</formula>
    </cfRule>
    <cfRule type="expression" dxfId="1335" priority="1316">
      <formula>OR(AND(NOT(ISNUMBER(E292)),NOT(ISBLANK(E292))), E292&lt;-9999999999.99, E292&gt;9999999999.99)</formula>
    </cfRule>
  </conditionalFormatting>
  <conditionalFormatting sqref="F292">
    <cfRule type="expression" dxfId="1334" priority="1313">
      <formula>F292&lt;0</formula>
    </cfRule>
    <cfRule type="expression" dxfId="1333" priority="1314">
      <formula>OR(AND(NOT(ISNUMBER(F292)),NOT(ISBLANK(F292))), F292&lt;-9999999999.99, F292&gt;9999999999.99)</formula>
    </cfRule>
  </conditionalFormatting>
  <conditionalFormatting sqref="G292">
    <cfRule type="expression" dxfId="1332" priority="1311">
      <formula>G292&lt;0</formula>
    </cfRule>
    <cfRule type="expression" dxfId="1331" priority="1312">
      <formula>OR(AND(NOT(ISNUMBER(G292)),NOT(ISBLANK(G292))), G292&lt;-9999999999.99, G292&gt;9999999999.99)</formula>
    </cfRule>
  </conditionalFormatting>
  <conditionalFormatting sqref="H292">
    <cfRule type="expression" dxfId="1330" priority="1309">
      <formula>H292&lt;0</formula>
    </cfRule>
    <cfRule type="expression" dxfId="1329" priority="1310">
      <formula>OR(AND(NOT(ISNUMBER(H292)),NOT(ISBLANK(H292))), H292&lt;-9999999999.99, H292&gt;9999999999.99)</formula>
    </cfRule>
  </conditionalFormatting>
  <conditionalFormatting sqref="I292">
    <cfRule type="expression" dxfId="1328" priority="1307">
      <formula>I292&lt;0</formula>
    </cfRule>
    <cfRule type="expression" dxfId="1327" priority="1308">
      <formula>OR(AND(NOT(ISNUMBER(I292)),NOT(ISBLANK(I292))), I292&lt;-9999999999.99, I292&gt;9999999999.99)</formula>
    </cfRule>
  </conditionalFormatting>
  <conditionalFormatting sqref="J292">
    <cfRule type="expression" dxfId="1326" priority="1305">
      <formula>J292&lt;0</formula>
    </cfRule>
    <cfRule type="expression" dxfId="1325" priority="1306">
      <formula>OR(AND(NOT(ISNUMBER(J292)),NOT(ISBLANK(J292))), J292&lt;-9999999999.99, J292&gt;9999999999.99)</formula>
    </cfRule>
  </conditionalFormatting>
  <conditionalFormatting sqref="K292">
    <cfRule type="expression" dxfId="1324" priority="1303">
      <formula>K292&lt;0</formula>
    </cfRule>
    <cfRule type="expression" dxfId="1323" priority="1304">
      <formula>OR(AND(NOT(ISNUMBER(K292)),NOT(ISBLANK(K292))), K292&lt;-9999999999.99, K292&gt;9999999999.99)</formula>
    </cfRule>
  </conditionalFormatting>
  <conditionalFormatting sqref="L292">
    <cfRule type="expression" dxfId="1322" priority="1301">
      <formula>L292&lt;0</formula>
    </cfRule>
    <cfRule type="expression" dxfId="1321" priority="1302">
      <formula>OR(AND(NOT(ISNUMBER(L292)),NOT(ISBLANK(L292))), L292&lt;-9999999999.99, L292&gt;9999999999.99)</formula>
    </cfRule>
  </conditionalFormatting>
  <conditionalFormatting sqref="M292">
    <cfRule type="expression" dxfId="1320" priority="1299">
      <formula>M292&lt;0</formula>
    </cfRule>
    <cfRule type="expression" dxfId="1319" priority="1300">
      <formula>OR(AND(NOT(ISNUMBER(M292)),NOT(ISBLANK(M292))), M292&lt;-9999999999.99, M292&gt;9999999999.99)</formula>
    </cfRule>
  </conditionalFormatting>
  <conditionalFormatting sqref="N292">
    <cfRule type="expression" dxfId="1318" priority="1297">
      <formula>N292&lt;0</formula>
    </cfRule>
    <cfRule type="expression" dxfId="1317" priority="1298">
      <formula>OR(AND(NOT(ISNUMBER(N292)),NOT(ISBLANK(N292))), N292&lt;-9999999999.99, N292&gt;9999999999.99)</formula>
    </cfRule>
  </conditionalFormatting>
  <conditionalFormatting sqref="E289">
    <cfRule type="expression" dxfId="1316" priority="1295">
      <formula>E289&lt;0</formula>
    </cfRule>
    <cfRule type="expression" dxfId="1315" priority="1296">
      <formula>OR(AND(NOT(ISNUMBER(E289)),NOT(ISBLANK(E289))), E289&lt;-9999999999.99, E289&gt;9999999999.99)</formula>
    </cfRule>
  </conditionalFormatting>
  <conditionalFormatting sqref="E290">
    <cfRule type="expression" dxfId="1314" priority="1293">
      <formula>E290&lt;0</formula>
    </cfRule>
    <cfRule type="expression" dxfId="1313" priority="1294">
      <formula>OR(AND(NOT(ISNUMBER(E290)),NOT(ISBLANK(E290))), E290&lt;-9999999999.99, E290&gt;9999999999.99)</formula>
    </cfRule>
  </conditionalFormatting>
  <conditionalFormatting sqref="E291">
    <cfRule type="expression" dxfId="1312" priority="1291">
      <formula>E291&lt;0</formula>
    </cfRule>
    <cfRule type="expression" dxfId="1311" priority="1292">
      <formula>OR(AND(NOT(ISNUMBER(E291)),NOT(ISBLANK(E291))), E291&lt;-9999999999.99, E291&gt;9999999999.99)</formula>
    </cfRule>
  </conditionalFormatting>
  <conditionalFormatting sqref="F289">
    <cfRule type="expression" dxfId="1310" priority="1289">
      <formula>F289&lt;0</formula>
    </cfRule>
    <cfRule type="expression" dxfId="1309" priority="1290">
      <formula>OR(AND(NOT(ISNUMBER(F289)),NOT(ISBLANK(F289))), F289&lt;-9999999999.99, F289&gt;9999999999.99)</formula>
    </cfRule>
  </conditionalFormatting>
  <conditionalFormatting sqref="F290">
    <cfRule type="expression" dxfId="1308" priority="1287">
      <formula>F290&lt;0</formula>
    </cfRule>
    <cfRule type="expression" dxfId="1307" priority="1288">
      <formula>OR(AND(NOT(ISNUMBER(F290)),NOT(ISBLANK(F290))), F290&lt;-9999999999.99, F290&gt;9999999999.99)</formula>
    </cfRule>
  </conditionalFormatting>
  <conditionalFormatting sqref="F291">
    <cfRule type="expression" dxfId="1306" priority="1285">
      <formula>F291&lt;0</formula>
    </cfRule>
    <cfRule type="expression" dxfId="1305" priority="1286">
      <formula>OR(AND(NOT(ISNUMBER(F291)),NOT(ISBLANK(F291))), F291&lt;-9999999999.99, F291&gt;9999999999.99)</formula>
    </cfRule>
  </conditionalFormatting>
  <conditionalFormatting sqref="G289">
    <cfRule type="expression" dxfId="1304" priority="1283">
      <formula>G289&lt;0</formula>
    </cfRule>
    <cfRule type="expression" dxfId="1303" priority="1284">
      <formula>OR(AND(NOT(ISNUMBER(G289)),NOT(ISBLANK(G289))), G289&lt;-9999999999.99, G289&gt;9999999999.99)</formula>
    </cfRule>
  </conditionalFormatting>
  <conditionalFormatting sqref="G290">
    <cfRule type="expression" dxfId="1302" priority="1281">
      <formula>G290&lt;0</formula>
    </cfRule>
    <cfRule type="expression" dxfId="1301" priority="1282">
      <formula>OR(AND(NOT(ISNUMBER(G290)),NOT(ISBLANK(G290))), G290&lt;-9999999999.99, G290&gt;9999999999.99)</formula>
    </cfRule>
  </conditionalFormatting>
  <conditionalFormatting sqref="G291">
    <cfRule type="expression" dxfId="1300" priority="1279">
      <formula>G291&lt;0</formula>
    </cfRule>
    <cfRule type="expression" dxfId="1299" priority="1280">
      <formula>OR(AND(NOT(ISNUMBER(G291)),NOT(ISBLANK(G291))), G291&lt;-9999999999.99, G291&gt;9999999999.99)</formula>
    </cfRule>
  </conditionalFormatting>
  <conditionalFormatting sqref="H289">
    <cfRule type="expression" dxfId="1298" priority="1277">
      <formula>H289&lt;0</formula>
    </cfRule>
    <cfRule type="expression" dxfId="1297" priority="1278">
      <formula>OR(AND(NOT(ISNUMBER(H289)),NOT(ISBLANK(H289))), H289&lt;-9999999999.99, H289&gt;9999999999.99)</formula>
    </cfRule>
  </conditionalFormatting>
  <conditionalFormatting sqref="H290">
    <cfRule type="expression" dxfId="1296" priority="1275">
      <formula>H290&lt;0</formula>
    </cfRule>
    <cfRule type="expression" dxfId="1295" priority="1276">
      <formula>OR(AND(NOT(ISNUMBER(H290)),NOT(ISBLANK(H290))), H290&lt;-9999999999.99, H290&gt;9999999999.99)</formula>
    </cfRule>
  </conditionalFormatting>
  <conditionalFormatting sqref="H291">
    <cfRule type="expression" dxfId="1294" priority="1273">
      <formula>H291&lt;0</formula>
    </cfRule>
    <cfRule type="expression" dxfId="1293" priority="1274">
      <formula>OR(AND(NOT(ISNUMBER(H291)),NOT(ISBLANK(H291))), H291&lt;-9999999999.99, H291&gt;9999999999.99)</formula>
    </cfRule>
  </conditionalFormatting>
  <conditionalFormatting sqref="I289">
    <cfRule type="expression" dxfId="1292" priority="1271">
      <formula>I289&lt;0</formula>
    </cfRule>
    <cfRule type="expression" dxfId="1291" priority="1272">
      <formula>OR(AND(NOT(ISNUMBER(I289)),NOT(ISBLANK(I289))), I289&lt;-9999999999.99, I289&gt;9999999999.99)</formula>
    </cfRule>
  </conditionalFormatting>
  <conditionalFormatting sqref="I290">
    <cfRule type="expression" dxfId="1290" priority="1269">
      <formula>I290&lt;0</formula>
    </cfRule>
    <cfRule type="expression" dxfId="1289" priority="1270">
      <formula>OR(AND(NOT(ISNUMBER(I290)),NOT(ISBLANK(I290))), I290&lt;-9999999999.99, I290&gt;9999999999.99)</formula>
    </cfRule>
  </conditionalFormatting>
  <conditionalFormatting sqref="I291">
    <cfRule type="expression" dxfId="1288" priority="1267">
      <formula>I291&lt;0</formula>
    </cfRule>
    <cfRule type="expression" dxfId="1287" priority="1268">
      <formula>OR(AND(NOT(ISNUMBER(I291)),NOT(ISBLANK(I291))), I291&lt;-9999999999.99, I291&gt;9999999999.99)</formula>
    </cfRule>
  </conditionalFormatting>
  <conditionalFormatting sqref="J289">
    <cfRule type="expression" dxfId="1286" priority="1265">
      <formula>J289&lt;0</formula>
    </cfRule>
    <cfRule type="expression" dxfId="1285" priority="1266">
      <formula>OR(AND(NOT(ISNUMBER(J289)),NOT(ISBLANK(J289))), J289&lt;-9999999999.99, J289&gt;9999999999.99)</formula>
    </cfRule>
  </conditionalFormatting>
  <conditionalFormatting sqref="J290">
    <cfRule type="expression" dxfId="1284" priority="1263">
      <formula>J290&lt;0</formula>
    </cfRule>
    <cfRule type="expression" dxfId="1283" priority="1264">
      <formula>OR(AND(NOT(ISNUMBER(J290)),NOT(ISBLANK(J290))), J290&lt;-9999999999.99, J290&gt;9999999999.99)</formula>
    </cfRule>
  </conditionalFormatting>
  <conditionalFormatting sqref="J291">
    <cfRule type="expression" dxfId="1282" priority="1261">
      <formula>J291&lt;0</formula>
    </cfRule>
    <cfRule type="expression" dxfId="1281" priority="1262">
      <formula>OR(AND(NOT(ISNUMBER(J291)),NOT(ISBLANK(J291))), J291&lt;-9999999999.99, J291&gt;9999999999.99)</formula>
    </cfRule>
  </conditionalFormatting>
  <conditionalFormatting sqref="K289">
    <cfRule type="expression" dxfId="1280" priority="1259">
      <formula>K289&lt;0</formula>
    </cfRule>
    <cfRule type="expression" dxfId="1279" priority="1260">
      <formula>OR(AND(NOT(ISNUMBER(K289)),NOT(ISBLANK(K289))), K289&lt;-9999999999.99, K289&gt;9999999999.99)</formula>
    </cfRule>
  </conditionalFormatting>
  <conditionalFormatting sqref="K290">
    <cfRule type="expression" dxfId="1278" priority="1257">
      <formula>K290&lt;0</formula>
    </cfRule>
    <cfRule type="expression" dxfId="1277" priority="1258">
      <formula>OR(AND(NOT(ISNUMBER(K290)),NOT(ISBLANK(K290))), K290&lt;-9999999999.99, K290&gt;9999999999.99)</formula>
    </cfRule>
  </conditionalFormatting>
  <conditionalFormatting sqref="K291">
    <cfRule type="expression" dxfId="1276" priority="1255">
      <formula>K291&lt;0</formula>
    </cfRule>
    <cfRule type="expression" dxfId="1275" priority="1256">
      <formula>OR(AND(NOT(ISNUMBER(K291)),NOT(ISBLANK(K291))), K291&lt;-9999999999.99, K291&gt;9999999999.99)</formula>
    </cfRule>
  </conditionalFormatting>
  <conditionalFormatting sqref="L289">
    <cfRule type="expression" dxfId="1274" priority="1253">
      <formula>L289&lt;0</formula>
    </cfRule>
    <cfRule type="expression" dxfId="1273" priority="1254">
      <formula>OR(AND(NOT(ISNUMBER(L289)),NOT(ISBLANK(L289))), L289&lt;-9999999999.99, L289&gt;9999999999.99)</formula>
    </cfRule>
  </conditionalFormatting>
  <conditionalFormatting sqref="L290">
    <cfRule type="expression" dxfId="1272" priority="1251">
      <formula>L290&lt;0</formula>
    </cfRule>
    <cfRule type="expression" dxfId="1271" priority="1252">
      <formula>OR(AND(NOT(ISNUMBER(L290)),NOT(ISBLANK(L290))), L290&lt;-9999999999.99, L290&gt;9999999999.99)</formula>
    </cfRule>
  </conditionalFormatting>
  <conditionalFormatting sqref="L291">
    <cfRule type="expression" dxfId="1270" priority="1249">
      <formula>L291&lt;0</formula>
    </cfRule>
    <cfRule type="expression" dxfId="1269" priority="1250">
      <formula>OR(AND(NOT(ISNUMBER(L291)),NOT(ISBLANK(L291))), L291&lt;-9999999999.99, L291&gt;9999999999.99)</formula>
    </cfRule>
  </conditionalFormatting>
  <conditionalFormatting sqref="M289">
    <cfRule type="expression" dxfId="1268" priority="1247">
      <formula>M289&lt;0</formula>
    </cfRule>
    <cfRule type="expression" dxfId="1267" priority="1248">
      <formula>OR(AND(NOT(ISNUMBER(M289)),NOT(ISBLANK(M289))), M289&lt;-9999999999.99, M289&gt;9999999999.99)</formula>
    </cfRule>
  </conditionalFormatting>
  <conditionalFormatting sqref="M290">
    <cfRule type="expression" dxfId="1266" priority="1245">
      <formula>M290&lt;0</formula>
    </cfRule>
    <cfRule type="expression" dxfId="1265" priority="1246">
      <formula>OR(AND(NOT(ISNUMBER(M290)),NOT(ISBLANK(M290))), M290&lt;-9999999999.99, M290&gt;9999999999.99)</formula>
    </cfRule>
  </conditionalFormatting>
  <conditionalFormatting sqref="M291">
    <cfRule type="expression" dxfId="1264" priority="1243">
      <formula>M291&lt;0</formula>
    </cfRule>
    <cfRule type="expression" dxfId="1263" priority="1244">
      <formula>OR(AND(NOT(ISNUMBER(M291)),NOT(ISBLANK(M291))), M291&lt;-9999999999.99, M291&gt;9999999999.99)</formula>
    </cfRule>
  </conditionalFormatting>
  <conditionalFormatting sqref="N289">
    <cfRule type="expression" dxfId="1262" priority="1241">
      <formula>N289&lt;0</formula>
    </cfRule>
    <cfRule type="expression" dxfId="1261" priority="1242">
      <formula>OR(AND(NOT(ISNUMBER(N289)),NOT(ISBLANK(N289))), N289&lt;-9999999999.99, N289&gt;9999999999.99)</formula>
    </cfRule>
  </conditionalFormatting>
  <conditionalFormatting sqref="N290">
    <cfRule type="expression" dxfId="1260" priority="1239">
      <formula>N290&lt;0</formula>
    </cfRule>
    <cfRule type="expression" dxfId="1259" priority="1240">
      <formula>OR(AND(NOT(ISNUMBER(N290)),NOT(ISBLANK(N290))), N290&lt;-9999999999.99, N290&gt;9999999999.99)</formula>
    </cfRule>
  </conditionalFormatting>
  <conditionalFormatting sqref="N291">
    <cfRule type="expression" dxfId="1258" priority="1237">
      <formula>N291&lt;0</formula>
    </cfRule>
    <cfRule type="expression" dxfId="1257" priority="1238">
      <formula>OR(AND(NOT(ISNUMBER(N291)),NOT(ISBLANK(N291))), N291&lt;-9999999999.99, N291&gt;9999999999.99)</formula>
    </cfRule>
  </conditionalFormatting>
  <conditionalFormatting sqref="E293">
    <cfRule type="expression" dxfId="1256" priority="1235">
      <formula>E293&lt;0</formula>
    </cfRule>
    <cfRule type="expression" dxfId="1255" priority="1236">
      <formula>OR(AND(NOT(ISNUMBER(E293)),NOT(ISBLANK(E293))), E293&lt;-9999999999.99, E293&gt;9999999999.99)</formula>
    </cfRule>
  </conditionalFormatting>
  <conditionalFormatting sqref="E294">
    <cfRule type="expression" dxfId="1254" priority="1233">
      <formula>E294&lt;0</formula>
    </cfRule>
    <cfRule type="expression" dxfId="1253" priority="1234">
      <formula>OR(AND(NOT(ISNUMBER(E294)),NOT(ISBLANK(E294))), E294&lt;-9999999999.99, E294&gt;9999999999.99)</formula>
    </cfRule>
  </conditionalFormatting>
  <conditionalFormatting sqref="E295">
    <cfRule type="expression" dxfId="1252" priority="1231">
      <formula>E295&lt;0</formula>
    </cfRule>
    <cfRule type="expression" dxfId="1251" priority="1232">
      <formula>OR(AND(NOT(ISNUMBER(E295)),NOT(ISBLANK(E295))), E295&lt;-9999999999.99, E295&gt;9999999999.99)</formula>
    </cfRule>
  </conditionalFormatting>
  <conditionalFormatting sqref="E296">
    <cfRule type="expression" dxfId="1250" priority="1229">
      <formula>E296&lt;0</formula>
    </cfRule>
    <cfRule type="expression" dxfId="1249" priority="1230">
      <formula>OR(AND(NOT(ISNUMBER(E296)),NOT(ISBLANK(E296))), E296&lt;-9999999999.99, E296&gt;9999999999.99)</formula>
    </cfRule>
  </conditionalFormatting>
  <conditionalFormatting sqref="E297">
    <cfRule type="expression" dxfId="1248" priority="1227">
      <formula>E297&lt;0</formula>
    </cfRule>
    <cfRule type="expression" dxfId="1247" priority="1228">
      <formula>OR(AND(NOT(ISNUMBER(E297)),NOT(ISBLANK(E297))), E297&lt;-9999999999.99, E297&gt;9999999999.99)</formula>
    </cfRule>
  </conditionalFormatting>
  <conditionalFormatting sqref="E298">
    <cfRule type="expression" dxfId="1246" priority="1225">
      <formula>E298&lt;0</formula>
    </cfRule>
    <cfRule type="expression" dxfId="1245" priority="1226">
      <formula>OR(AND(NOT(ISNUMBER(E298)),NOT(ISBLANK(E298))), E298&lt;-9999999999.99, E298&gt;9999999999.99)</formula>
    </cfRule>
  </conditionalFormatting>
  <conditionalFormatting sqref="F293">
    <cfRule type="expression" dxfId="1244" priority="1223">
      <formula>F293&lt;0</formula>
    </cfRule>
    <cfRule type="expression" dxfId="1243" priority="1224">
      <formula>OR(AND(NOT(ISNUMBER(F293)),NOT(ISBLANK(F293))), F293&lt;-9999999999.99, F293&gt;9999999999.99)</formula>
    </cfRule>
  </conditionalFormatting>
  <conditionalFormatting sqref="F294">
    <cfRule type="expression" dxfId="1242" priority="1221">
      <formula>F294&lt;0</formula>
    </cfRule>
    <cfRule type="expression" dxfId="1241" priority="1222">
      <formula>OR(AND(NOT(ISNUMBER(F294)),NOT(ISBLANK(F294))), F294&lt;-9999999999.99, F294&gt;9999999999.99)</formula>
    </cfRule>
  </conditionalFormatting>
  <conditionalFormatting sqref="F295">
    <cfRule type="expression" dxfId="1240" priority="1219">
      <formula>F295&lt;0</formula>
    </cfRule>
    <cfRule type="expression" dxfId="1239" priority="1220">
      <formula>OR(AND(NOT(ISNUMBER(F295)),NOT(ISBLANK(F295))), F295&lt;-9999999999.99, F295&gt;9999999999.99)</formula>
    </cfRule>
  </conditionalFormatting>
  <conditionalFormatting sqref="F296">
    <cfRule type="expression" dxfId="1238" priority="1217">
      <formula>F296&lt;0</formula>
    </cfRule>
    <cfRule type="expression" dxfId="1237" priority="1218">
      <formula>OR(AND(NOT(ISNUMBER(F296)),NOT(ISBLANK(F296))), F296&lt;-9999999999.99, F296&gt;9999999999.99)</formula>
    </cfRule>
  </conditionalFormatting>
  <conditionalFormatting sqref="F297">
    <cfRule type="expression" dxfId="1236" priority="1215">
      <formula>F297&lt;0</formula>
    </cfRule>
    <cfRule type="expression" dxfId="1235" priority="1216">
      <formula>OR(AND(NOT(ISNUMBER(F297)),NOT(ISBLANK(F297))), F297&lt;-9999999999.99, F297&gt;9999999999.99)</formula>
    </cfRule>
  </conditionalFormatting>
  <conditionalFormatting sqref="F298">
    <cfRule type="expression" dxfId="1234" priority="1213">
      <formula>F298&lt;0</formula>
    </cfRule>
    <cfRule type="expression" dxfId="1233" priority="1214">
      <formula>OR(AND(NOT(ISNUMBER(F298)),NOT(ISBLANK(F298))), F298&lt;-9999999999.99, F298&gt;9999999999.99)</formula>
    </cfRule>
  </conditionalFormatting>
  <conditionalFormatting sqref="G293">
    <cfRule type="expression" dxfId="1232" priority="1211">
      <formula>G293&lt;0</formula>
    </cfRule>
    <cfRule type="expression" dxfId="1231" priority="1212">
      <formula>OR(AND(NOT(ISNUMBER(G293)),NOT(ISBLANK(G293))), G293&lt;-9999999999.99, G293&gt;9999999999.99)</formula>
    </cfRule>
  </conditionalFormatting>
  <conditionalFormatting sqref="G294">
    <cfRule type="expression" dxfId="1230" priority="1209">
      <formula>G294&lt;0</formula>
    </cfRule>
    <cfRule type="expression" dxfId="1229" priority="1210">
      <formula>OR(AND(NOT(ISNUMBER(G294)),NOT(ISBLANK(G294))), G294&lt;-9999999999.99, G294&gt;9999999999.99)</formula>
    </cfRule>
  </conditionalFormatting>
  <conditionalFormatting sqref="G295">
    <cfRule type="expression" dxfId="1228" priority="1207">
      <formula>G295&lt;0</formula>
    </cfRule>
    <cfRule type="expression" dxfId="1227" priority="1208">
      <formula>OR(AND(NOT(ISNUMBER(G295)),NOT(ISBLANK(G295))), G295&lt;-9999999999.99, G295&gt;9999999999.99)</formula>
    </cfRule>
  </conditionalFormatting>
  <conditionalFormatting sqref="G296">
    <cfRule type="expression" dxfId="1226" priority="1205">
      <formula>G296&lt;0</formula>
    </cfRule>
    <cfRule type="expression" dxfId="1225" priority="1206">
      <formula>OR(AND(NOT(ISNUMBER(G296)),NOT(ISBLANK(G296))), G296&lt;-9999999999.99, G296&gt;9999999999.99)</formula>
    </cfRule>
  </conditionalFormatting>
  <conditionalFormatting sqref="G297">
    <cfRule type="expression" dxfId="1224" priority="1203">
      <formula>G297&lt;0</formula>
    </cfRule>
    <cfRule type="expression" dxfId="1223" priority="1204">
      <formula>OR(AND(NOT(ISNUMBER(G297)),NOT(ISBLANK(G297))), G297&lt;-9999999999.99, G297&gt;9999999999.99)</formula>
    </cfRule>
  </conditionalFormatting>
  <conditionalFormatting sqref="G298">
    <cfRule type="expression" dxfId="1222" priority="1201">
      <formula>G298&lt;0</formula>
    </cfRule>
    <cfRule type="expression" dxfId="1221" priority="1202">
      <formula>OR(AND(NOT(ISNUMBER(G298)),NOT(ISBLANK(G298))), G298&lt;-9999999999.99, G298&gt;9999999999.99)</formula>
    </cfRule>
  </conditionalFormatting>
  <conditionalFormatting sqref="H293">
    <cfRule type="expression" dxfId="1220" priority="1199">
      <formula>H293&lt;0</formula>
    </cfRule>
    <cfRule type="expression" dxfId="1219" priority="1200">
      <formula>OR(AND(NOT(ISNUMBER(H293)),NOT(ISBLANK(H293))), H293&lt;-9999999999.99, H293&gt;9999999999.99)</formula>
    </cfRule>
  </conditionalFormatting>
  <conditionalFormatting sqref="H294">
    <cfRule type="expression" dxfId="1218" priority="1197">
      <formula>H294&lt;0</formula>
    </cfRule>
    <cfRule type="expression" dxfId="1217" priority="1198">
      <formula>OR(AND(NOT(ISNUMBER(H294)),NOT(ISBLANK(H294))), H294&lt;-9999999999.99, H294&gt;9999999999.99)</formula>
    </cfRule>
  </conditionalFormatting>
  <conditionalFormatting sqref="H295">
    <cfRule type="expression" dxfId="1216" priority="1195">
      <formula>H295&lt;0</formula>
    </cfRule>
    <cfRule type="expression" dxfId="1215" priority="1196">
      <formula>OR(AND(NOT(ISNUMBER(H295)),NOT(ISBLANK(H295))), H295&lt;-9999999999.99, H295&gt;9999999999.99)</formula>
    </cfRule>
  </conditionalFormatting>
  <conditionalFormatting sqref="H296">
    <cfRule type="expression" dxfId="1214" priority="1193">
      <formula>H296&lt;0</formula>
    </cfRule>
    <cfRule type="expression" dxfId="1213" priority="1194">
      <formula>OR(AND(NOT(ISNUMBER(H296)),NOT(ISBLANK(H296))), H296&lt;-9999999999.99, H296&gt;9999999999.99)</formula>
    </cfRule>
  </conditionalFormatting>
  <conditionalFormatting sqref="H297">
    <cfRule type="expression" dxfId="1212" priority="1191">
      <formula>H297&lt;0</formula>
    </cfRule>
    <cfRule type="expression" dxfId="1211" priority="1192">
      <formula>OR(AND(NOT(ISNUMBER(H297)),NOT(ISBLANK(H297))), H297&lt;-9999999999.99, H297&gt;9999999999.99)</formula>
    </cfRule>
  </conditionalFormatting>
  <conditionalFormatting sqref="H298">
    <cfRule type="expression" dxfId="1210" priority="1189">
      <formula>H298&lt;0</formula>
    </cfRule>
    <cfRule type="expression" dxfId="1209" priority="1190">
      <formula>OR(AND(NOT(ISNUMBER(H298)),NOT(ISBLANK(H298))), H298&lt;-9999999999.99, H298&gt;9999999999.99)</formula>
    </cfRule>
  </conditionalFormatting>
  <conditionalFormatting sqref="I293">
    <cfRule type="expression" dxfId="1208" priority="1187">
      <formula>I293&lt;0</formula>
    </cfRule>
    <cfRule type="expression" dxfId="1207" priority="1188">
      <formula>OR(AND(NOT(ISNUMBER(I293)),NOT(ISBLANK(I293))), I293&lt;-9999999999.99, I293&gt;9999999999.99)</formula>
    </cfRule>
  </conditionalFormatting>
  <conditionalFormatting sqref="I294">
    <cfRule type="expression" dxfId="1206" priority="1185">
      <formula>I294&lt;0</formula>
    </cfRule>
    <cfRule type="expression" dxfId="1205" priority="1186">
      <formula>OR(AND(NOT(ISNUMBER(I294)),NOT(ISBLANK(I294))), I294&lt;-9999999999.99, I294&gt;9999999999.99)</formula>
    </cfRule>
  </conditionalFormatting>
  <conditionalFormatting sqref="I295">
    <cfRule type="expression" dxfId="1204" priority="1183">
      <formula>I295&lt;0</formula>
    </cfRule>
    <cfRule type="expression" dxfId="1203" priority="1184">
      <formula>OR(AND(NOT(ISNUMBER(I295)),NOT(ISBLANK(I295))), I295&lt;-9999999999.99, I295&gt;9999999999.99)</formula>
    </cfRule>
  </conditionalFormatting>
  <conditionalFormatting sqref="I296">
    <cfRule type="expression" dxfId="1202" priority="1181">
      <formula>I296&lt;0</formula>
    </cfRule>
    <cfRule type="expression" dxfId="1201" priority="1182">
      <formula>OR(AND(NOT(ISNUMBER(I296)),NOT(ISBLANK(I296))), I296&lt;-9999999999.99, I296&gt;9999999999.99)</formula>
    </cfRule>
  </conditionalFormatting>
  <conditionalFormatting sqref="I297">
    <cfRule type="expression" dxfId="1200" priority="1179">
      <formula>I297&lt;0</formula>
    </cfRule>
    <cfRule type="expression" dxfId="1199" priority="1180">
      <formula>OR(AND(NOT(ISNUMBER(I297)),NOT(ISBLANK(I297))), I297&lt;-9999999999.99, I297&gt;9999999999.99)</formula>
    </cfRule>
  </conditionalFormatting>
  <conditionalFormatting sqref="I298">
    <cfRule type="expression" dxfId="1198" priority="1177">
      <formula>I298&lt;0</formula>
    </cfRule>
    <cfRule type="expression" dxfId="1197" priority="1178">
      <formula>OR(AND(NOT(ISNUMBER(I298)),NOT(ISBLANK(I298))), I298&lt;-9999999999.99, I298&gt;9999999999.99)</formula>
    </cfRule>
  </conditionalFormatting>
  <conditionalFormatting sqref="J293">
    <cfRule type="expression" dxfId="1196" priority="1175">
      <formula>J293&lt;0</formula>
    </cfRule>
    <cfRule type="expression" dxfId="1195" priority="1176">
      <formula>OR(AND(NOT(ISNUMBER(J293)),NOT(ISBLANK(J293))), J293&lt;-9999999999.99, J293&gt;9999999999.99)</formula>
    </cfRule>
  </conditionalFormatting>
  <conditionalFormatting sqref="J294">
    <cfRule type="expression" dxfId="1194" priority="1173">
      <formula>J294&lt;0</formula>
    </cfRule>
    <cfRule type="expression" dxfId="1193" priority="1174">
      <formula>OR(AND(NOT(ISNUMBER(J294)),NOT(ISBLANK(J294))), J294&lt;-9999999999.99, J294&gt;9999999999.99)</formula>
    </cfRule>
  </conditionalFormatting>
  <conditionalFormatting sqref="J295">
    <cfRule type="expression" dxfId="1192" priority="1171">
      <formula>J295&lt;0</formula>
    </cfRule>
    <cfRule type="expression" dxfId="1191" priority="1172">
      <formula>OR(AND(NOT(ISNUMBER(J295)),NOT(ISBLANK(J295))), J295&lt;-9999999999.99, J295&gt;9999999999.99)</formula>
    </cfRule>
  </conditionalFormatting>
  <conditionalFormatting sqref="J296">
    <cfRule type="expression" dxfId="1190" priority="1169">
      <formula>J296&lt;0</formula>
    </cfRule>
    <cfRule type="expression" dxfId="1189" priority="1170">
      <formula>OR(AND(NOT(ISNUMBER(J296)),NOT(ISBLANK(J296))), J296&lt;-9999999999.99, J296&gt;9999999999.99)</formula>
    </cfRule>
  </conditionalFormatting>
  <conditionalFormatting sqref="J297">
    <cfRule type="expression" dxfId="1188" priority="1167">
      <formula>J297&lt;0</formula>
    </cfRule>
    <cfRule type="expression" dxfId="1187" priority="1168">
      <formula>OR(AND(NOT(ISNUMBER(J297)),NOT(ISBLANK(J297))), J297&lt;-9999999999.99, J297&gt;9999999999.99)</formula>
    </cfRule>
  </conditionalFormatting>
  <conditionalFormatting sqref="J298">
    <cfRule type="expression" dxfId="1186" priority="1165">
      <formula>J298&lt;0</formula>
    </cfRule>
    <cfRule type="expression" dxfId="1185" priority="1166">
      <formula>OR(AND(NOT(ISNUMBER(J298)),NOT(ISBLANK(J298))), J298&lt;-9999999999.99, J298&gt;9999999999.99)</formula>
    </cfRule>
  </conditionalFormatting>
  <conditionalFormatting sqref="K293">
    <cfRule type="expression" dxfId="1184" priority="1163">
      <formula>K293&lt;0</formula>
    </cfRule>
    <cfRule type="expression" dxfId="1183" priority="1164">
      <formula>OR(AND(NOT(ISNUMBER(K293)),NOT(ISBLANK(K293))), K293&lt;-9999999999.99, K293&gt;9999999999.99)</formula>
    </cfRule>
  </conditionalFormatting>
  <conditionalFormatting sqref="K294">
    <cfRule type="expression" dxfId="1182" priority="1161">
      <formula>K294&lt;0</formula>
    </cfRule>
    <cfRule type="expression" dxfId="1181" priority="1162">
      <formula>OR(AND(NOT(ISNUMBER(K294)),NOT(ISBLANK(K294))), K294&lt;-9999999999.99, K294&gt;9999999999.99)</formula>
    </cfRule>
  </conditionalFormatting>
  <conditionalFormatting sqref="K295">
    <cfRule type="expression" dxfId="1180" priority="1159">
      <formula>K295&lt;0</formula>
    </cfRule>
    <cfRule type="expression" dxfId="1179" priority="1160">
      <formula>OR(AND(NOT(ISNUMBER(K295)),NOT(ISBLANK(K295))), K295&lt;-9999999999.99, K295&gt;9999999999.99)</formula>
    </cfRule>
  </conditionalFormatting>
  <conditionalFormatting sqref="K296">
    <cfRule type="expression" dxfId="1178" priority="1157">
      <formula>K296&lt;0</formula>
    </cfRule>
    <cfRule type="expression" dxfId="1177" priority="1158">
      <formula>OR(AND(NOT(ISNUMBER(K296)),NOT(ISBLANK(K296))), K296&lt;-9999999999.99, K296&gt;9999999999.99)</formula>
    </cfRule>
  </conditionalFormatting>
  <conditionalFormatting sqref="K297">
    <cfRule type="expression" dxfId="1176" priority="1155">
      <formula>K297&lt;0</formula>
    </cfRule>
    <cfRule type="expression" dxfId="1175" priority="1156">
      <formula>OR(AND(NOT(ISNUMBER(K297)),NOT(ISBLANK(K297))), K297&lt;-9999999999.99, K297&gt;9999999999.99)</formula>
    </cfRule>
  </conditionalFormatting>
  <conditionalFormatting sqref="K298">
    <cfRule type="expression" dxfId="1174" priority="1153">
      <formula>K298&lt;0</formula>
    </cfRule>
    <cfRule type="expression" dxfId="1173" priority="1154">
      <formula>OR(AND(NOT(ISNUMBER(K298)),NOT(ISBLANK(K298))), K298&lt;-9999999999.99, K298&gt;9999999999.99)</formula>
    </cfRule>
  </conditionalFormatting>
  <conditionalFormatting sqref="L293">
    <cfRule type="expression" dxfId="1172" priority="1151">
      <formula>L293&lt;0</formula>
    </cfRule>
    <cfRule type="expression" dxfId="1171" priority="1152">
      <formula>OR(AND(NOT(ISNUMBER(L293)),NOT(ISBLANK(L293))), L293&lt;-9999999999.99, L293&gt;9999999999.99)</formula>
    </cfRule>
  </conditionalFormatting>
  <conditionalFormatting sqref="L294">
    <cfRule type="expression" dxfId="1170" priority="1149">
      <formula>L294&lt;0</formula>
    </cfRule>
    <cfRule type="expression" dxfId="1169" priority="1150">
      <formula>OR(AND(NOT(ISNUMBER(L294)),NOT(ISBLANK(L294))), L294&lt;-9999999999.99, L294&gt;9999999999.99)</formula>
    </cfRule>
  </conditionalFormatting>
  <conditionalFormatting sqref="L295">
    <cfRule type="expression" dxfId="1168" priority="1147">
      <formula>L295&lt;0</formula>
    </cfRule>
    <cfRule type="expression" dxfId="1167" priority="1148">
      <formula>OR(AND(NOT(ISNUMBER(L295)),NOT(ISBLANK(L295))), L295&lt;-9999999999.99, L295&gt;9999999999.99)</formula>
    </cfRule>
  </conditionalFormatting>
  <conditionalFormatting sqref="L296">
    <cfRule type="expression" dxfId="1166" priority="1145">
      <formula>L296&lt;0</formula>
    </cfRule>
    <cfRule type="expression" dxfId="1165" priority="1146">
      <formula>OR(AND(NOT(ISNUMBER(L296)),NOT(ISBLANK(L296))), L296&lt;-9999999999.99, L296&gt;9999999999.99)</formula>
    </cfRule>
  </conditionalFormatting>
  <conditionalFormatting sqref="L297">
    <cfRule type="expression" dxfId="1164" priority="1143">
      <formula>L297&lt;0</formula>
    </cfRule>
    <cfRule type="expression" dxfId="1163" priority="1144">
      <formula>OR(AND(NOT(ISNUMBER(L297)),NOT(ISBLANK(L297))), L297&lt;-9999999999.99, L297&gt;9999999999.99)</formula>
    </cfRule>
  </conditionalFormatting>
  <conditionalFormatting sqref="L298">
    <cfRule type="expression" dxfId="1162" priority="1141">
      <formula>L298&lt;0</formula>
    </cfRule>
    <cfRule type="expression" dxfId="1161" priority="1142">
      <formula>OR(AND(NOT(ISNUMBER(L298)),NOT(ISBLANK(L298))), L298&lt;-9999999999.99, L298&gt;9999999999.99)</formula>
    </cfRule>
  </conditionalFormatting>
  <conditionalFormatting sqref="M293">
    <cfRule type="expression" dxfId="1160" priority="1139">
      <formula>M293&lt;0</formula>
    </cfRule>
    <cfRule type="expression" dxfId="1159" priority="1140">
      <formula>OR(AND(NOT(ISNUMBER(M293)),NOT(ISBLANK(M293))), M293&lt;-9999999999.99, M293&gt;9999999999.99)</formula>
    </cfRule>
  </conditionalFormatting>
  <conditionalFormatting sqref="M294">
    <cfRule type="expression" dxfId="1158" priority="1137">
      <formula>M294&lt;0</formula>
    </cfRule>
    <cfRule type="expression" dxfId="1157" priority="1138">
      <formula>OR(AND(NOT(ISNUMBER(M294)),NOT(ISBLANK(M294))), M294&lt;-9999999999.99, M294&gt;9999999999.99)</formula>
    </cfRule>
  </conditionalFormatting>
  <conditionalFormatting sqref="M295">
    <cfRule type="expression" dxfId="1156" priority="1135">
      <formula>M295&lt;0</formula>
    </cfRule>
    <cfRule type="expression" dxfId="1155" priority="1136">
      <formula>OR(AND(NOT(ISNUMBER(M295)),NOT(ISBLANK(M295))), M295&lt;-9999999999.99, M295&gt;9999999999.99)</formula>
    </cfRule>
  </conditionalFormatting>
  <conditionalFormatting sqref="M296">
    <cfRule type="expression" dxfId="1154" priority="1133">
      <formula>M296&lt;0</formula>
    </cfRule>
    <cfRule type="expression" dxfId="1153" priority="1134">
      <formula>OR(AND(NOT(ISNUMBER(M296)),NOT(ISBLANK(M296))), M296&lt;-9999999999.99, M296&gt;9999999999.99)</formula>
    </cfRule>
  </conditionalFormatting>
  <conditionalFormatting sqref="M297">
    <cfRule type="expression" dxfId="1152" priority="1131">
      <formula>M297&lt;0</formula>
    </cfRule>
    <cfRule type="expression" dxfId="1151" priority="1132">
      <formula>OR(AND(NOT(ISNUMBER(M297)),NOT(ISBLANK(M297))), M297&lt;-9999999999.99, M297&gt;9999999999.99)</formula>
    </cfRule>
  </conditionalFormatting>
  <conditionalFormatting sqref="M298">
    <cfRule type="expression" dxfId="1150" priority="1129">
      <formula>M298&lt;0</formula>
    </cfRule>
    <cfRule type="expression" dxfId="1149" priority="1130">
      <formula>OR(AND(NOT(ISNUMBER(M298)),NOT(ISBLANK(M298))), M298&lt;-9999999999.99, M298&gt;9999999999.99)</formula>
    </cfRule>
  </conditionalFormatting>
  <conditionalFormatting sqref="N293">
    <cfRule type="expression" dxfId="1148" priority="1127">
      <formula>N293&lt;0</formula>
    </cfRule>
    <cfRule type="expression" dxfId="1147" priority="1128">
      <formula>OR(AND(NOT(ISNUMBER(N293)),NOT(ISBLANK(N293))), N293&lt;-9999999999.99, N293&gt;9999999999.99)</formula>
    </cfRule>
  </conditionalFormatting>
  <conditionalFormatting sqref="N294">
    <cfRule type="expression" dxfId="1146" priority="1125">
      <formula>N294&lt;0</formula>
    </cfRule>
    <cfRule type="expression" dxfId="1145" priority="1126">
      <formula>OR(AND(NOT(ISNUMBER(N294)),NOT(ISBLANK(N294))), N294&lt;-9999999999.99, N294&gt;9999999999.99)</formula>
    </cfRule>
  </conditionalFormatting>
  <conditionalFormatting sqref="N295">
    <cfRule type="expression" dxfId="1144" priority="1123">
      <formula>N295&lt;0</formula>
    </cfRule>
    <cfRule type="expression" dxfId="1143" priority="1124">
      <formula>OR(AND(NOT(ISNUMBER(N295)),NOT(ISBLANK(N295))), N295&lt;-9999999999.99, N295&gt;9999999999.99)</formula>
    </cfRule>
  </conditionalFormatting>
  <conditionalFormatting sqref="N296">
    <cfRule type="expression" dxfId="1142" priority="1121">
      <formula>N296&lt;0</formula>
    </cfRule>
    <cfRule type="expression" dxfId="1141" priority="1122">
      <formula>OR(AND(NOT(ISNUMBER(N296)),NOT(ISBLANK(N296))), N296&lt;-9999999999.99, N296&gt;9999999999.99)</formula>
    </cfRule>
  </conditionalFormatting>
  <conditionalFormatting sqref="N297">
    <cfRule type="expression" dxfId="1140" priority="1119">
      <formula>N297&lt;0</formula>
    </cfRule>
    <cfRule type="expression" dxfId="1139" priority="1120">
      <formula>OR(AND(NOT(ISNUMBER(N297)),NOT(ISBLANK(N297))), N297&lt;-9999999999.99, N297&gt;9999999999.99)</formula>
    </cfRule>
  </conditionalFormatting>
  <conditionalFormatting sqref="N298">
    <cfRule type="expression" dxfId="1138" priority="1117">
      <formula>N298&lt;0</formula>
    </cfRule>
    <cfRule type="expression" dxfId="1137" priority="1118">
      <formula>OR(AND(NOT(ISNUMBER(N298)),NOT(ISBLANK(N298))), N298&lt;-9999999999.99, N298&gt;9999999999.99)</formula>
    </cfRule>
  </conditionalFormatting>
  <conditionalFormatting sqref="E299">
    <cfRule type="expression" dxfId="1136" priority="1115">
      <formula>E299&lt;0</formula>
    </cfRule>
    <cfRule type="expression" dxfId="1135" priority="1116">
      <formula>OR(AND(NOT(ISNUMBER(E299)),NOT(ISBLANK(E299))), E299&lt;-9999999999.99, E299&gt;9999999999.99)</formula>
    </cfRule>
  </conditionalFormatting>
  <conditionalFormatting sqref="F299">
    <cfRule type="expression" dxfId="1134" priority="1113">
      <formula>F299&lt;0</formula>
    </cfRule>
    <cfRule type="expression" dxfId="1133" priority="1114">
      <formula>OR(AND(NOT(ISNUMBER(F299)),NOT(ISBLANK(F299))), F299&lt;-9999999999.99, F299&gt;9999999999.99)</formula>
    </cfRule>
  </conditionalFormatting>
  <conditionalFormatting sqref="G299">
    <cfRule type="expression" dxfId="1132" priority="1111">
      <formula>G299&lt;0</formula>
    </cfRule>
    <cfRule type="expression" dxfId="1131" priority="1112">
      <formula>OR(AND(NOT(ISNUMBER(G299)),NOT(ISBLANK(G299))), G299&lt;-9999999999.99, G299&gt;9999999999.99)</formula>
    </cfRule>
  </conditionalFormatting>
  <conditionalFormatting sqref="H299">
    <cfRule type="expression" dxfId="1130" priority="1109">
      <formula>H299&lt;0</formula>
    </cfRule>
    <cfRule type="expression" dxfId="1129" priority="1110">
      <formula>OR(AND(NOT(ISNUMBER(H299)),NOT(ISBLANK(H299))), H299&lt;-9999999999.99, H299&gt;9999999999.99)</formula>
    </cfRule>
  </conditionalFormatting>
  <conditionalFormatting sqref="I299">
    <cfRule type="expression" dxfId="1128" priority="1107">
      <formula>I299&lt;0</formula>
    </cfRule>
    <cfRule type="expression" dxfId="1127" priority="1108">
      <formula>OR(AND(NOT(ISNUMBER(I299)),NOT(ISBLANK(I299))), I299&lt;-9999999999.99, I299&gt;9999999999.99)</formula>
    </cfRule>
  </conditionalFormatting>
  <conditionalFormatting sqref="J299">
    <cfRule type="expression" dxfId="1126" priority="1105">
      <formula>J299&lt;0</formula>
    </cfRule>
    <cfRule type="expression" dxfId="1125" priority="1106">
      <formula>OR(AND(NOT(ISNUMBER(J299)),NOT(ISBLANK(J299))), J299&lt;-9999999999.99, J299&gt;9999999999.99)</formula>
    </cfRule>
  </conditionalFormatting>
  <conditionalFormatting sqref="K299">
    <cfRule type="expression" dxfId="1124" priority="1103">
      <formula>K299&lt;0</formula>
    </cfRule>
    <cfRule type="expression" dxfId="1123" priority="1104">
      <formula>OR(AND(NOT(ISNUMBER(K299)),NOT(ISBLANK(K299))), K299&lt;-9999999999.99, K299&gt;9999999999.99)</formula>
    </cfRule>
  </conditionalFormatting>
  <conditionalFormatting sqref="L299">
    <cfRule type="expression" dxfId="1122" priority="1101">
      <formula>L299&lt;0</formula>
    </cfRule>
    <cfRule type="expression" dxfId="1121" priority="1102">
      <formula>OR(AND(NOT(ISNUMBER(L299)),NOT(ISBLANK(L299))), L299&lt;-9999999999.99, L299&gt;9999999999.99)</formula>
    </cfRule>
  </conditionalFormatting>
  <conditionalFormatting sqref="M299">
    <cfRule type="expression" dxfId="1120" priority="1099">
      <formula>M299&lt;0</formula>
    </cfRule>
    <cfRule type="expression" dxfId="1119" priority="1100">
      <formula>OR(AND(NOT(ISNUMBER(M299)),NOT(ISBLANK(M299))), M299&lt;-9999999999.99, M299&gt;9999999999.99)</formula>
    </cfRule>
  </conditionalFormatting>
  <conditionalFormatting sqref="N299">
    <cfRule type="expression" dxfId="1118" priority="1097">
      <formula>N299&lt;0</formula>
    </cfRule>
    <cfRule type="expression" dxfId="1117" priority="1098">
      <formula>OR(AND(NOT(ISNUMBER(N299)),NOT(ISBLANK(N299))), N299&lt;-9999999999.99, N299&gt;9999999999.99)</formula>
    </cfRule>
  </conditionalFormatting>
  <conditionalFormatting sqref="E300">
    <cfRule type="expression" dxfId="1116" priority="1095">
      <formula>E300&lt;0</formula>
    </cfRule>
    <cfRule type="expression" dxfId="1115" priority="1096">
      <formula>OR(AND(NOT(ISNUMBER(E300)),NOT(ISBLANK(E300))), E300&lt;-9999999999.99, E300&gt;9999999999.99)</formula>
    </cfRule>
  </conditionalFormatting>
  <conditionalFormatting sqref="E301">
    <cfRule type="expression" dxfId="1114" priority="1093">
      <formula>E301&lt;0</formula>
    </cfRule>
    <cfRule type="expression" dxfId="1113" priority="1094">
      <formula>OR(AND(NOT(ISNUMBER(E301)),NOT(ISBLANK(E301))), E301&lt;-9999999999.99, E301&gt;9999999999.99)</formula>
    </cfRule>
  </conditionalFormatting>
  <conditionalFormatting sqref="E302">
    <cfRule type="expression" dxfId="1112" priority="1091">
      <formula>E302&lt;0</formula>
    </cfRule>
    <cfRule type="expression" dxfId="1111" priority="1092">
      <formula>OR(AND(NOT(ISNUMBER(E302)),NOT(ISBLANK(E302))), E302&lt;-9999999999.99, E302&gt;9999999999.99)</formula>
    </cfRule>
  </conditionalFormatting>
  <conditionalFormatting sqref="E303">
    <cfRule type="expression" dxfId="1110" priority="1089">
      <formula>E303&lt;0</formula>
    </cfRule>
    <cfRule type="expression" dxfId="1109" priority="1090">
      <formula>OR(AND(NOT(ISNUMBER(E303)),NOT(ISBLANK(E303))), E303&lt;-9999999999.99, E303&gt;9999999999.99)</formula>
    </cfRule>
  </conditionalFormatting>
  <conditionalFormatting sqref="E304">
    <cfRule type="expression" dxfId="1108" priority="1087">
      <formula>E304&lt;0</formula>
    </cfRule>
    <cfRule type="expression" dxfId="1107" priority="1088">
      <formula>OR(AND(NOT(ISNUMBER(E304)),NOT(ISBLANK(E304))), E304&lt;-9999999999.99, E304&gt;9999999999.99)</formula>
    </cfRule>
  </conditionalFormatting>
  <conditionalFormatting sqref="E305">
    <cfRule type="expression" dxfId="1106" priority="1085">
      <formula>E305&lt;0</formula>
    </cfRule>
    <cfRule type="expression" dxfId="1105" priority="1086">
      <formula>OR(AND(NOT(ISNUMBER(E305)),NOT(ISBLANK(E305))), E305&lt;-9999999999.99, E305&gt;9999999999.99)</formula>
    </cfRule>
  </conditionalFormatting>
  <conditionalFormatting sqref="E306">
    <cfRule type="expression" dxfId="1104" priority="1083">
      <formula>E306&lt;0</formula>
    </cfRule>
    <cfRule type="expression" dxfId="1103" priority="1084">
      <formula>OR(AND(NOT(ISNUMBER(E306)),NOT(ISBLANK(E306))), E306&lt;-9999999999.99, E306&gt;9999999999.99)</formula>
    </cfRule>
  </conditionalFormatting>
  <conditionalFormatting sqref="E307">
    <cfRule type="expression" dxfId="1102" priority="1081">
      <formula>E307&lt;0</formula>
    </cfRule>
    <cfRule type="expression" dxfId="1101" priority="1082">
      <formula>OR(AND(NOT(ISNUMBER(E307)),NOT(ISBLANK(E307))), E307&lt;-9999999999.99, E307&gt;9999999999.99)</formula>
    </cfRule>
  </conditionalFormatting>
  <conditionalFormatting sqref="F307">
    <cfRule type="expression" dxfId="1100" priority="1079">
      <formula>F307&lt;0</formula>
    </cfRule>
    <cfRule type="expression" dxfId="1099" priority="1080">
      <formula>OR(AND(NOT(ISNUMBER(F307)),NOT(ISBLANK(F307))), F307&lt;-9999999999.99, F307&gt;9999999999.99)</formula>
    </cfRule>
  </conditionalFormatting>
  <conditionalFormatting sqref="F306">
    <cfRule type="expression" dxfId="1098" priority="1077">
      <formula>F306&lt;0</formula>
    </cfRule>
    <cfRule type="expression" dxfId="1097" priority="1078">
      <formula>OR(AND(NOT(ISNUMBER(F306)),NOT(ISBLANK(F306))), F306&lt;-9999999999.99, F306&gt;9999999999.99)</formula>
    </cfRule>
  </conditionalFormatting>
  <conditionalFormatting sqref="F305">
    <cfRule type="expression" dxfId="1096" priority="1075">
      <formula>F305&lt;0</formula>
    </cfRule>
    <cfRule type="expression" dxfId="1095" priority="1076">
      <formula>OR(AND(NOT(ISNUMBER(F305)),NOT(ISBLANK(F305))), F305&lt;-9999999999.99, F305&gt;9999999999.99)</formula>
    </cfRule>
  </conditionalFormatting>
  <conditionalFormatting sqref="F304">
    <cfRule type="expression" dxfId="1094" priority="1073">
      <formula>F304&lt;0</formula>
    </cfRule>
    <cfRule type="expression" dxfId="1093" priority="1074">
      <formula>OR(AND(NOT(ISNUMBER(F304)),NOT(ISBLANK(F304))), F304&lt;-9999999999.99, F304&gt;9999999999.99)</formula>
    </cfRule>
  </conditionalFormatting>
  <conditionalFormatting sqref="F303">
    <cfRule type="expression" dxfId="1092" priority="1071">
      <formula>F303&lt;0</formula>
    </cfRule>
    <cfRule type="expression" dxfId="1091" priority="1072">
      <formula>OR(AND(NOT(ISNUMBER(F303)),NOT(ISBLANK(F303))), F303&lt;-9999999999.99, F303&gt;9999999999.99)</formula>
    </cfRule>
  </conditionalFormatting>
  <conditionalFormatting sqref="F302">
    <cfRule type="expression" dxfId="1090" priority="1069">
      <formula>F302&lt;0</formula>
    </cfRule>
    <cfRule type="expression" dxfId="1089" priority="1070">
      <formula>OR(AND(NOT(ISNUMBER(F302)),NOT(ISBLANK(F302))), F302&lt;-9999999999.99, F302&gt;9999999999.99)</formula>
    </cfRule>
  </conditionalFormatting>
  <conditionalFormatting sqref="F301">
    <cfRule type="expression" dxfId="1088" priority="1067">
      <formula>F301&lt;0</formula>
    </cfRule>
    <cfRule type="expression" dxfId="1087" priority="1068">
      <formula>OR(AND(NOT(ISNUMBER(F301)),NOT(ISBLANK(F301))), F301&lt;-9999999999.99, F301&gt;9999999999.99)</formula>
    </cfRule>
  </conditionalFormatting>
  <conditionalFormatting sqref="F300">
    <cfRule type="expression" dxfId="1086" priority="1065">
      <formula>F300&lt;0</formula>
    </cfRule>
    <cfRule type="expression" dxfId="1085" priority="1066">
      <formula>OR(AND(NOT(ISNUMBER(F300)),NOT(ISBLANK(F300))), F300&lt;-9999999999.99, F300&gt;9999999999.99)</formula>
    </cfRule>
  </conditionalFormatting>
  <conditionalFormatting sqref="G300">
    <cfRule type="expression" dxfId="1084" priority="1063">
      <formula>G300&lt;0</formula>
    </cfRule>
    <cfRule type="expression" dxfId="1083" priority="1064">
      <formula>OR(AND(NOT(ISNUMBER(G300)),NOT(ISBLANK(G300))), G300&lt;-9999999999.99, G300&gt;9999999999.99)</formula>
    </cfRule>
  </conditionalFormatting>
  <conditionalFormatting sqref="G301">
    <cfRule type="expression" dxfId="1082" priority="1061">
      <formula>G301&lt;0</formula>
    </cfRule>
    <cfRule type="expression" dxfId="1081" priority="1062">
      <formula>OR(AND(NOT(ISNUMBER(G301)),NOT(ISBLANK(G301))), G301&lt;-9999999999.99, G301&gt;9999999999.99)</formula>
    </cfRule>
  </conditionalFormatting>
  <conditionalFormatting sqref="G302">
    <cfRule type="expression" dxfId="1080" priority="1059">
      <formula>G302&lt;0</formula>
    </cfRule>
    <cfRule type="expression" dxfId="1079" priority="1060">
      <formula>OR(AND(NOT(ISNUMBER(G302)),NOT(ISBLANK(G302))), G302&lt;-9999999999.99, G302&gt;9999999999.99)</formula>
    </cfRule>
  </conditionalFormatting>
  <conditionalFormatting sqref="G303">
    <cfRule type="expression" dxfId="1078" priority="1057">
      <formula>G303&lt;0</formula>
    </cfRule>
    <cfRule type="expression" dxfId="1077" priority="1058">
      <formula>OR(AND(NOT(ISNUMBER(G303)),NOT(ISBLANK(G303))), G303&lt;-9999999999.99, G303&gt;9999999999.99)</formula>
    </cfRule>
  </conditionalFormatting>
  <conditionalFormatting sqref="G304">
    <cfRule type="expression" dxfId="1076" priority="1055">
      <formula>G304&lt;0</formula>
    </cfRule>
    <cfRule type="expression" dxfId="1075" priority="1056">
      <formula>OR(AND(NOT(ISNUMBER(G304)),NOT(ISBLANK(G304))), G304&lt;-9999999999.99, G304&gt;9999999999.99)</formula>
    </cfRule>
  </conditionalFormatting>
  <conditionalFormatting sqref="G305">
    <cfRule type="expression" dxfId="1074" priority="1053">
      <formula>G305&lt;0</formula>
    </cfRule>
    <cfRule type="expression" dxfId="1073" priority="1054">
      <formula>OR(AND(NOT(ISNUMBER(G305)),NOT(ISBLANK(G305))), G305&lt;-9999999999.99, G305&gt;9999999999.99)</formula>
    </cfRule>
  </conditionalFormatting>
  <conditionalFormatting sqref="G306">
    <cfRule type="expression" dxfId="1072" priority="1051">
      <formula>G306&lt;0</formula>
    </cfRule>
    <cfRule type="expression" dxfId="1071" priority="1052">
      <formula>OR(AND(NOT(ISNUMBER(G306)),NOT(ISBLANK(G306))), G306&lt;-9999999999.99, G306&gt;9999999999.99)</formula>
    </cfRule>
  </conditionalFormatting>
  <conditionalFormatting sqref="G307">
    <cfRule type="expression" dxfId="1070" priority="1049">
      <formula>G307&lt;0</formula>
    </cfRule>
    <cfRule type="expression" dxfId="1069" priority="1050">
      <formula>OR(AND(NOT(ISNUMBER(G307)),NOT(ISBLANK(G307))), G307&lt;-9999999999.99, G307&gt;9999999999.99)</formula>
    </cfRule>
  </conditionalFormatting>
  <conditionalFormatting sqref="H307">
    <cfRule type="expression" dxfId="1068" priority="1047">
      <formula>H307&lt;0</formula>
    </cfRule>
    <cfRule type="expression" dxfId="1067" priority="1048">
      <formula>OR(AND(NOT(ISNUMBER(H307)),NOT(ISBLANK(H307))), H307&lt;-9999999999.99, H307&gt;9999999999.99)</formula>
    </cfRule>
  </conditionalFormatting>
  <conditionalFormatting sqref="H306">
    <cfRule type="expression" dxfId="1066" priority="1045">
      <formula>H306&lt;0</formula>
    </cfRule>
    <cfRule type="expression" dxfId="1065" priority="1046">
      <formula>OR(AND(NOT(ISNUMBER(H306)),NOT(ISBLANK(H306))), H306&lt;-9999999999.99, H306&gt;9999999999.99)</formula>
    </cfRule>
  </conditionalFormatting>
  <conditionalFormatting sqref="H305">
    <cfRule type="expression" dxfId="1064" priority="1043">
      <formula>H305&lt;0</formula>
    </cfRule>
    <cfRule type="expression" dxfId="1063" priority="1044">
      <formula>OR(AND(NOT(ISNUMBER(H305)),NOT(ISBLANK(H305))), H305&lt;-9999999999.99, H305&gt;9999999999.99)</formula>
    </cfRule>
  </conditionalFormatting>
  <conditionalFormatting sqref="H304">
    <cfRule type="expression" dxfId="1062" priority="1041">
      <formula>H304&lt;0</formula>
    </cfRule>
    <cfRule type="expression" dxfId="1061" priority="1042">
      <formula>OR(AND(NOT(ISNUMBER(H304)),NOT(ISBLANK(H304))), H304&lt;-9999999999.99, H304&gt;9999999999.99)</formula>
    </cfRule>
  </conditionalFormatting>
  <conditionalFormatting sqref="H303">
    <cfRule type="expression" dxfId="1060" priority="1039">
      <formula>H303&lt;0</formula>
    </cfRule>
    <cfRule type="expression" dxfId="1059" priority="1040">
      <formula>OR(AND(NOT(ISNUMBER(H303)),NOT(ISBLANK(H303))), H303&lt;-9999999999.99, H303&gt;9999999999.99)</formula>
    </cfRule>
  </conditionalFormatting>
  <conditionalFormatting sqref="H302">
    <cfRule type="expression" dxfId="1058" priority="1037">
      <formula>H302&lt;0</formula>
    </cfRule>
    <cfRule type="expression" dxfId="1057" priority="1038">
      <formula>OR(AND(NOT(ISNUMBER(H302)),NOT(ISBLANK(H302))), H302&lt;-9999999999.99, H302&gt;9999999999.99)</formula>
    </cfRule>
  </conditionalFormatting>
  <conditionalFormatting sqref="H301">
    <cfRule type="expression" dxfId="1056" priority="1035">
      <formula>H301&lt;0</formula>
    </cfRule>
    <cfRule type="expression" dxfId="1055" priority="1036">
      <formula>OR(AND(NOT(ISNUMBER(H301)),NOT(ISBLANK(H301))), H301&lt;-9999999999.99, H301&gt;9999999999.99)</formula>
    </cfRule>
  </conditionalFormatting>
  <conditionalFormatting sqref="H300">
    <cfRule type="expression" dxfId="1054" priority="1033">
      <formula>H300&lt;0</formula>
    </cfRule>
    <cfRule type="expression" dxfId="1053" priority="1034">
      <formula>OR(AND(NOT(ISNUMBER(H300)),NOT(ISBLANK(H300))), H300&lt;-9999999999.99, H300&gt;9999999999.99)</formula>
    </cfRule>
  </conditionalFormatting>
  <conditionalFormatting sqref="I300">
    <cfRule type="expression" dxfId="1052" priority="1031">
      <formula>I300&lt;0</formula>
    </cfRule>
    <cfRule type="expression" dxfId="1051" priority="1032">
      <formula>OR(AND(NOT(ISNUMBER(I300)),NOT(ISBLANK(I300))), I300&lt;-9999999999.99, I300&gt;9999999999.99)</formula>
    </cfRule>
  </conditionalFormatting>
  <conditionalFormatting sqref="I301">
    <cfRule type="expression" dxfId="1050" priority="1029">
      <formula>I301&lt;0</formula>
    </cfRule>
    <cfRule type="expression" dxfId="1049" priority="1030">
      <formula>OR(AND(NOT(ISNUMBER(I301)),NOT(ISBLANK(I301))), I301&lt;-9999999999.99, I301&gt;9999999999.99)</formula>
    </cfRule>
  </conditionalFormatting>
  <conditionalFormatting sqref="I302">
    <cfRule type="expression" dxfId="1048" priority="1027">
      <formula>I302&lt;0</formula>
    </cfRule>
    <cfRule type="expression" dxfId="1047" priority="1028">
      <formula>OR(AND(NOT(ISNUMBER(I302)),NOT(ISBLANK(I302))), I302&lt;-9999999999.99, I302&gt;9999999999.99)</formula>
    </cfRule>
  </conditionalFormatting>
  <conditionalFormatting sqref="I303">
    <cfRule type="expression" dxfId="1046" priority="1025">
      <formula>I303&lt;0</formula>
    </cfRule>
    <cfRule type="expression" dxfId="1045" priority="1026">
      <formula>OR(AND(NOT(ISNUMBER(I303)),NOT(ISBLANK(I303))), I303&lt;-9999999999.99, I303&gt;9999999999.99)</formula>
    </cfRule>
  </conditionalFormatting>
  <conditionalFormatting sqref="I304">
    <cfRule type="expression" dxfId="1044" priority="1023">
      <formula>I304&lt;0</formula>
    </cfRule>
    <cfRule type="expression" dxfId="1043" priority="1024">
      <formula>OR(AND(NOT(ISNUMBER(I304)),NOT(ISBLANK(I304))), I304&lt;-9999999999.99, I304&gt;9999999999.99)</formula>
    </cfRule>
  </conditionalFormatting>
  <conditionalFormatting sqref="I305">
    <cfRule type="expression" dxfId="1042" priority="1021">
      <formula>I305&lt;0</formula>
    </cfRule>
    <cfRule type="expression" dxfId="1041" priority="1022">
      <formula>OR(AND(NOT(ISNUMBER(I305)),NOT(ISBLANK(I305))), I305&lt;-9999999999.99, I305&gt;9999999999.99)</formula>
    </cfRule>
  </conditionalFormatting>
  <conditionalFormatting sqref="I306">
    <cfRule type="expression" dxfId="1040" priority="1019">
      <formula>I306&lt;0</formula>
    </cfRule>
    <cfRule type="expression" dxfId="1039" priority="1020">
      <formula>OR(AND(NOT(ISNUMBER(I306)),NOT(ISBLANK(I306))), I306&lt;-9999999999.99, I306&gt;9999999999.99)</formula>
    </cfRule>
  </conditionalFormatting>
  <conditionalFormatting sqref="I307">
    <cfRule type="expression" dxfId="1038" priority="1017">
      <formula>I307&lt;0</formula>
    </cfRule>
    <cfRule type="expression" dxfId="1037" priority="1018">
      <formula>OR(AND(NOT(ISNUMBER(I307)),NOT(ISBLANK(I307))), I307&lt;-9999999999.99, I307&gt;9999999999.99)</formula>
    </cfRule>
  </conditionalFormatting>
  <conditionalFormatting sqref="J307">
    <cfRule type="expression" dxfId="1036" priority="1015">
      <formula>J307&lt;0</formula>
    </cfRule>
    <cfRule type="expression" dxfId="1035" priority="1016">
      <formula>OR(AND(NOT(ISNUMBER(J307)),NOT(ISBLANK(J307))), J307&lt;-9999999999.99, J307&gt;9999999999.99)</formula>
    </cfRule>
  </conditionalFormatting>
  <conditionalFormatting sqref="J306">
    <cfRule type="expression" dxfId="1034" priority="1013">
      <formula>J306&lt;0</formula>
    </cfRule>
    <cfRule type="expression" dxfId="1033" priority="1014">
      <formula>OR(AND(NOT(ISNUMBER(J306)),NOT(ISBLANK(J306))), J306&lt;-9999999999.99, J306&gt;9999999999.99)</formula>
    </cfRule>
  </conditionalFormatting>
  <conditionalFormatting sqref="J305">
    <cfRule type="expression" dxfId="1032" priority="1011">
      <formula>J305&lt;0</formula>
    </cfRule>
    <cfRule type="expression" dxfId="1031" priority="1012">
      <formula>OR(AND(NOT(ISNUMBER(J305)),NOT(ISBLANK(J305))), J305&lt;-9999999999.99, J305&gt;9999999999.99)</formula>
    </cfRule>
  </conditionalFormatting>
  <conditionalFormatting sqref="J304">
    <cfRule type="expression" dxfId="1030" priority="1009">
      <formula>J304&lt;0</formula>
    </cfRule>
    <cfRule type="expression" dxfId="1029" priority="1010">
      <formula>OR(AND(NOT(ISNUMBER(J304)),NOT(ISBLANK(J304))), J304&lt;-9999999999.99, J304&gt;9999999999.99)</formula>
    </cfRule>
  </conditionalFormatting>
  <conditionalFormatting sqref="J303">
    <cfRule type="expression" dxfId="1028" priority="1007">
      <formula>J303&lt;0</formula>
    </cfRule>
    <cfRule type="expression" dxfId="1027" priority="1008">
      <formula>OR(AND(NOT(ISNUMBER(J303)),NOT(ISBLANK(J303))), J303&lt;-9999999999.99, J303&gt;9999999999.99)</formula>
    </cfRule>
  </conditionalFormatting>
  <conditionalFormatting sqref="J302">
    <cfRule type="expression" dxfId="1026" priority="1005">
      <formula>J302&lt;0</formula>
    </cfRule>
    <cfRule type="expression" dxfId="1025" priority="1006">
      <formula>OR(AND(NOT(ISNUMBER(J302)),NOT(ISBLANK(J302))), J302&lt;-9999999999.99, J302&gt;9999999999.99)</formula>
    </cfRule>
  </conditionalFormatting>
  <conditionalFormatting sqref="J301">
    <cfRule type="expression" dxfId="1024" priority="1003">
      <formula>J301&lt;0</formula>
    </cfRule>
    <cfRule type="expression" dxfId="1023" priority="1004">
      <formula>OR(AND(NOT(ISNUMBER(J301)),NOT(ISBLANK(J301))), J301&lt;-9999999999.99, J301&gt;9999999999.99)</formula>
    </cfRule>
  </conditionalFormatting>
  <conditionalFormatting sqref="J300">
    <cfRule type="expression" dxfId="1022" priority="1001">
      <formula>J300&lt;0</formula>
    </cfRule>
    <cfRule type="expression" dxfId="1021" priority="1002">
      <formula>OR(AND(NOT(ISNUMBER(J300)),NOT(ISBLANK(J300))), J300&lt;-9999999999.99, J300&gt;9999999999.99)</formula>
    </cfRule>
  </conditionalFormatting>
  <conditionalFormatting sqref="K300">
    <cfRule type="expression" dxfId="1020" priority="999">
      <formula>K300&lt;0</formula>
    </cfRule>
    <cfRule type="expression" dxfId="1019" priority="1000">
      <formula>OR(AND(NOT(ISNUMBER(K300)),NOT(ISBLANK(K300))), K300&lt;-9999999999.99, K300&gt;9999999999.99)</formula>
    </cfRule>
  </conditionalFormatting>
  <conditionalFormatting sqref="K301">
    <cfRule type="expression" dxfId="1018" priority="997">
      <formula>K301&lt;0</formula>
    </cfRule>
    <cfRule type="expression" dxfId="1017" priority="998">
      <formula>OR(AND(NOT(ISNUMBER(K301)),NOT(ISBLANK(K301))), K301&lt;-9999999999.99, K301&gt;9999999999.99)</formula>
    </cfRule>
  </conditionalFormatting>
  <conditionalFormatting sqref="K302">
    <cfRule type="expression" dxfId="1016" priority="995">
      <formula>K302&lt;0</formula>
    </cfRule>
    <cfRule type="expression" dxfId="1015" priority="996">
      <formula>OR(AND(NOT(ISNUMBER(K302)),NOT(ISBLANK(K302))), K302&lt;-9999999999.99, K302&gt;9999999999.99)</formula>
    </cfRule>
  </conditionalFormatting>
  <conditionalFormatting sqref="K303">
    <cfRule type="expression" dxfId="1014" priority="993">
      <formula>K303&lt;0</formula>
    </cfRule>
    <cfRule type="expression" dxfId="1013" priority="994">
      <formula>OR(AND(NOT(ISNUMBER(K303)),NOT(ISBLANK(K303))), K303&lt;-9999999999.99, K303&gt;9999999999.99)</formula>
    </cfRule>
  </conditionalFormatting>
  <conditionalFormatting sqref="K304">
    <cfRule type="expression" dxfId="1012" priority="991">
      <formula>K304&lt;0</formula>
    </cfRule>
    <cfRule type="expression" dxfId="1011" priority="992">
      <formula>OR(AND(NOT(ISNUMBER(K304)),NOT(ISBLANK(K304))), K304&lt;-9999999999.99, K304&gt;9999999999.99)</formula>
    </cfRule>
  </conditionalFormatting>
  <conditionalFormatting sqref="K305">
    <cfRule type="expression" dxfId="1010" priority="989">
      <formula>K305&lt;0</formula>
    </cfRule>
    <cfRule type="expression" dxfId="1009" priority="990">
      <formula>OR(AND(NOT(ISNUMBER(K305)),NOT(ISBLANK(K305))), K305&lt;-9999999999.99, K305&gt;9999999999.99)</formula>
    </cfRule>
  </conditionalFormatting>
  <conditionalFormatting sqref="K306">
    <cfRule type="expression" dxfId="1008" priority="987">
      <formula>K306&lt;0</formula>
    </cfRule>
    <cfRule type="expression" dxfId="1007" priority="988">
      <formula>OR(AND(NOT(ISNUMBER(K306)),NOT(ISBLANK(K306))), K306&lt;-9999999999.99, K306&gt;9999999999.99)</formula>
    </cfRule>
  </conditionalFormatting>
  <conditionalFormatting sqref="K307">
    <cfRule type="expression" dxfId="1006" priority="985">
      <formula>K307&lt;0</formula>
    </cfRule>
    <cfRule type="expression" dxfId="1005" priority="986">
      <formula>OR(AND(NOT(ISNUMBER(K307)),NOT(ISBLANK(K307))), K307&lt;-9999999999.99, K307&gt;9999999999.99)</formula>
    </cfRule>
  </conditionalFormatting>
  <conditionalFormatting sqref="L307">
    <cfRule type="expression" dxfId="1004" priority="983">
      <formula>L307&lt;0</formula>
    </cfRule>
    <cfRule type="expression" dxfId="1003" priority="984">
      <formula>OR(AND(NOT(ISNUMBER(L307)),NOT(ISBLANK(L307))), L307&lt;-9999999999.99, L307&gt;9999999999.99)</formula>
    </cfRule>
  </conditionalFormatting>
  <conditionalFormatting sqref="L306">
    <cfRule type="expression" dxfId="1002" priority="981">
      <formula>L306&lt;0</formula>
    </cfRule>
    <cfRule type="expression" dxfId="1001" priority="982">
      <formula>OR(AND(NOT(ISNUMBER(L306)),NOT(ISBLANK(L306))), L306&lt;-9999999999.99, L306&gt;9999999999.99)</formula>
    </cfRule>
  </conditionalFormatting>
  <conditionalFormatting sqref="L305">
    <cfRule type="expression" dxfId="1000" priority="979">
      <formula>L305&lt;0</formula>
    </cfRule>
    <cfRule type="expression" dxfId="999" priority="980">
      <formula>OR(AND(NOT(ISNUMBER(L305)),NOT(ISBLANK(L305))), L305&lt;-9999999999.99, L305&gt;9999999999.99)</formula>
    </cfRule>
  </conditionalFormatting>
  <conditionalFormatting sqref="L304">
    <cfRule type="expression" dxfId="998" priority="977">
      <formula>L304&lt;0</formula>
    </cfRule>
    <cfRule type="expression" dxfId="997" priority="978">
      <formula>OR(AND(NOT(ISNUMBER(L304)),NOT(ISBLANK(L304))), L304&lt;-9999999999.99, L304&gt;9999999999.99)</formula>
    </cfRule>
  </conditionalFormatting>
  <conditionalFormatting sqref="L303">
    <cfRule type="expression" dxfId="996" priority="975">
      <formula>L303&lt;0</formula>
    </cfRule>
    <cfRule type="expression" dxfId="995" priority="976">
      <formula>OR(AND(NOT(ISNUMBER(L303)),NOT(ISBLANK(L303))), L303&lt;-9999999999.99, L303&gt;9999999999.99)</formula>
    </cfRule>
  </conditionalFormatting>
  <conditionalFormatting sqref="L302">
    <cfRule type="expression" dxfId="994" priority="973">
      <formula>L302&lt;0</formula>
    </cfRule>
    <cfRule type="expression" dxfId="993" priority="974">
      <formula>OR(AND(NOT(ISNUMBER(L302)),NOT(ISBLANK(L302))), L302&lt;-9999999999.99, L302&gt;9999999999.99)</formula>
    </cfRule>
  </conditionalFormatting>
  <conditionalFormatting sqref="L301">
    <cfRule type="expression" dxfId="992" priority="971">
      <formula>L301&lt;0</formula>
    </cfRule>
    <cfRule type="expression" dxfId="991" priority="972">
      <formula>OR(AND(NOT(ISNUMBER(L301)),NOT(ISBLANK(L301))), L301&lt;-9999999999.99, L301&gt;9999999999.99)</formula>
    </cfRule>
  </conditionalFormatting>
  <conditionalFormatting sqref="L300">
    <cfRule type="expression" dxfId="990" priority="969">
      <formula>L300&lt;0</formula>
    </cfRule>
    <cfRule type="expression" dxfId="989" priority="970">
      <formula>OR(AND(NOT(ISNUMBER(L300)),NOT(ISBLANK(L300))), L300&lt;-9999999999.99, L300&gt;9999999999.99)</formula>
    </cfRule>
  </conditionalFormatting>
  <conditionalFormatting sqref="M300">
    <cfRule type="expression" dxfId="988" priority="967">
      <formula>M300&lt;0</formula>
    </cfRule>
    <cfRule type="expression" dxfId="987" priority="968">
      <formula>OR(AND(NOT(ISNUMBER(M300)),NOT(ISBLANK(M300))), M300&lt;-9999999999.99, M300&gt;9999999999.99)</formula>
    </cfRule>
  </conditionalFormatting>
  <conditionalFormatting sqref="M301">
    <cfRule type="expression" dxfId="986" priority="965">
      <formula>M301&lt;0</formula>
    </cfRule>
    <cfRule type="expression" dxfId="985" priority="966">
      <formula>OR(AND(NOT(ISNUMBER(M301)),NOT(ISBLANK(M301))), M301&lt;-9999999999.99, M301&gt;9999999999.99)</formula>
    </cfRule>
  </conditionalFormatting>
  <conditionalFormatting sqref="M302">
    <cfRule type="expression" dxfId="984" priority="963">
      <formula>M302&lt;0</formula>
    </cfRule>
    <cfRule type="expression" dxfId="983" priority="964">
      <formula>OR(AND(NOT(ISNUMBER(M302)),NOT(ISBLANK(M302))), M302&lt;-9999999999.99, M302&gt;9999999999.99)</formula>
    </cfRule>
  </conditionalFormatting>
  <conditionalFormatting sqref="M303">
    <cfRule type="expression" dxfId="982" priority="961">
      <formula>M303&lt;0</formula>
    </cfRule>
    <cfRule type="expression" dxfId="981" priority="962">
      <formula>OR(AND(NOT(ISNUMBER(M303)),NOT(ISBLANK(M303))), M303&lt;-9999999999.99, M303&gt;9999999999.99)</formula>
    </cfRule>
  </conditionalFormatting>
  <conditionalFormatting sqref="M304">
    <cfRule type="expression" dxfId="980" priority="959">
      <formula>M304&lt;0</formula>
    </cfRule>
    <cfRule type="expression" dxfId="979" priority="960">
      <formula>OR(AND(NOT(ISNUMBER(M304)),NOT(ISBLANK(M304))), M304&lt;-9999999999.99, M304&gt;9999999999.99)</formula>
    </cfRule>
  </conditionalFormatting>
  <conditionalFormatting sqref="M305">
    <cfRule type="expression" dxfId="978" priority="957">
      <formula>M305&lt;0</formula>
    </cfRule>
    <cfRule type="expression" dxfId="977" priority="958">
      <formula>OR(AND(NOT(ISNUMBER(M305)),NOT(ISBLANK(M305))), M305&lt;-9999999999.99, M305&gt;9999999999.99)</formula>
    </cfRule>
  </conditionalFormatting>
  <conditionalFormatting sqref="M306">
    <cfRule type="expression" dxfId="976" priority="955">
      <formula>M306&lt;0</formula>
    </cfRule>
    <cfRule type="expression" dxfId="975" priority="956">
      <formula>OR(AND(NOT(ISNUMBER(M306)),NOT(ISBLANK(M306))), M306&lt;-9999999999.99, M306&gt;9999999999.99)</formula>
    </cfRule>
  </conditionalFormatting>
  <conditionalFormatting sqref="M307">
    <cfRule type="expression" dxfId="974" priority="953">
      <formula>M307&lt;0</formula>
    </cfRule>
    <cfRule type="expression" dxfId="973" priority="954">
      <formula>OR(AND(NOT(ISNUMBER(M307)),NOT(ISBLANK(M307))), M307&lt;-9999999999.99, M307&gt;9999999999.99)</formula>
    </cfRule>
  </conditionalFormatting>
  <conditionalFormatting sqref="N307">
    <cfRule type="expression" dxfId="972" priority="951">
      <formula>N307&lt;0</formula>
    </cfRule>
    <cfRule type="expression" dxfId="971" priority="952">
      <formula>OR(AND(NOT(ISNUMBER(N307)),NOT(ISBLANK(N307))), N307&lt;-9999999999.99, N307&gt;9999999999.99)</formula>
    </cfRule>
  </conditionalFormatting>
  <conditionalFormatting sqref="N306">
    <cfRule type="expression" dxfId="970" priority="949">
      <formula>N306&lt;0</formula>
    </cfRule>
    <cfRule type="expression" dxfId="969" priority="950">
      <formula>OR(AND(NOT(ISNUMBER(N306)),NOT(ISBLANK(N306))), N306&lt;-9999999999.99, N306&gt;9999999999.99)</formula>
    </cfRule>
  </conditionalFormatting>
  <conditionalFormatting sqref="N305">
    <cfRule type="expression" dxfId="968" priority="947">
      <formula>N305&lt;0</formula>
    </cfRule>
    <cfRule type="expression" dxfId="967" priority="948">
      <formula>OR(AND(NOT(ISNUMBER(N305)),NOT(ISBLANK(N305))), N305&lt;-9999999999.99, N305&gt;9999999999.99)</formula>
    </cfRule>
  </conditionalFormatting>
  <conditionalFormatting sqref="N304">
    <cfRule type="expression" dxfId="966" priority="945">
      <formula>N304&lt;0</formula>
    </cfRule>
    <cfRule type="expression" dxfId="965" priority="946">
      <formula>OR(AND(NOT(ISNUMBER(N304)),NOT(ISBLANK(N304))), N304&lt;-9999999999.99, N304&gt;9999999999.99)</formula>
    </cfRule>
  </conditionalFormatting>
  <conditionalFormatting sqref="N303">
    <cfRule type="expression" dxfId="964" priority="943">
      <formula>N303&lt;0</formula>
    </cfRule>
    <cfRule type="expression" dxfId="963" priority="944">
      <formula>OR(AND(NOT(ISNUMBER(N303)),NOT(ISBLANK(N303))), N303&lt;-9999999999.99, N303&gt;9999999999.99)</formula>
    </cfRule>
  </conditionalFormatting>
  <conditionalFormatting sqref="N302">
    <cfRule type="expression" dxfId="962" priority="941">
      <formula>N302&lt;0</formula>
    </cfRule>
    <cfRule type="expression" dxfId="961" priority="942">
      <formula>OR(AND(NOT(ISNUMBER(N302)),NOT(ISBLANK(N302))), N302&lt;-9999999999.99, N302&gt;9999999999.99)</formula>
    </cfRule>
  </conditionalFormatting>
  <conditionalFormatting sqref="N301">
    <cfRule type="expression" dxfId="960" priority="939">
      <formula>N301&lt;0</formula>
    </cfRule>
    <cfRule type="expression" dxfId="959" priority="940">
      <formula>OR(AND(NOT(ISNUMBER(N301)),NOT(ISBLANK(N301))), N301&lt;-9999999999.99, N301&gt;9999999999.99)</formula>
    </cfRule>
  </conditionalFormatting>
  <conditionalFormatting sqref="N300">
    <cfRule type="expression" dxfId="958" priority="937">
      <formula>N300&lt;0</formula>
    </cfRule>
    <cfRule type="expression" dxfId="957" priority="938">
      <formula>OR(AND(NOT(ISNUMBER(N300)),NOT(ISBLANK(N300))), N300&lt;-9999999999.99, N300&gt;9999999999.99)</formula>
    </cfRule>
  </conditionalFormatting>
  <conditionalFormatting sqref="E308">
    <cfRule type="expression" dxfId="956" priority="935">
      <formula>E308&lt;0</formula>
    </cfRule>
    <cfRule type="expression" dxfId="955" priority="936">
      <formula>OR(AND(NOT(ISNUMBER(E308)),NOT(ISBLANK(E308))), E308&lt;-9999999999.99, E308&gt;9999999999.99)</formula>
    </cfRule>
  </conditionalFormatting>
  <conditionalFormatting sqref="F308">
    <cfRule type="expression" dxfId="954" priority="933">
      <formula>F308&lt;0</formula>
    </cfRule>
    <cfRule type="expression" dxfId="953" priority="934">
      <formula>OR(AND(NOT(ISNUMBER(F308)),NOT(ISBLANK(F308))), F308&lt;-9999999999.99, F308&gt;9999999999.99)</formula>
    </cfRule>
  </conditionalFormatting>
  <conditionalFormatting sqref="G308">
    <cfRule type="expression" dxfId="952" priority="931">
      <formula>G308&lt;0</formula>
    </cfRule>
    <cfRule type="expression" dxfId="951" priority="932">
      <formula>OR(AND(NOT(ISNUMBER(G308)),NOT(ISBLANK(G308))), G308&lt;-9999999999.99, G308&gt;9999999999.99)</formula>
    </cfRule>
  </conditionalFormatting>
  <conditionalFormatting sqref="H308">
    <cfRule type="expression" dxfId="950" priority="929">
      <formula>H308&lt;0</formula>
    </cfRule>
    <cfRule type="expression" dxfId="949" priority="930">
      <formula>OR(AND(NOT(ISNUMBER(H308)),NOT(ISBLANK(H308))), H308&lt;-9999999999.99, H308&gt;9999999999.99)</formula>
    </cfRule>
  </conditionalFormatting>
  <conditionalFormatting sqref="I308">
    <cfRule type="expression" dxfId="948" priority="927">
      <formula>I308&lt;0</formula>
    </cfRule>
    <cfRule type="expression" dxfId="947" priority="928">
      <formula>OR(AND(NOT(ISNUMBER(I308)),NOT(ISBLANK(I308))), I308&lt;-9999999999.99, I308&gt;9999999999.99)</formula>
    </cfRule>
  </conditionalFormatting>
  <conditionalFormatting sqref="J308">
    <cfRule type="expression" dxfId="946" priority="925">
      <formula>J308&lt;0</formula>
    </cfRule>
    <cfRule type="expression" dxfId="945" priority="926">
      <formula>OR(AND(NOT(ISNUMBER(J308)),NOT(ISBLANK(J308))), J308&lt;-9999999999.99, J308&gt;9999999999.99)</formula>
    </cfRule>
  </conditionalFormatting>
  <conditionalFormatting sqref="K308">
    <cfRule type="expression" dxfId="944" priority="923">
      <formula>K308&lt;0</formula>
    </cfRule>
    <cfRule type="expression" dxfId="943" priority="924">
      <formula>OR(AND(NOT(ISNUMBER(K308)),NOT(ISBLANK(K308))), K308&lt;-9999999999.99, K308&gt;9999999999.99)</formula>
    </cfRule>
  </conditionalFormatting>
  <conditionalFormatting sqref="L308">
    <cfRule type="expression" dxfId="942" priority="921">
      <formula>L308&lt;0</formula>
    </cfRule>
    <cfRule type="expression" dxfId="941" priority="922">
      <formula>OR(AND(NOT(ISNUMBER(L308)),NOT(ISBLANK(L308))), L308&lt;-9999999999.99, L308&gt;9999999999.99)</formula>
    </cfRule>
  </conditionalFormatting>
  <conditionalFormatting sqref="M308">
    <cfRule type="expression" dxfId="940" priority="919">
      <formula>M308&lt;0</formula>
    </cfRule>
    <cfRule type="expression" dxfId="939" priority="920">
      <formula>OR(AND(NOT(ISNUMBER(M308)),NOT(ISBLANK(M308))), M308&lt;-9999999999.99, M308&gt;9999999999.99)</formula>
    </cfRule>
  </conditionalFormatting>
  <conditionalFormatting sqref="N308">
    <cfRule type="expression" dxfId="938" priority="917">
      <formula>N308&lt;0</formula>
    </cfRule>
    <cfRule type="expression" dxfId="937" priority="918">
      <formula>OR(AND(NOT(ISNUMBER(N308)),NOT(ISBLANK(N308))), N308&lt;-9999999999.99, N308&gt;9999999999.99)</formula>
    </cfRule>
  </conditionalFormatting>
  <conditionalFormatting sqref="E309">
    <cfRule type="expression" dxfId="936" priority="915">
      <formula>E309&lt;0</formula>
    </cfRule>
    <cfRule type="expression" dxfId="935" priority="916">
      <formula>OR(AND(NOT(ISNUMBER(E309)),NOT(ISBLANK(E309))), E309&lt;-9999999999.99, E309&gt;9999999999.99)</formula>
    </cfRule>
  </conditionalFormatting>
  <conditionalFormatting sqref="F309">
    <cfRule type="expression" dxfId="934" priority="913">
      <formula>F309&lt;0</formula>
    </cfRule>
    <cfRule type="expression" dxfId="933" priority="914">
      <formula>OR(AND(NOT(ISNUMBER(F309)),NOT(ISBLANK(F309))), F309&lt;-9999999999.99, F309&gt;9999999999.99)</formula>
    </cfRule>
  </conditionalFormatting>
  <conditionalFormatting sqref="G309">
    <cfRule type="expression" dxfId="932" priority="911">
      <formula>G309&lt;0</formula>
    </cfRule>
    <cfRule type="expression" dxfId="931" priority="912">
      <formula>OR(AND(NOT(ISNUMBER(G309)),NOT(ISBLANK(G309))), G309&lt;-9999999999.99, G309&gt;9999999999.99)</formula>
    </cfRule>
  </conditionalFormatting>
  <conditionalFormatting sqref="H309">
    <cfRule type="expression" dxfId="930" priority="909">
      <formula>H309&lt;0</formula>
    </cfRule>
    <cfRule type="expression" dxfId="929" priority="910">
      <formula>OR(AND(NOT(ISNUMBER(H309)),NOT(ISBLANK(H309))), H309&lt;-9999999999.99, H309&gt;9999999999.99)</formula>
    </cfRule>
  </conditionalFormatting>
  <conditionalFormatting sqref="I309">
    <cfRule type="expression" dxfId="928" priority="907">
      <formula>I309&lt;0</formula>
    </cfRule>
    <cfRule type="expression" dxfId="927" priority="908">
      <formula>OR(AND(NOT(ISNUMBER(I309)),NOT(ISBLANK(I309))), I309&lt;-9999999999.99, I309&gt;9999999999.99)</formula>
    </cfRule>
  </conditionalFormatting>
  <conditionalFormatting sqref="J309">
    <cfRule type="expression" dxfId="926" priority="905">
      <formula>J309&lt;0</formula>
    </cfRule>
    <cfRule type="expression" dxfId="925" priority="906">
      <formula>OR(AND(NOT(ISNUMBER(J309)),NOT(ISBLANK(J309))), J309&lt;-9999999999.99, J309&gt;9999999999.99)</formula>
    </cfRule>
  </conditionalFormatting>
  <conditionalFormatting sqref="K309">
    <cfRule type="expression" dxfId="924" priority="903">
      <formula>K309&lt;0</formula>
    </cfRule>
    <cfRule type="expression" dxfId="923" priority="904">
      <formula>OR(AND(NOT(ISNUMBER(K309)),NOT(ISBLANK(K309))), K309&lt;-9999999999.99, K309&gt;9999999999.99)</formula>
    </cfRule>
  </conditionalFormatting>
  <conditionalFormatting sqref="L309">
    <cfRule type="expression" dxfId="922" priority="901">
      <formula>L309&lt;0</formula>
    </cfRule>
    <cfRule type="expression" dxfId="921" priority="902">
      <formula>OR(AND(NOT(ISNUMBER(L309)),NOT(ISBLANK(L309))), L309&lt;-9999999999.99, L309&gt;9999999999.99)</formula>
    </cfRule>
  </conditionalFormatting>
  <conditionalFormatting sqref="M309">
    <cfRule type="expression" dxfId="920" priority="899">
      <formula>M309&lt;0</formula>
    </cfRule>
    <cfRule type="expression" dxfId="919" priority="900">
      <formula>OR(AND(NOT(ISNUMBER(M309)),NOT(ISBLANK(M309))), M309&lt;-9999999999.99, M309&gt;9999999999.99)</formula>
    </cfRule>
  </conditionalFormatting>
  <conditionalFormatting sqref="N309">
    <cfRule type="expression" dxfId="918" priority="897">
      <formula>N309&lt;0</formula>
    </cfRule>
    <cfRule type="expression" dxfId="917" priority="898">
      <formula>OR(AND(NOT(ISNUMBER(N309)),NOT(ISBLANK(N309))), N309&lt;-9999999999.99, N309&gt;9999999999.99)</formula>
    </cfRule>
  </conditionalFormatting>
  <conditionalFormatting sqref="E310">
    <cfRule type="expression" dxfId="916" priority="895">
      <formula>E310&lt;0</formula>
    </cfRule>
    <cfRule type="expression" dxfId="915" priority="896">
      <formula>OR(AND(NOT(ISNUMBER(E310)),NOT(ISBLANK(E310))), E310&lt;-9999999999.99, E310&gt;9999999999.99)</formula>
    </cfRule>
  </conditionalFormatting>
  <conditionalFormatting sqref="E311">
    <cfRule type="expression" dxfId="914" priority="893">
      <formula>E311&lt;0</formula>
    </cfRule>
    <cfRule type="expression" dxfId="913" priority="894">
      <formula>OR(AND(NOT(ISNUMBER(E311)),NOT(ISBLANK(E311))), E311&lt;-9999999999.99, E311&gt;9999999999.99)</formula>
    </cfRule>
  </conditionalFormatting>
  <conditionalFormatting sqref="E312">
    <cfRule type="expression" dxfId="912" priority="891">
      <formula>E312&lt;0</formula>
    </cfRule>
    <cfRule type="expression" dxfId="911" priority="892">
      <formula>OR(AND(NOT(ISNUMBER(E312)),NOT(ISBLANK(E312))), E312&lt;-9999999999.99, E312&gt;9999999999.99)</formula>
    </cfRule>
  </conditionalFormatting>
  <conditionalFormatting sqref="E313">
    <cfRule type="expression" dxfId="910" priority="889">
      <formula>E313&lt;0</formula>
    </cfRule>
    <cfRule type="expression" dxfId="909" priority="890">
      <formula>OR(AND(NOT(ISNUMBER(E313)),NOT(ISBLANK(E313))), E313&lt;-9999999999.99, E313&gt;9999999999.99)</formula>
    </cfRule>
  </conditionalFormatting>
  <conditionalFormatting sqref="E314">
    <cfRule type="expression" dxfId="908" priority="887">
      <formula>E314&lt;0</formula>
    </cfRule>
    <cfRule type="expression" dxfId="907" priority="888">
      <formula>OR(AND(NOT(ISNUMBER(E314)),NOT(ISBLANK(E314))), E314&lt;-9999999999.99, E314&gt;9999999999.99)</formula>
    </cfRule>
  </conditionalFormatting>
  <conditionalFormatting sqref="E315">
    <cfRule type="expression" dxfId="906" priority="885">
      <formula>E315&lt;0</formula>
    </cfRule>
    <cfRule type="expression" dxfId="905" priority="886">
      <formula>OR(AND(NOT(ISNUMBER(E315)),NOT(ISBLANK(E315))), E315&lt;-9999999999.99, E315&gt;9999999999.99)</formula>
    </cfRule>
  </conditionalFormatting>
  <conditionalFormatting sqref="E316">
    <cfRule type="expression" dxfId="904" priority="883">
      <formula>E316&lt;0</formula>
    </cfRule>
    <cfRule type="expression" dxfId="903" priority="884">
      <formula>OR(AND(NOT(ISNUMBER(E316)),NOT(ISBLANK(E316))), E316&lt;-9999999999.99, E316&gt;9999999999.99)</formula>
    </cfRule>
  </conditionalFormatting>
  <conditionalFormatting sqref="F310">
    <cfRule type="expression" dxfId="902" priority="881">
      <formula>F310&lt;0</formula>
    </cfRule>
    <cfRule type="expression" dxfId="901" priority="882">
      <formula>OR(AND(NOT(ISNUMBER(F310)),NOT(ISBLANK(F310))), F310&lt;-9999999999.99, F310&gt;9999999999.99)</formula>
    </cfRule>
  </conditionalFormatting>
  <conditionalFormatting sqref="F311">
    <cfRule type="expression" dxfId="900" priority="879">
      <formula>F311&lt;0</formula>
    </cfRule>
    <cfRule type="expression" dxfId="899" priority="880">
      <formula>OR(AND(NOT(ISNUMBER(F311)),NOT(ISBLANK(F311))), F311&lt;-9999999999.99, F311&gt;9999999999.99)</formula>
    </cfRule>
  </conditionalFormatting>
  <conditionalFormatting sqref="F312">
    <cfRule type="expression" dxfId="898" priority="877">
      <formula>F312&lt;0</formula>
    </cfRule>
    <cfRule type="expression" dxfId="897" priority="878">
      <formula>OR(AND(NOT(ISNUMBER(F312)),NOT(ISBLANK(F312))), F312&lt;-9999999999.99, F312&gt;9999999999.99)</formula>
    </cfRule>
  </conditionalFormatting>
  <conditionalFormatting sqref="F313">
    <cfRule type="expression" dxfId="896" priority="875">
      <formula>F313&lt;0</formula>
    </cfRule>
    <cfRule type="expression" dxfId="895" priority="876">
      <formula>OR(AND(NOT(ISNUMBER(F313)),NOT(ISBLANK(F313))), F313&lt;-9999999999.99, F313&gt;9999999999.99)</formula>
    </cfRule>
  </conditionalFormatting>
  <conditionalFormatting sqref="F314">
    <cfRule type="expression" dxfId="894" priority="873">
      <formula>F314&lt;0</formula>
    </cfRule>
    <cfRule type="expression" dxfId="893" priority="874">
      <formula>OR(AND(NOT(ISNUMBER(F314)),NOT(ISBLANK(F314))), F314&lt;-9999999999.99, F314&gt;9999999999.99)</formula>
    </cfRule>
  </conditionalFormatting>
  <conditionalFormatting sqref="F315">
    <cfRule type="expression" dxfId="892" priority="871">
      <formula>F315&lt;0</formula>
    </cfRule>
    <cfRule type="expression" dxfId="891" priority="872">
      <formula>OR(AND(NOT(ISNUMBER(F315)),NOT(ISBLANK(F315))), F315&lt;-9999999999.99, F315&gt;9999999999.99)</formula>
    </cfRule>
  </conditionalFormatting>
  <conditionalFormatting sqref="F316">
    <cfRule type="expression" dxfId="890" priority="869">
      <formula>F316&lt;0</formula>
    </cfRule>
    <cfRule type="expression" dxfId="889" priority="870">
      <formula>OR(AND(NOT(ISNUMBER(F316)),NOT(ISBLANK(F316))), F316&lt;-9999999999.99, F316&gt;9999999999.99)</formula>
    </cfRule>
  </conditionalFormatting>
  <conditionalFormatting sqref="G310">
    <cfRule type="expression" dxfId="888" priority="867">
      <formula>G310&lt;0</formula>
    </cfRule>
    <cfRule type="expression" dxfId="887" priority="868">
      <formula>OR(AND(NOT(ISNUMBER(G310)),NOT(ISBLANK(G310))), G310&lt;-9999999999.99, G310&gt;9999999999.99)</formula>
    </cfRule>
  </conditionalFormatting>
  <conditionalFormatting sqref="G311">
    <cfRule type="expression" dxfId="886" priority="865">
      <formula>G311&lt;0</formula>
    </cfRule>
    <cfRule type="expression" dxfId="885" priority="866">
      <formula>OR(AND(NOT(ISNUMBER(G311)),NOT(ISBLANK(G311))), G311&lt;-9999999999.99, G311&gt;9999999999.99)</formula>
    </cfRule>
  </conditionalFormatting>
  <conditionalFormatting sqref="G312">
    <cfRule type="expression" dxfId="884" priority="863">
      <formula>G312&lt;0</formula>
    </cfRule>
    <cfRule type="expression" dxfId="883" priority="864">
      <formula>OR(AND(NOT(ISNUMBER(G312)),NOT(ISBLANK(G312))), G312&lt;-9999999999.99, G312&gt;9999999999.99)</formula>
    </cfRule>
  </conditionalFormatting>
  <conditionalFormatting sqref="G313">
    <cfRule type="expression" dxfId="882" priority="861">
      <formula>G313&lt;0</formula>
    </cfRule>
    <cfRule type="expression" dxfId="881" priority="862">
      <formula>OR(AND(NOT(ISNUMBER(G313)),NOT(ISBLANK(G313))), G313&lt;-9999999999.99, G313&gt;9999999999.99)</formula>
    </cfRule>
  </conditionalFormatting>
  <conditionalFormatting sqref="G314">
    <cfRule type="expression" dxfId="880" priority="859">
      <formula>G314&lt;0</formula>
    </cfRule>
    <cfRule type="expression" dxfId="879" priority="860">
      <formula>OR(AND(NOT(ISNUMBER(G314)),NOT(ISBLANK(G314))), G314&lt;-9999999999.99, G314&gt;9999999999.99)</formula>
    </cfRule>
  </conditionalFormatting>
  <conditionalFormatting sqref="G315">
    <cfRule type="expression" dxfId="878" priority="857">
      <formula>G315&lt;0</formula>
    </cfRule>
    <cfRule type="expression" dxfId="877" priority="858">
      <formula>OR(AND(NOT(ISNUMBER(G315)),NOT(ISBLANK(G315))), G315&lt;-9999999999.99, G315&gt;9999999999.99)</formula>
    </cfRule>
  </conditionalFormatting>
  <conditionalFormatting sqref="G316">
    <cfRule type="expression" dxfId="876" priority="855">
      <formula>G316&lt;0</formula>
    </cfRule>
    <cfRule type="expression" dxfId="875" priority="856">
      <formula>OR(AND(NOT(ISNUMBER(G316)),NOT(ISBLANK(G316))), G316&lt;-9999999999.99, G316&gt;9999999999.99)</formula>
    </cfRule>
  </conditionalFormatting>
  <conditionalFormatting sqref="H310">
    <cfRule type="expression" dxfId="874" priority="853">
      <formula>H310&lt;0</formula>
    </cfRule>
    <cfRule type="expression" dxfId="873" priority="854">
      <formula>OR(AND(NOT(ISNUMBER(H310)),NOT(ISBLANK(H310))), H310&lt;-9999999999.99, H310&gt;9999999999.99)</formula>
    </cfRule>
  </conditionalFormatting>
  <conditionalFormatting sqref="H311">
    <cfRule type="expression" dxfId="872" priority="851">
      <formula>H311&lt;0</formula>
    </cfRule>
    <cfRule type="expression" dxfId="871" priority="852">
      <formula>OR(AND(NOT(ISNUMBER(H311)),NOT(ISBLANK(H311))), H311&lt;-9999999999.99, H311&gt;9999999999.99)</formula>
    </cfRule>
  </conditionalFormatting>
  <conditionalFormatting sqref="H312">
    <cfRule type="expression" dxfId="870" priority="849">
      <formula>H312&lt;0</formula>
    </cfRule>
    <cfRule type="expression" dxfId="869" priority="850">
      <formula>OR(AND(NOT(ISNUMBER(H312)),NOT(ISBLANK(H312))), H312&lt;-9999999999.99, H312&gt;9999999999.99)</formula>
    </cfRule>
  </conditionalFormatting>
  <conditionalFormatting sqref="H313">
    <cfRule type="expression" dxfId="868" priority="847">
      <formula>H313&lt;0</formula>
    </cfRule>
    <cfRule type="expression" dxfId="867" priority="848">
      <formula>OR(AND(NOT(ISNUMBER(H313)),NOT(ISBLANK(H313))), H313&lt;-9999999999.99, H313&gt;9999999999.99)</formula>
    </cfRule>
  </conditionalFormatting>
  <conditionalFormatting sqref="H314">
    <cfRule type="expression" dxfId="866" priority="845">
      <formula>H314&lt;0</formula>
    </cfRule>
    <cfRule type="expression" dxfId="865" priority="846">
      <formula>OR(AND(NOT(ISNUMBER(H314)),NOT(ISBLANK(H314))), H314&lt;-9999999999.99, H314&gt;9999999999.99)</formula>
    </cfRule>
  </conditionalFormatting>
  <conditionalFormatting sqref="H315">
    <cfRule type="expression" dxfId="864" priority="843">
      <formula>H315&lt;0</formula>
    </cfRule>
    <cfRule type="expression" dxfId="863" priority="844">
      <formula>OR(AND(NOT(ISNUMBER(H315)),NOT(ISBLANK(H315))), H315&lt;-9999999999.99, H315&gt;9999999999.99)</formula>
    </cfRule>
  </conditionalFormatting>
  <conditionalFormatting sqref="H316">
    <cfRule type="expression" dxfId="862" priority="841">
      <formula>H316&lt;0</formula>
    </cfRule>
    <cfRule type="expression" dxfId="861" priority="842">
      <formula>OR(AND(NOT(ISNUMBER(H316)),NOT(ISBLANK(H316))), H316&lt;-9999999999.99, H316&gt;9999999999.99)</formula>
    </cfRule>
  </conditionalFormatting>
  <conditionalFormatting sqref="I310">
    <cfRule type="expression" dxfId="860" priority="839">
      <formula>I310&lt;0</formula>
    </cfRule>
    <cfRule type="expression" dxfId="859" priority="840">
      <formula>OR(AND(NOT(ISNUMBER(I310)),NOT(ISBLANK(I310))), I310&lt;-9999999999.99, I310&gt;9999999999.99)</formula>
    </cfRule>
  </conditionalFormatting>
  <conditionalFormatting sqref="I311">
    <cfRule type="expression" dxfId="858" priority="837">
      <formula>I311&lt;0</formula>
    </cfRule>
    <cfRule type="expression" dxfId="857" priority="838">
      <formula>OR(AND(NOT(ISNUMBER(I311)),NOT(ISBLANK(I311))), I311&lt;-9999999999.99, I311&gt;9999999999.99)</formula>
    </cfRule>
  </conditionalFormatting>
  <conditionalFormatting sqref="I312">
    <cfRule type="expression" dxfId="856" priority="835">
      <formula>I312&lt;0</formula>
    </cfRule>
    <cfRule type="expression" dxfId="855" priority="836">
      <formula>OR(AND(NOT(ISNUMBER(I312)),NOT(ISBLANK(I312))), I312&lt;-9999999999.99, I312&gt;9999999999.99)</formula>
    </cfRule>
  </conditionalFormatting>
  <conditionalFormatting sqref="I313">
    <cfRule type="expression" dxfId="854" priority="833">
      <formula>I313&lt;0</formula>
    </cfRule>
    <cfRule type="expression" dxfId="853" priority="834">
      <formula>OR(AND(NOT(ISNUMBER(I313)),NOT(ISBLANK(I313))), I313&lt;-9999999999.99, I313&gt;9999999999.99)</formula>
    </cfRule>
  </conditionalFormatting>
  <conditionalFormatting sqref="I314">
    <cfRule type="expression" dxfId="852" priority="831">
      <formula>I314&lt;0</formula>
    </cfRule>
    <cfRule type="expression" dxfId="851" priority="832">
      <formula>OR(AND(NOT(ISNUMBER(I314)),NOT(ISBLANK(I314))), I314&lt;-9999999999.99, I314&gt;9999999999.99)</formula>
    </cfRule>
  </conditionalFormatting>
  <conditionalFormatting sqref="I315">
    <cfRule type="expression" dxfId="850" priority="829">
      <formula>I315&lt;0</formula>
    </cfRule>
    <cfRule type="expression" dxfId="849" priority="830">
      <formula>OR(AND(NOT(ISNUMBER(I315)),NOT(ISBLANK(I315))), I315&lt;-9999999999.99, I315&gt;9999999999.99)</formula>
    </cfRule>
  </conditionalFormatting>
  <conditionalFormatting sqref="I316">
    <cfRule type="expression" dxfId="848" priority="827">
      <formula>I316&lt;0</formula>
    </cfRule>
    <cfRule type="expression" dxfId="847" priority="828">
      <formula>OR(AND(NOT(ISNUMBER(I316)),NOT(ISBLANK(I316))), I316&lt;-9999999999.99, I316&gt;9999999999.99)</formula>
    </cfRule>
  </conditionalFormatting>
  <conditionalFormatting sqref="J310">
    <cfRule type="expression" dxfId="846" priority="825">
      <formula>J310&lt;0</formula>
    </cfRule>
    <cfRule type="expression" dxfId="845" priority="826">
      <formula>OR(AND(NOT(ISNUMBER(J310)),NOT(ISBLANK(J310))), J310&lt;-9999999999.99, J310&gt;9999999999.99)</formula>
    </cfRule>
  </conditionalFormatting>
  <conditionalFormatting sqref="J311">
    <cfRule type="expression" dxfId="844" priority="823">
      <formula>J311&lt;0</formula>
    </cfRule>
    <cfRule type="expression" dxfId="843" priority="824">
      <formula>OR(AND(NOT(ISNUMBER(J311)),NOT(ISBLANK(J311))), J311&lt;-9999999999.99, J311&gt;9999999999.99)</formula>
    </cfRule>
  </conditionalFormatting>
  <conditionalFormatting sqref="J312">
    <cfRule type="expression" dxfId="842" priority="821">
      <formula>J312&lt;0</formula>
    </cfRule>
    <cfRule type="expression" dxfId="841" priority="822">
      <formula>OR(AND(NOT(ISNUMBER(J312)),NOT(ISBLANK(J312))), J312&lt;-9999999999.99, J312&gt;9999999999.99)</formula>
    </cfRule>
  </conditionalFormatting>
  <conditionalFormatting sqref="J313">
    <cfRule type="expression" dxfId="840" priority="819">
      <formula>J313&lt;0</formula>
    </cfRule>
    <cfRule type="expression" dxfId="839" priority="820">
      <formula>OR(AND(NOT(ISNUMBER(J313)),NOT(ISBLANK(J313))), J313&lt;-9999999999.99, J313&gt;9999999999.99)</formula>
    </cfRule>
  </conditionalFormatting>
  <conditionalFormatting sqref="J314">
    <cfRule type="expression" dxfId="838" priority="817">
      <formula>J314&lt;0</formula>
    </cfRule>
    <cfRule type="expression" dxfId="837" priority="818">
      <formula>OR(AND(NOT(ISNUMBER(J314)),NOT(ISBLANK(J314))), J314&lt;-9999999999.99, J314&gt;9999999999.99)</formula>
    </cfRule>
  </conditionalFormatting>
  <conditionalFormatting sqref="J315">
    <cfRule type="expression" dxfId="836" priority="815">
      <formula>J315&lt;0</formula>
    </cfRule>
    <cfRule type="expression" dxfId="835" priority="816">
      <formula>OR(AND(NOT(ISNUMBER(J315)),NOT(ISBLANK(J315))), J315&lt;-9999999999.99, J315&gt;9999999999.99)</formula>
    </cfRule>
  </conditionalFormatting>
  <conditionalFormatting sqref="J316">
    <cfRule type="expression" dxfId="834" priority="813">
      <formula>J316&lt;0</formula>
    </cfRule>
    <cfRule type="expression" dxfId="833" priority="814">
      <formula>OR(AND(NOT(ISNUMBER(J316)),NOT(ISBLANK(J316))), J316&lt;-9999999999.99, J316&gt;9999999999.99)</formula>
    </cfRule>
  </conditionalFormatting>
  <conditionalFormatting sqref="K310">
    <cfRule type="expression" dxfId="832" priority="811">
      <formula>K310&lt;0</formula>
    </cfRule>
    <cfRule type="expression" dxfId="831" priority="812">
      <formula>OR(AND(NOT(ISNUMBER(K310)),NOT(ISBLANK(K310))), K310&lt;-9999999999.99, K310&gt;9999999999.99)</formula>
    </cfRule>
  </conditionalFormatting>
  <conditionalFormatting sqref="K311">
    <cfRule type="expression" dxfId="830" priority="809">
      <formula>K311&lt;0</formula>
    </cfRule>
    <cfRule type="expression" dxfId="829" priority="810">
      <formula>OR(AND(NOT(ISNUMBER(K311)),NOT(ISBLANK(K311))), K311&lt;-9999999999.99, K311&gt;9999999999.99)</formula>
    </cfRule>
  </conditionalFormatting>
  <conditionalFormatting sqref="K312">
    <cfRule type="expression" dxfId="828" priority="807">
      <formula>K312&lt;0</formula>
    </cfRule>
    <cfRule type="expression" dxfId="827" priority="808">
      <formula>OR(AND(NOT(ISNUMBER(K312)),NOT(ISBLANK(K312))), K312&lt;-9999999999.99, K312&gt;9999999999.99)</formula>
    </cfRule>
  </conditionalFormatting>
  <conditionalFormatting sqref="K313">
    <cfRule type="expression" dxfId="826" priority="805">
      <formula>K313&lt;0</formula>
    </cfRule>
    <cfRule type="expression" dxfId="825" priority="806">
      <formula>OR(AND(NOT(ISNUMBER(K313)),NOT(ISBLANK(K313))), K313&lt;-9999999999.99, K313&gt;9999999999.99)</formula>
    </cfRule>
  </conditionalFormatting>
  <conditionalFormatting sqref="K314">
    <cfRule type="expression" dxfId="824" priority="803">
      <formula>K314&lt;0</formula>
    </cfRule>
    <cfRule type="expression" dxfId="823" priority="804">
      <formula>OR(AND(NOT(ISNUMBER(K314)),NOT(ISBLANK(K314))), K314&lt;-9999999999.99, K314&gt;9999999999.99)</formula>
    </cfRule>
  </conditionalFormatting>
  <conditionalFormatting sqref="K315">
    <cfRule type="expression" dxfId="822" priority="801">
      <formula>K315&lt;0</formula>
    </cfRule>
    <cfRule type="expression" dxfId="821" priority="802">
      <formula>OR(AND(NOT(ISNUMBER(K315)),NOT(ISBLANK(K315))), K315&lt;-9999999999.99, K315&gt;9999999999.99)</formula>
    </cfRule>
  </conditionalFormatting>
  <conditionalFormatting sqref="K316">
    <cfRule type="expression" dxfId="820" priority="799">
      <formula>K316&lt;0</formula>
    </cfRule>
    <cfRule type="expression" dxfId="819" priority="800">
      <formula>OR(AND(NOT(ISNUMBER(K316)),NOT(ISBLANK(K316))), K316&lt;-9999999999.99, K316&gt;9999999999.99)</formula>
    </cfRule>
  </conditionalFormatting>
  <conditionalFormatting sqref="L310">
    <cfRule type="expression" dxfId="818" priority="797">
      <formula>L310&lt;0</formula>
    </cfRule>
    <cfRule type="expression" dxfId="817" priority="798">
      <formula>OR(AND(NOT(ISNUMBER(L310)),NOT(ISBLANK(L310))), L310&lt;-9999999999.99, L310&gt;9999999999.99)</formula>
    </cfRule>
  </conditionalFormatting>
  <conditionalFormatting sqref="L311">
    <cfRule type="expression" dxfId="816" priority="795">
      <formula>L311&lt;0</formula>
    </cfRule>
    <cfRule type="expression" dxfId="815" priority="796">
      <formula>OR(AND(NOT(ISNUMBER(L311)),NOT(ISBLANK(L311))), L311&lt;-9999999999.99, L311&gt;9999999999.99)</formula>
    </cfRule>
  </conditionalFormatting>
  <conditionalFormatting sqref="L312">
    <cfRule type="expression" dxfId="814" priority="793">
      <formula>L312&lt;0</formula>
    </cfRule>
    <cfRule type="expression" dxfId="813" priority="794">
      <formula>OR(AND(NOT(ISNUMBER(L312)),NOT(ISBLANK(L312))), L312&lt;-9999999999.99, L312&gt;9999999999.99)</formula>
    </cfRule>
  </conditionalFormatting>
  <conditionalFormatting sqref="L313">
    <cfRule type="expression" dxfId="812" priority="791">
      <formula>L313&lt;0</formula>
    </cfRule>
    <cfRule type="expression" dxfId="811" priority="792">
      <formula>OR(AND(NOT(ISNUMBER(L313)),NOT(ISBLANK(L313))), L313&lt;-9999999999.99, L313&gt;9999999999.99)</formula>
    </cfRule>
  </conditionalFormatting>
  <conditionalFormatting sqref="L314">
    <cfRule type="expression" dxfId="810" priority="789">
      <formula>L314&lt;0</formula>
    </cfRule>
    <cfRule type="expression" dxfId="809" priority="790">
      <formula>OR(AND(NOT(ISNUMBER(L314)),NOT(ISBLANK(L314))), L314&lt;-9999999999.99, L314&gt;9999999999.99)</formula>
    </cfRule>
  </conditionalFormatting>
  <conditionalFormatting sqref="L315">
    <cfRule type="expression" dxfId="808" priority="787">
      <formula>L315&lt;0</formula>
    </cfRule>
    <cfRule type="expression" dxfId="807" priority="788">
      <formula>OR(AND(NOT(ISNUMBER(L315)),NOT(ISBLANK(L315))), L315&lt;-9999999999.99, L315&gt;9999999999.99)</formula>
    </cfRule>
  </conditionalFormatting>
  <conditionalFormatting sqref="L316">
    <cfRule type="expression" dxfId="806" priority="785">
      <formula>L316&lt;0</formula>
    </cfRule>
    <cfRule type="expression" dxfId="805" priority="786">
      <formula>OR(AND(NOT(ISNUMBER(L316)),NOT(ISBLANK(L316))), L316&lt;-9999999999.99, L316&gt;9999999999.99)</formula>
    </cfRule>
  </conditionalFormatting>
  <conditionalFormatting sqref="M310">
    <cfRule type="expression" dxfId="804" priority="783">
      <formula>M310&lt;0</formula>
    </cfRule>
    <cfRule type="expression" dxfId="803" priority="784">
      <formula>OR(AND(NOT(ISNUMBER(M310)),NOT(ISBLANK(M310))), M310&lt;-9999999999.99, M310&gt;9999999999.99)</formula>
    </cfRule>
  </conditionalFormatting>
  <conditionalFormatting sqref="M311">
    <cfRule type="expression" dxfId="802" priority="781">
      <formula>M311&lt;0</formula>
    </cfRule>
    <cfRule type="expression" dxfId="801" priority="782">
      <formula>OR(AND(NOT(ISNUMBER(M311)),NOT(ISBLANK(M311))), M311&lt;-9999999999.99, M311&gt;9999999999.99)</formula>
    </cfRule>
  </conditionalFormatting>
  <conditionalFormatting sqref="M312">
    <cfRule type="expression" dxfId="800" priority="779">
      <formula>M312&lt;0</formula>
    </cfRule>
    <cfRule type="expression" dxfId="799" priority="780">
      <formula>OR(AND(NOT(ISNUMBER(M312)),NOT(ISBLANK(M312))), M312&lt;-9999999999.99, M312&gt;9999999999.99)</formula>
    </cfRule>
  </conditionalFormatting>
  <conditionalFormatting sqref="M313">
    <cfRule type="expression" dxfId="798" priority="777">
      <formula>M313&lt;0</formula>
    </cfRule>
    <cfRule type="expression" dxfId="797" priority="778">
      <formula>OR(AND(NOT(ISNUMBER(M313)),NOT(ISBLANK(M313))), M313&lt;-9999999999.99, M313&gt;9999999999.99)</formula>
    </cfRule>
  </conditionalFormatting>
  <conditionalFormatting sqref="M314">
    <cfRule type="expression" dxfId="796" priority="775">
      <formula>M314&lt;0</formula>
    </cfRule>
    <cfRule type="expression" dxfId="795" priority="776">
      <formula>OR(AND(NOT(ISNUMBER(M314)),NOT(ISBLANK(M314))), M314&lt;-9999999999.99, M314&gt;9999999999.99)</formula>
    </cfRule>
  </conditionalFormatting>
  <conditionalFormatting sqref="M315">
    <cfRule type="expression" dxfId="794" priority="773">
      <formula>M315&lt;0</formula>
    </cfRule>
    <cfRule type="expression" dxfId="793" priority="774">
      <formula>OR(AND(NOT(ISNUMBER(M315)),NOT(ISBLANK(M315))), M315&lt;-9999999999.99, M315&gt;9999999999.99)</formula>
    </cfRule>
  </conditionalFormatting>
  <conditionalFormatting sqref="M316">
    <cfRule type="expression" dxfId="792" priority="771">
      <formula>M316&lt;0</formula>
    </cfRule>
    <cfRule type="expression" dxfId="791" priority="772">
      <formula>OR(AND(NOT(ISNUMBER(M316)),NOT(ISBLANK(M316))), M316&lt;-9999999999.99, M316&gt;9999999999.99)</formula>
    </cfRule>
  </conditionalFormatting>
  <conditionalFormatting sqref="N310">
    <cfRule type="expression" dxfId="790" priority="769">
      <formula>N310&lt;0</formula>
    </cfRule>
    <cfRule type="expression" dxfId="789" priority="770">
      <formula>OR(AND(NOT(ISNUMBER(N310)),NOT(ISBLANK(N310))), N310&lt;-9999999999.99, N310&gt;9999999999.99)</formula>
    </cfRule>
  </conditionalFormatting>
  <conditionalFormatting sqref="N311">
    <cfRule type="expression" dxfId="788" priority="767">
      <formula>N311&lt;0</formula>
    </cfRule>
    <cfRule type="expression" dxfId="787" priority="768">
      <formula>OR(AND(NOT(ISNUMBER(N311)),NOT(ISBLANK(N311))), N311&lt;-9999999999.99, N311&gt;9999999999.99)</formula>
    </cfRule>
  </conditionalFormatting>
  <conditionalFormatting sqref="N312">
    <cfRule type="expression" dxfId="786" priority="765">
      <formula>N312&lt;0</formula>
    </cfRule>
    <cfRule type="expression" dxfId="785" priority="766">
      <formula>OR(AND(NOT(ISNUMBER(N312)),NOT(ISBLANK(N312))), N312&lt;-9999999999.99, N312&gt;9999999999.99)</formula>
    </cfRule>
  </conditionalFormatting>
  <conditionalFormatting sqref="N313">
    <cfRule type="expression" dxfId="784" priority="763">
      <formula>N313&lt;0</formula>
    </cfRule>
    <cfRule type="expression" dxfId="783" priority="764">
      <formula>OR(AND(NOT(ISNUMBER(N313)),NOT(ISBLANK(N313))), N313&lt;-9999999999.99, N313&gt;9999999999.99)</formula>
    </cfRule>
  </conditionalFormatting>
  <conditionalFormatting sqref="N314">
    <cfRule type="expression" dxfId="782" priority="761">
      <formula>N314&lt;0</formula>
    </cfRule>
    <cfRule type="expression" dxfId="781" priority="762">
      <formula>OR(AND(NOT(ISNUMBER(N314)),NOT(ISBLANK(N314))), N314&lt;-9999999999.99, N314&gt;9999999999.99)</formula>
    </cfRule>
  </conditionalFormatting>
  <conditionalFormatting sqref="N315">
    <cfRule type="expression" dxfId="780" priority="759">
      <formula>N315&lt;0</formula>
    </cfRule>
    <cfRule type="expression" dxfId="779" priority="760">
      <formula>OR(AND(NOT(ISNUMBER(N315)),NOT(ISBLANK(N315))), N315&lt;-9999999999.99, N315&gt;9999999999.99)</formula>
    </cfRule>
  </conditionalFormatting>
  <conditionalFormatting sqref="N316">
    <cfRule type="expression" dxfId="778" priority="757">
      <formula>N316&lt;0</formula>
    </cfRule>
    <cfRule type="expression" dxfId="777" priority="758">
      <formula>OR(AND(NOT(ISNUMBER(N316)),NOT(ISBLANK(N316))), N316&lt;-9999999999.99, N316&gt;9999999999.99)</formula>
    </cfRule>
  </conditionalFormatting>
  <conditionalFormatting sqref="E317">
    <cfRule type="expression" dxfId="776" priority="756">
      <formula>OR(AND(NOT(ISNUMBER(E317)),NOT(ISBLANK(E317))), E317&lt;-9999999999.99, E317&gt;9999999999.99)</formula>
    </cfRule>
  </conditionalFormatting>
  <conditionalFormatting sqref="E318">
    <cfRule type="expression" dxfId="775" priority="755">
      <formula>OR(AND(NOT(ISNUMBER(E318)),NOT(ISBLANK(E318))), E318&lt;-9999999999.99, E318&gt;9999999999.99)</formula>
    </cfRule>
  </conditionalFormatting>
  <conditionalFormatting sqref="E319:E320">
    <cfRule type="expression" dxfId="774" priority="753">
      <formula>E319&lt;0</formula>
    </cfRule>
    <cfRule type="expression" dxfId="773" priority="754">
      <formula>OR(AND(NOT(ISNUMBER(E319)),NOT(ISBLANK(E319))), E319&lt;-9999999999.99, E319&gt;9999999999.99)</formula>
    </cfRule>
  </conditionalFormatting>
  <conditionalFormatting sqref="E321">
    <cfRule type="expression" dxfId="772" priority="751">
      <formula>E321&lt;0</formula>
    </cfRule>
    <cfRule type="expression" dxfId="771" priority="752">
      <formula>OR(AND(NOT(ISNUMBER(E321)),NOT(ISBLANK(E321))), E321&lt;-9999999999.99, E321&gt;9999999999.99)</formula>
    </cfRule>
  </conditionalFormatting>
  <conditionalFormatting sqref="F321">
    <cfRule type="expression" dxfId="770" priority="749">
      <formula>F321&lt;0</formula>
    </cfRule>
    <cfRule type="expression" dxfId="769" priority="750">
      <formula>OR(AND(NOT(ISNUMBER(F321)),NOT(ISBLANK(F321))), F321&lt;-9999999999.99, F321&gt;9999999999.99)</formula>
    </cfRule>
  </conditionalFormatting>
  <conditionalFormatting sqref="F319:F320">
    <cfRule type="expression" dxfId="768" priority="747">
      <formula>F319&lt;0</formula>
    </cfRule>
    <cfRule type="expression" dxfId="767" priority="748">
      <formula>OR(AND(NOT(ISNUMBER(F319)),NOT(ISBLANK(F319))), F319&lt;-9999999999.99, F319&gt;9999999999.99)</formula>
    </cfRule>
  </conditionalFormatting>
  <conditionalFormatting sqref="F318">
    <cfRule type="expression" dxfId="766" priority="746">
      <formula>OR(AND(NOT(ISNUMBER(F318)),NOT(ISBLANK(F318))), F318&lt;-9999999999.99, F318&gt;9999999999.99)</formula>
    </cfRule>
  </conditionalFormatting>
  <conditionalFormatting sqref="F317">
    <cfRule type="expression" dxfId="765" priority="745">
      <formula>OR(AND(NOT(ISNUMBER(F317)),NOT(ISBLANK(F317))), F317&lt;-9999999999.99, F317&gt;9999999999.99)</formula>
    </cfRule>
  </conditionalFormatting>
  <conditionalFormatting sqref="G317">
    <cfRule type="expression" dxfId="764" priority="744">
      <formula>OR(AND(NOT(ISNUMBER(G317)),NOT(ISBLANK(G317))), G317&lt;-9999999999.99, G317&gt;9999999999.99)</formula>
    </cfRule>
  </conditionalFormatting>
  <conditionalFormatting sqref="G318">
    <cfRule type="expression" dxfId="763" priority="743">
      <formula>OR(AND(NOT(ISNUMBER(G318)),NOT(ISBLANK(G318))), G318&lt;-9999999999.99, G318&gt;9999999999.99)</formula>
    </cfRule>
  </conditionalFormatting>
  <conditionalFormatting sqref="G319:G320">
    <cfRule type="expression" dxfId="762" priority="741">
      <formula>G319&lt;0</formula>
    </cfRule>
    <cfRule type="expression" dxfId="761" priority="742">
      <formula>OR(AND(NOT(ISNUMBER(G319)),NOT(ISBLANK(G319))), G319&lt;-9999999999.99, G319&gt;9999999999.99)</formula>
    </cfRule>
  </conditionalFormatting>
  <conditionalFormatting sqref="G321">
    <cfRule type="expression" dxfId="760" priority="739">
      <formula>G321&lt;0</formula>
    </cfRule>
    <cfRule type="expression" dxfId="759" priority="740">
      <formula>OR(AND(NOT(ISNUMBER(G321)),NOT(ISBLANK(G321))), G321&lt;-9999999999.99, G321&gt;9999999999.99)</formula>
    </cfRule>
  </conditionalFormatting>
  <conditionalFormatting sqref="H321">
    <cfRule type="expression" dxfId="758" priority="737">
      <formula>H321&lt;0</formula>
    </cfRule>
    <cfRule type="expression" dxfId="757" priority="738">
      <formula>OR(AND(NOT(ISNUMBER(H321)),NOT(ISBLANK(H321))), H321&lt;-9999999999.99, H321&gt;9999999999.99)</formula>
    </cfRule>
  </conditionalFormatting>
  <conditionalFormatting sqref="H319:H320">
    <cfRule type="expression" dxfId="756" priority="735">
      <formula>H319&lt;0</formula>
    </cfRule>
    <cfRule type="expression" dxfId="755" priority="736">
      <formula>OR(AND(NOT(ISNUMBER(H319)),NOT(ISBLANK(H319))), H319&lt;-9999999999.99, H319&gt;9999999999.99)</formula>
    </cfRule>
  </conditionalFormatting>
  <conditionalFormatting sqref="H318">
    <cfRule type="expression" dxfId="754" priority="734">
      <formula>OR(AND(NOT(ISNUMBER(H318)),NOT(ISBLANK(H318))), H318&lt;-9999999999.99, H318&gt;9999999999.99)</formula>
    </cfRule>
  </conditionalFormatting>
  <conditionalFormatting sqref="H317">
    <cfRule type="expression" dxfId="753" priority="733">
      <formula>OR(AND(NOT(ISNUMBER(H317)),NOT(ISBLANK(H317))), H317&lt;-9999999999.99, H317&gt;9999999999.99)</formula>
    </cfRule>
  </conditionalFormatting>
  <conditionalFormatting sqref="I317">
    <cfRule type="expression" dxfId="752" priority="732">
      <formula>OR(AND(NOT(ISNUMBER(I317)),NOT(ISBLANK(I317))), I317&lt;-9999999999.99, I317&gt;9999999999.99)</formula>
    </cfRule>
  </conditionalFormatting>
  <conditionalFormatting sqref="I318">
    <cfRule type="expression" dxfId="751" priority="731">
      <formula>OR(AND(NOT(ISNUMBER(I318)),NOT(ISBLANK(I318))), I318&lt;-9999999999.99, I318&gt;9999999999.99)</formula>
    </cfRule>
  </conditionalFormatting>
  <conditionalFormatting sqref="I319:I320">
    <cfRule type="expression" dxfId="750" priority="729">
      <formula>I319&lt;0</formula>
    </cfRule>
    <cfRule type="expression" dxfId="749" priority="730">
      <formula>OR(AND(NOT(ISNUMBER(I319)),NOT(ISBLANK(I319))), I319&lt;-9999999999.99, I319&gt;9999999999.99)</formula>
    </cfRule>
  </conditionalFormatting>
  <conditionalFormatting sqref="I321">
    <cfRule type="expression" dxfId="748" priority="727">
      <formula>I321&lt;0</formula>
    </cfRule>
    <cfRule type="expression" dxfId="747" priority="728">
      <formula>OR(AND(NOT(ISNUMBER(I321)),NOT(ISBLANK(I321))), I321&lt;-9999999999.99, I321&gt;9999999999.99)</formula>
    </cfRule>
  </conditionalFormatting>
  <conditionalFormatting sqref="J321">
    <cfRule type="expression" dxfId="746" priority="725">
      <formula>J321&lt;0</formula>
    </cfRule>
    <cfRule type="expression" dxfId="745" priority="726">
      <formula>OR(AND(NOT(ISNUMBER(J321)),NOT(ISBLANK(J321))), J321&lt;-9999999999.99, J321&gt;9999999999.99)</formula>
    </cfRule>
  </conditionalFormatting>
  <conditionalFormatting sqref="J319:J320">
    <cfRule type="expression" dxfId="744" priority="723">
      <formula>J319&lt;0</formula>
    </cfRule>
    <cfRule type="expression" dxfId="743" priority="724">
      <formula>OR(AND(NOT(ISNUMBER(J319)),NOT(ISBLANK(J319))), J319&lt;-9999999999.99, J319&gt;9999999999.99)</formula>
    </cfRule>
  </conditionalFormatting>
  <conditionalFormatting sqref="J318">
    <cfRule type="expression" dxfId="742" priority="722">
      <formula>OR(AND(NOT(ISNUMBER(J318)),NOT(ISBLANK(J318))), J318&lt;-9999999999.99, J318&gt;9999999999.99)</formula>
    </cfRule>
  </conditionalFormatting>
  <conditionalFormatting sqref="J317">
    <cfRule type="expression" dxfId="741" priority="721">
      <formula>OR(AND(NOT(ISNUMBER(J317)),NOT(ISBLANK(J317))), J317&lt;-9999999999.99, J317&gt;9999999999.99)</formula>
    </cfRule>
  </conditionalFormatting>
  <conditionalFormatting sqref="K317">
    <cfRule type="expression" dxfId="740" priority="720">
      <formula>OR(AND(NOT(ISNUMBER(K317)),NOT(ISBLANK(K317))), K317&lt;-9999999999.99, K317&gt;9999999999.99)</formula>
    </cfRule>
  </conditionalFormatting>
  <conditionalFormatting sqref="K318">
    <cfRule type="expression" dxfId="739" priority="719">
      <formula>OR(AND(NOT(ISNUMBER(K318)),NOT(ISBLANK(K318))), K318&lt;-9999999999.99, K318&gt;9999999999.99)</formula>
    </cfRule>
  </conditionalFormatting>
  <conditionalFormatting sqref="K319:K320">
    <cfRule type="expression" dxfId="738" priority="717">
      <formula>K319&lt;0</formula>
    </cfRule>
    <cfRule type="expression" dxfId="737" priority="718">
      <formula>OR(AND(NOT(ISNUMBER(K319)),NOT(ISBLANK(K319))), K319&lt;-9999999999.99, K319&gt;9999999999.99)</formula>
    </cfRule>
  </conditionalFormatting>
  <conditionalFormatting sqref="K321">
    <cfRule type="expression" dxfId="736" priority="715">
      <formula>K321&lt;0</formula>
    </cfRule>
    <cfRule type="expression" dxfId="735" priority="716">
      <formula>OR(AND(NOT(ISNUMBER(K321)),NOT(ISBLANK(K321))), K321&lt;-9999999999.99, K321&gt;9999999999.99)</formula>
    </cfRule>
  </conditionalFormatting>
  <conditionalFormatting sqref="L321">
    <cfRule type="expression" dxfId="734" priority="713">
      <formula>L321&lt;0</formula>
    </cfRule>
    <cfRule type="expression" dxfId="733" priority="714">
      <formula>OR(AND(NOT(ISNUMBER(L321)),NOT(ISBLANK(L321))), L321&lt;-9999999999.99, L321&gt;9999999999.99)</formula>
    </cfRule>
  </conditionalFormatting>
  <conditionalFormatting sqref="L319:L320">
    <cfRule type="expression" dxfId="732" priority="711">
      <formula>L319&lt;0</formula>
    </cfRule>
    <cfRule type="expression" dxfId="731" priority="712">
      <formula>OR(AND(NOT(ISNUMBER(L319)),NOT(ISBLANK(L319))), L319&lt;-9999999999.99, L319&gt;9999999999.99)</formula>
    </cfRule>
  </conditionalFormatting>
  <conditionalFormatting sqref="L318">
    <cfRule type="expression" dxfId="730" priority="710">
      <formula>OR(AND(NOT(ISNUMBER(L318)),NOT(ISBLANK(L318))), L318&lt;-9999999999.99, L318&gt;9999999999.99)</formula>
    </cfRule>
  </conditionalFormatting>
  <conditionalFormatting sqref="L317">
    <cfRule type="expression" dxfId="729" priority="709">
      <formula>OR(AND(NOT(ISNUMBER(L317)),NOT(ISBLANK(L317))), L317&lt;-9999999999.99, L317&gt;9999999999.99)</formula>
    </cfRule>
  </conditionalFormatting>
  <conditionalFormatting sqref="M317">
    <cfRule type="expression" dxfId="728" priority="708">
      <formula>OR(AND(NOT(ISNUMBER(M317)),NOT(ISBLANK(M317))), M317&lt;-9999999999.99, M317&gt;9999999999.99)</formula>
    </cfRule>
  </conditionalFormatting>
  <conditionalFormatting sqref="M318">
    <cfRule type="expression" dxfId="727" priority="707">
      <formula>OR(AND(NOT(ISNUMBER(M318)),NOT(ISBLANK(M318))), M318&lt;-9999999999.99, M318&gt;9999999999.99)</formula>
    </cfRule>
  </conditionalFormatting>
  <conditionalFormatting sqref="M319:M320">
    <cfRule type="expression" dxfId="726" priority="705">
      <formula>M319&lt;0</formula>
    </cfRule>
    <cfRule type="expression" dxfId="725" priority="706">
      <formula>OR(AND(NOT(ISNUMBER(M319)),NOT(ISBLANK(M319))), M319&lt;-9999999999.99, M319&gt;9999999999.99)</formula>
    </cfRule>
  </conditionalFormatting>
  <conditionalFormatting sqref="M321">
    <cfRule type="expression" dxfId="724" priority="703">
      <formula>M321&lt;0</formula>
    </cfRule>
    <cfRule type="expression" dxfId="723" priority="704">
      <formula>OR(AND(NOT(ISNUMBER(M321)),NOT(ISBLANK(M321))), M321&lt;-9999999999.99, M321&gt;9999999999.99)</formula>
    </cfRule>
  </conditionalFormatting>
  <conditionalFormatting sqref="N321">
    <cfRule type="expression" dxfId="722" priority="701">
      <formula>N321&lt;0</formula>
    </cfRule>
    <cfRule type="expression" dxfId="721" priority="702">
      <formula>OR(AND(NOT(ISNUMBER(N321)),NOT(ISBLANK(N321))), N321&lt;-9999999999.99, N321&gt;9999999999.99)</formula>
    </cfRule>
  </conditionalFormatting>
  <conditionalFormatting sqref="N319:N320">
    <cfRule type="expression" dxfId="720" priority="699">
      <formula>N319&lt;0</formula>
    </cfRule>
    <cfRule type="expression" dxfId="719" priority="700">
      <formula>OR(AND(NOT(ISNUMBER(N319)),NOT(ISBLANK(N319))), N319&lt;-9999999999.99, N319&gt;9999999999.99)</formula>
    </cfRule>
  </conditionalFormatting>
  <conditionalFormatting sqref="N318">
    <cfRule type="expression" dxfId="718" priority="698">
      <formula>OR(AND(NOT(ISNUMBER(N318)),NOT(ISBLANK(N318))), N318&lt;-9999999999.99, N318&gt;9999999999.99)</formula>
    </cfRule>
  </conditionalFormatting>
  <conditionalFormatting sqref="N317">
    <cfRule type="expression" dxfId="717" priority="697">
      <formula>OR(AND(NOT(ISNUMBER(N317)),NOT(ISBLANK(N317))), N317&lt;-9999999999.99, N317&gt;9999999999.99)</formula>
    </cfRule>
  </conditionalFormatting>
  <conditionalFormatting sqref="E327">
    <cfRule type="expression" dxfId="716" priority="696">
      <formula>OR(AND(NOT(ISNUMBER(E327)),NOT(ISBLANK(E327))), E327&lt;-9999999999.99, E327&gt;9999999999.99)</formula>
    </cfRule>
  </conditionalFormatting>
  <conditionalFormatting sqref="F327">
    <cfRule type="expression" dxfId="715" priority="695">
      <formula>OR(AND(NOT(ISNUMBER(F327)),NOT(ISBLANK(F327))), F327&lt;-9999999999.99, F327&gt;9999999999.99)</formula>
    </cfRule>
  </conditionalFormatting>
  <conditionalFormatting sqref="G327">
    <cfRule type="expression" dxfId="714" priority="694">
      <formula>OR(AND(NOT(ISNUMBER(G327)),NOT(ISBLANK(G327))), G327&lt;-9999999999.99, G327&gt;9999999999.99)</formula>
    </cfRule>
  </conditionalFormatting>
  <conditionalFormatting sqref="H327">
    <cfRule type="expression" dxfId="713" priority="693">
      <formula>OR(AND(NOT(ISNUMBER(H327)),NOT(ISBLANK(H327))), H327&lt;-9999999999.99, H327&gt;9999999999.99)</formula>
    </cfRule>
  </conditionalFormatting>
  <conditionalFormatting sqref="I327">
    <cfRule type="expression" dxfId="712" priority="692">
      <formula>OR(AND(NOT(ISNUMBER(I327)),NOT(ISBLANK(I327))), I327&lt;-9999999999.99, I327&gt;9999999999.99)</formula>
    </cfRule>
  </conditionalFormatting>
  <conditionalFormatting sqref="J327">
    <cfRule type="expression" dxfId="711" priority="691">
      <formula>OR(AND(NOT(ISNUMBER(J327)),NOT(ISBLANK(J327))), J327&lt;-9999999999.99, J327&gt;9999999999.99)</formula>
    </cfRule>
  </conditionalFormatting>
  <conditionalFormatting sqref="K327">
    <cfRule type="expression" dxfId="710" priority="690">
      <formula>OR(AND(NOT(ISNUMBER(K327)),NOT(ISBLANK(K327))), K327&lt;-9999999999.99, K327&gt;9999999999.99)</formula>
    </cfRule>
  </conditionalFormatting>
  <conditionalFormatting sqref="L327">
    <cfRule type="expression" dxfId="709" priority="689">
      <formula>OR(AND(NOT(ISNUMBER(L327)),NOT(ISBLANK(L327))), L327&lt;-9999999999.99, L327&gt;9999999999.99)</formula>
    </cfRule>
  </conditionalFormatting>
  <conditionalFormatting sqref="M327">
    <cfRule type="expression" dxfId="708" priority="688">
      <formula>OR(AND(NOT(ISNUMBER(M327)),NOT(ISBLANK(M327))), M327&lt;-9999999999.99, M327&gt;9999999999.99)</formula>
    </cfRule>
  </conditionalFormatting>
  <conditionalFormatting sqref="N327">
    <cfRule type="expression" dxfId="707" priority="687">
      <formula>OR(AND(NOT(ISNUMBER(N327)),NOT(ISBLANK(N327))), N327&lt;-9999999999.99, N327&gt;9999999999.99)</formula>
    </cfRule>
  </conditionalFormatting>
  <conditionalFormatting sqref="E334">
    <cfRule type="expression" dxfId="706" priority="685">
      <formula>E334&lt;0</formula>
    </cfRule>
    <cfRule type="expression" dxfId="705" priority="686">
      <formula>OR(AND(NOT(ISNUMBER(E334)),NOT(ISBLANK(E334))), E334&lt;-9999999999.99, E334&gt;9999999999.99)</formula>
    </cfRule>
  </conditionalFormatting>
  <conditionalFormatting sqref="E335">
    <cfRule type="expression" dxfId="704" priority="683">
      <formula>E335&lt;0</formula>
    </cfRule>
    <cfRule type="expression" dxfId="703" priority="684">
      <formula>OR(AND(NOT(ISNUMBER(E335)),NOT(ISBLANK(E335))), E335&lt;-9999999999.99, E335&gt;9999999999.99)</formula>
    </cfRule>
  </conditionalFormatting>
  <conditionalFormatting sqref="E336">
    <cfRule type="expression" dxfId="702" priority="681">
      <formula>E336&lt;0</formula>
    </cfRule>
    <cfRule type="expression" dxfId="701" priority="682">
      <formula>OR(AND(NOT(ISNUMBER(E336)),NOT(ISBLANK(E336))), E336&lt;-9999999999.99, E336&gt;9999999999.99)</formula>
    </cfRule>
  </conditionalFormatting>
  <conditionalFormatting sqref="E337">
    <cfRule type="expression" dxfId="700" priority="679">
      <formula>E337&lt;0</formula>
    </cfRule>
    <cfRule type="expression" dxfId="699" priority="680">
      <formula>OR(AND(NOT(ISNUMBER(E337)),NOT(ISBLANK(E337))), E337&lt;-9999999999.99, E337&gt;9999999999.99)</formula>
    </cfRule>
  </conditionalFormatting>
  <conditionalFormatting sqref="E338">
    <cfRule type="expression" dxfId="698" priority="677">
      <formula>E338&lt;0</formula>
    </cfRule>
    <cfRule type="expression" dxfId="697" priority="678">
      <formula>OR(AND(NOT(ISNUMBER(E338)),NOT(ISBLANK(E338))), E338&lt;-9999999999.99, E338&gt;9999999999.99)</formula>
    </cfRule>
  </conditionalFormatting>
  <conditionalFormatting sqref="E339">
    <cfRule type="expression" dxfId="696" priority="675">
      <formula>E339&lt;0</formula>
    </cfRule>
    <cfRule type="expression" dxfId="695" priority="676">
      <formula>OR(AND(NOT(ISNUMBER(E339)),NOT(ISBLANK(E339))), E339&lt;-9999999999.99, E339&gt;9999999999.99)</formula>
    </cfRule>
  </conditionalFormatting>
  <conditionalFormatting sqref="E340">
    <cfRule type="expression" dxfId="694" priority="673">
      <formula>E340&lt;0</formula>
    </cfRule>
    <cfRule type="expression" dxfId="693" priority="674">
      <formula>OR(AND(NOT(ISNUMBER(E340)),NOT(ISBLANK(E340))), E340&lt;-9999999999.99, E340&gt;9999999999.99)</formula>
    </cfRule>
  </conditionalFormatting>
  <conditionalFormatting sqref="F334">
    <cfRule type="expression" dxfId="692" priority="671">
      <formula>F334&lt;0</formula>
    </cfRule>
    <cfRule type="expression" dxfId="691" priority="672">
      <formula>OR(AND(NOT(ISNUMBER(F334)),NOT(ISBLANK(F334))), F334&lt;-9999999999.99, F334&gt;9999999999.99)</formula>
    </cfRule>
  </conditionalFormatting>
  <conditionalFormatting sqref="F335">
    <cfRule type="expression" dxfId="690" priority="669">
      <formula>F335&lt;0</formula>
    </cfRule>
    <cfRule type="expression" dxfId="689" priority="670">
      <formula>OR(AND(NOT(ISNUMBER(F335)),NOT(ISBLANK(F335))), F335&lt;-9999999999.99, F335&gt;9999999999.99)</formula>
    </cfRule>
  </conditionalFormatting>
  <conditionalFormatting sqref="G334">
    <cfRule type="expression" dxfId="688" priority="667">
      <formula>G334&lt;0</formula>
    </cfRule>
    <cfRule type="expression" dxfId="687" priority="668">
      <formula>OR(AND(NOT(ISNUMBER(G334)),NOT(ISBLANK(G334))), G334&lt;-9999999999.99, G334&gt;9999999999.99)</formula>
    </cfRule>
  </conditionalFormatting>
  <conditionalFormatting sqref="G335">
    <cfRule type="expression" dxfId="686" priority="665">
      <formula>G335&lt;0</formula>
    </cfRule>
    <cfRule type="expression" dxfId="685" priority="666">
      <formula>OR(AND(NOT(ISNUMBER(G335)),NOT(ISBLANK(G335))), G335&lt;-9999999999.99, G335&gt;9999999999.99)</formula>
    </cfRule>
  </conditionalFormatting>
  <conditionalFormatting sqref="H334">
    <cfRule type="expression" dxfId="684" priority="663">
      <formula>H334&lt;0</formula>
    </cfRule>
    <cfRule type="expression" dxfId="683" priority="664">
      <formula>OR(AND(NOT(ISNUMBER(H334)),NOT(ISBLANK(H334))), H334&lt;-9999999999.99, H334&gt;9999999999.99)</formula>
    </cfRule>
  </conditionalFormatting>
  <conditionalFormatting sqref="H335">
    <cfRule type="expression" dxfId="682" priority="661">
      <formula>H335&lt;0</formula>
    </cfRule>
    <cfRule type="expression" dxfId="681" priority="662">
      <formula>OR(AND(NOT(ISNUMBER(H335)),NOT(ISBLANK(H335))), H335&lt;-9999999999.99, H335&gt;9999999999.99)</formula>
    </cfRule>
  </conditionalFormatting>
  <conditionalFormatting sqref="I334">
    <cfRule type="expression" dxfId="680" priority="659">
      <formula>I334&lt;0</formula>
    </cfRule>
    <cfRule type="expression" dxfId="679" priority="660">
      <formula>OR(AND(NOT(ISNUMBER(I334)),NOT(ISBLANK(I334))), I334&lt;-9999999999.99, I334&gt;9999999999.99)</formula>
    </cfRule>
  </conditionalFormatting>
  <conditionalFormatting sqref="I335">
    <cfRule type="expression" dxfId="678" priority="657">
      <formula>I335&lt;0</formula>
    </cfRule>
    <cfRule type="expression" dxfId="677" priority="658">
      <formula>OR(AND(NOT(ISNUMBER(I335)),NOT(ISBLANK(I335))), I335&lt;-9999999999.99, I335&gt;9999999999.99)</formula>
    </cfRule>
  </conditionalFormatting>
  <conditionalFormatting sqref="J334">
    <cfRule type="expression" dxfId="676" priority="655">
      <formula>J334&lt;0</formula>
    </cfRule>
    <cfRule type="expression" dxfId="675" priority="656">
      <formula>OR(AND(NOT(ISNUMBER(J334)),NOT(ISBLANK(J334))), J334&lt;-9999999999.99, J334&gt;9999999999.99)</formula>
    </cfRule>
  </conditionalFormatting>
  <conditionalFormatting sqref="J335">
    <cfRule type="expression" dxfId="674" priority="653">
      <formula>J335&lt;0</formula>
    </cfRule>
    <cfRule type="expression" dxfId="673" priority="654">
      <formula>OR(AND(NOT(ISNUMBER(J335)),NOT(ISBLANK(J335))), J335&lt;-9999999999.99, J335&gt;9999999999.99)</formula>
    </cfRule>
  </conditionalFormatting>
  <conditionalFormatting sqref="K334">
    <cfRule type="expression" dxfId="672" priority="651">
      <formula>K334&lt;0</formula>
    </cfRule>
    <cfRule type="expression" dxfId="671" priority="652">
      <formula>OR(AND(NOT(ISNUMBER(K334)),NOT(ISBLANK(K334))), K334&lt;-9999999999.99, K334&gt;9999999999.99)</formula>
    </cfRule>
  </conditionalFormatting>
  <conditionalFormatting sqref="K335">
    <cfRule type="expression" dxfId="670" priority="649">
      <formula>K335&lt;0</formula>
    </cfRule>
    <cfRule type="expression" dxfId="669" priority="650">
      <formula>OR(AND(NOT(ISNUMBER(K335)),NOT(ISBLANK(K335))), K335&lt;-9999999999.99, K335&gt;9999999999.99)</formula>
    </cfRule>
  </conditionalFormatting>
  <conditionalFormatting sqref="L334">
    <cfRule type="expression" dxfId="668" priority="647">
      <formula>L334&lt;0</formula>
    </cfRule>
    <cfRule type="expression" dxfId="667" priority="648">
      <formula>OR(AND(NOT(ISNUMBER(L334)),NOT(ISBLANK(L334))), L334&lt;-9999999999.99, L334&gt;9999999999.99)</formula>
    </cfRule>
  </conditionalFormatting>
  <conditionalFormatting sqref="L335">
    <cfRule type="expression" dxfId="666" priority="645">
      <formula>L335&lt;0</formula>
    </cfRule>
    <cfRule type="expression" dxfId="665" priority="646">
      <formula>OR(AND(NOT(ISNUMBER(L335)),NOT(ISBLANK(L335))), L335&lt;-9999999999.99, L335&gt;9999999999.99)</formula>
    </cfRule>
  </conditionalFormatting>
  <conditionalFormatting sqref="M334">
    <cfRule type="expression" dxfId="664" priority="643">
      <formula>M334&lt;0</formula>
    </cfRule>
    <cfRule type="expression" dxfId="663" priority="644">
      <formula>OR(AND(NOT(ISNUMBER(M334)),NOT(ISBLANK(M334))), M334&lt;-9999999999.99, M334&gt;9999999999.99)</formula>
    </cfRule>
  </conditionalFormatting>
  <conditionalFormatting sqref="M335">
    <cfRule type="expression" dxfId="662" priority="641">
      <formula>M335&lt;0</formula>
    </cfRule>
    <cfRule type="expression" dxfId="661" priority="642">
      <formula>OR(AND(NOT(ISNUMBER(M335)),NOT(ISBLANK(M335))), M335&lt;-9999999999.99, M335&gt;9999999999.99)</formula>
    </cfRule>
  </conditionalFormatting>
  <conditionalFormatting sqref="N334">
    <cfRule type="expression" dxfId="660" priority="639">
      <formula>N334&lt;0</formula>
    </cfRule>
    <cfRule type="expression" dxfId="659" priority="640">
      <formula>OR(AND(NOT(ISNUMBER(N334)),NOT(ISBLANK(N334))), N334&lt;-9999999999.99, N334&gt;9999999999.99)</formula>
    </cfRule>
  </conditionalFormatting>
  <conditionalFormatting sqref="N335">
    <cfRule type="expression" dxfId="658" priority="637">
      <formula>N335&lt;0</formula>
    </cfRule>
    <cfRule type="expression" dxfId="657" priority="638">
      <formula>OR(AND(NOT(ISNUMBER(N335)),NOT(ISBLANK(N335))), N335&lt;-9999999999.99, N335&gt;9999999999.99)</formula>
    </cfRule>
  </conditionalFormatting>
  <conditionalFormatting sqref="F339">
    <cfRule type="expression" dxfId="656" priority="635">
      <formula>F339&lt;0</formula>
    </cfRule>
    <cfRule type="expression" dxfId="655" priority="636">
      <formula>OR(AND(NOT(ISNUMBER(F339)),NOT(ISBLANK(F339))), F339&lt;-9999999999.99, F339&gt;9999999999.99)</formula>
    </cfRule>
  </conditionalFormatting>
  <conditionalFormatting sqref="G339">
    <cfRule type="expression" dxfId="654" priority="633">
      <formula>G339&lt;0</formula>
    </cfRule>
    <cfRule type="expression" dxfId="653" priority="634">
      <formula>OR(AND(NOT(ISNUMBER(G339)),NOT(ISBLANK(G339))), G339&lt;-9999999999.99, G339&gt;9999999999.99)</formula>
    </cfRule>
  </conditionalFormatting>
  <conditionalFormatting sqref="H339">
    <cfRule type="expression" dxfId="652" priority="631">
      <formula>H339&lt;0</formula>
    </cfRule>
    <cfRule type="expression" dxfId="651" priority="632">
      <formula>OR(AND(NOT(ISNUMBER(H339)),NOT(ISBLANK(H339))), H339&lt;-9999999999.99, H339&gt;9999999999.99)</formula>
    </cfRule>
  </conditionalFormatting>
  <conditionalFormatting sqref="I339">
    <cfRule type="expression" dxfId="650" priority="629">
      <formula>I339&lt;0</formula>
    </cfRule>
    <cfRule type="expression" dxfId="649" priority="630">
      <formula>OR(AND(NOT(ISNUMBER(I339)),NOT(ISBLANK(I339))), I339&lt;-9999999999.99, I339&gt;9999999999.99)</formula>
    </cfRule>
  </conditionalFormatting>
  <conditionalFormatting sqref="J339">
    <cfRule type="expression" dxfId="648" priority="627">
      <formula>J339&lt;0</formula>
    </cfRule>
    <cfRule type="expression" dxfId="647" priority="628">
      <formula>OR(AND(NOT(ISNUMBER(J339)),NOT(ISBLANK(J339))), J339&lt;-9999999999.99, J339&gt;9999999999.99)</formula>
    </cfRule>
  </conditionalFormatting>
  <conditionalFormatting sqref="K339">
    <cfRule type="expression" dxfId="646" priority="625">
      <formula>K339&lt;0</formula>
    </cfRule>
    <cfRule type="expression" dxfId="645" priority="626">
      <formula>OR(AND(NOT(ISNUMBER(K339)),NOT(ISBLANK(K339))), K339&lt;-9999999999.99, K339&gt;9999999999.99)</formula>
    </cfRule>
  </conditionalFormatting>
  <conditionalFormatting sqref="L339">
    <cfRule type="expression" dxfId="644" priority="623">
      <formula>L339&lt;0</formula>
    </cfRule>
    <cfRule type="expression" dxfId="643" priority="624">
      <formula>OR(AND(NOT(ISNUMBER(L339)),NOT(ISBLANK(L339))), L339&lt;-9999999999.99, L339&gt;9999999999.99)</formula>
    </cfRule>
  </conditionalFormatting>
  <conditionalFormatting sqref="M339">
    <cfRule type="expression" dxfId="642" priority="621">
      <formula>M339&lt;0</formula>
    </cfRule>
    <cfRule type="expression" dxfId="641" priority="622">
      <formula>OR(AND(NOT(ISNUMBER(M339)),NOT(ISBLANK(M339))), M339&lt;-9999999999.99, M339&gt;9999999999.99)</formula>
    </cfRule>
  </conditionalFormatting>
  <conditionalFormatting sqref="N339">
    <cfRule type="expression" dxfId="640" priority="619">
      <formula>N339&lt;0</formula>
    </cfRule>
    <cfRule type="expression" dxfId="639" priority="620">
      <formula>OR(AND(NOT(ISNUMBER(N339)),NOT(ISBLANK(N339))), N339&lt;-9999999999.99, N339&gt;9999999999.99)</formula>
    </cfRule>
  </conditionalFormatting>
  <conditionalFormatting sqref="E333">
    <cfRule type="expression" dxfId="638" priority="617">
      <formula>E333&lt;0</formula>
    </cfRule>
    <cfRule type="expression" dxfId="637" priority="618">
      <formula>OR(AND(NOT(ISNUMBER(E333)),NOT(ISBLANK(E333))), E333&lt;-9999999999.99, E333&gt;9999999999.99)</formula>
    </cfRule>
  </conditionalFormatting>
  <conditionalFormatting sqref="F333">
    <cfRule type="expression" dxfId="636" priority="615">
      <formula>F333&lt;0</formula>
    </cfRule>
    <cfRule type="expression" dxfId="635" priority="616">
      <formula>OR(AND(NOT(ISNUMBER(F333)),NOT(ISBLANK(F333))), F333&lt;-9999999999.99, F333&gt;9999999999.99)</formula>
    </cfRule>
  </conditionalFormatting>
  <conditionalFormatting sqref="G333">
    <cfRule type="expression" dxfId="634" priority="613">
      <formula>G333&lt;0</formula>
    </cfRule>
    <cfRule type="expression" dxfId="633" priority="614">
      <formula>OR(AND(NOT(ISNUMBER(G333)),NOT(ISBLANK(G333))), G333&lt;-9999999999.99, G333&gt;9999999999.99)</formula>
    </cfRule>
  </conditionalFormatting>
  <conditionalFormatting sqref="H333">
    <cfRule type="expression" dxfId="632" priority="611">
      <formula>H333&lt;0</formula>
    </cfRule>
    <cfRule type="expression" dxfId="631" priority="612">
      <formula>OR(AND(NOT(ISNUMBER(H333)),NOT(ISBLANK(H333))), H333&lt;-9999999999.99, H333&gt;9999999999.99)</formula>
    </cfRule>
  </conditionalFormatting>
  <conditionalFormatting sqref="I333">
    <cfRule type="expression" dxfId="630" priority="609">
      <formula>I333&lt;0</formula>
    </cfRule>
    <cfRule type="expression" dxfId="629" priority="610">
      <formula>OR(AND(NOT(ISNUMBER(I333)),NOT(ISBLANK(I333))), I333&lt;-9999999999.99, I333&gt;9999999999.99)</formula>
    </cfRule>
  </conditionalFormatting>
  <conditionalFormatting sqref="J333">
    <cfRule type="expression" dxfId="628" priority="607">
      <formula>J333&lt;0</formula>
    </cfRule>
    <cfRule type="expression" dxfId="627" priority="608">
      <formula>OR(AND(NOT(ISNUMBER(J333)),NOT(ISBLANK(J333))), J333&lt;-9999999999.99, J333&gt;9999999999.99)</formula>
    </cfRule>
  </conditionalFormatting>
  <conditionalFormatting sqref="K333">
    <cfRule type="expression" dxfId="626" priority="605">
      <formula>K333&lt;0</formula>
    </cfRule>
    <cfRule type="expression" dxfId="625" priority="606">
      <formula>OR(AND(NOT(ISNUMBER(K333)),NOT(ISBLANK(K333))), K333&lt;-9999999999.99, K333&gt;9999999999.99)</formula>
    </cfRule>
  </conditionalFormatting>
  <conditionalFormatting sqref="L333">
    <cfRule type="expression" dxfId="624" priority="603">
      <formula>L333&lt;0</formula>
    </cfRule>
    <cfRule type="expression" dxfId="623" priority="604">
      <formula>OR(AND(NOT(ISNUMBER(L333)),NOT(ISBLANK(L333))), L333&lt;-9999999999.99, L333&gt;9999999999.99)</formula>
    </cfRule>
  </conditionalFormatting>
  <conditionalFormatting sqref="M333">
    <cfRule type="expression" dxfId="622" priority="601">
      <formula>M333&lt;0</formula>
    </cfRule>
    <cfRule type="expression" dxfId="621" priority="602">
      <formula>OR(AND(NOT(ISNUMBER(M333)),NOT(ISBLANK(M333))), M333&lt;-9999999999.99, M333&gt;9999999999.99)</formula>
    </cfRule>
  </conditionalFormatting>
  <conditionalFormatting sqref="N333">
    <cfRule type="expression" dxfId="620" priority="599">
      <formula>N333&lt;0</formula>
    </cfRule>
    <cfRule type="expression" dxfId="619" priority="600">
      <formula>OR(AND(NOT(ISNUMBER(N333)),NOT(ISBLANK(N333))), N333&lt;-9999999999.99, N333&gt;9999999999.99)</formula>
    </cfRule>
  </conditionalFormatting>
  <conditionalFormatting sqref="F336">
    <cfRule type="expression" dxfId="618" priority="597">
      <formula>F336&lt;0</formula>
    </cfRule>
    <cfRule type="expression" dxfId="617" priority="598">
      <formula>OR(AND(NOT(ISNUMBER(F336)),NOT(ISBLANK(F336))), F336&lt;-9999999999.99, F336&gt;9999999999.99)</formula>
    </cfRule>
  </conditionalFormatting>
  <conditionalFormatting sqref="F337">
    <cfRule type="expression" dxfId="616" priority="595">
      <formula>F337&lt;0</formula>
    </cfRule>
    <cfRule type="expression" dxfId="615" priority="596">
      <formula>OR(AND(NOT(ISNUMBER(F337)),NOT(ISBLANK(F337))), F337&lt;-9999999999.99, F337&gt;9999999999.99)</formula>
    </cfRule>
  </conditionalFormatting>
  <conditionalFormatting sqref="F338">
    <cfRule type="expression" dxfId="614" priority="593">
      <formula>F338&lt;0</formula>
    </cfRule>
    <cfRule type="expression" dxfId="613" priority="594">
      <formula>OR(AND(NOT(ISNUMBER(F338)),NOT(ISBLANK(F338))), F338&lt;-9999999999.99, F338&gt;9999999999.99)</formula>
    </cfRule>
  </conditionalFormatting>
  <conditionalFormatting sqref="G338">
    <cfRule type="expression" dxfId="612" priority="591">
      <formula>G338&lt;0</formula>
    </cfRule>
    <cfRule type="expression" dxfId="611" priority="592">
      <formula>OR(AND(NOT(ISNUMBER(G338)),NOT(ISBLANK(G338))), G338&lt;-9999999999.99, G338&gt;9999999999.99)</formula>
    </cfRule>
  </conditionalFormatting>
  <conditionalFormatting sqref="G337">
    <cfRule type="expression" dxfId="610" priority="589">
      <formula>G337&lt;0</formula>
    </cfRule>
    <cfRule type="expression" dxfId="609" priority="590">
      <formula>OR(AND(NOT(ISNUMBER(G337)),NOT(ISBLANK(G337))), G337&lt;-9999999999.99, G337&gt;9999999999.99)</formula>
    </cfRule>
  </conditionalFormatting>
  <conditionalFormatting sqref="G336">
    <cfRule type="expression" dxfId="608" priority="587">
      <formula>G336&lt;0</formula>
    </cfRule>
    <cfRule type="expression" dxfId="607" priority="588">
      <formula>OR(AND(NOT(ISNUMBER(G336)),NOT(ISBLANK(G336))), G336&lt;-9999999999.99, G336&gt;9999999999.99)</formula>
    </cfRule>
  </conditionalFormatting>
  <conditionalFormatting sqref="H336">
    <cfRule type="expression" dxfId="606" priority="585">
      <formula>H336&lt;0</formula>
    </cfRule>
    <cfRule type="expression" dxfId="605" priority="586">
      <formula>OR(AND(NOT(ISNUMBER(H336)),NOT(ISBLANK(H336))), H336&lt;-9999999999.99, H336&gt;9999999999.99)</formula>
    </cfRule>
  </conditionalFormatting>
  <conditionalFormatting sqref="H337">
    <cfRule type="expression" dxfId="604" priority="583">
      <formula>H337&lt;0</formula>
    </cfRule>
    <cfRule type="expression" dxfId="603" priority="584">
      <formula>OR(AND(NOT(ISNUMBER(H337)),NOT(ISBLANK(H337))), H337&lt;-9999999999.99, H337&gt;9999999999.99)</formula>
    </cfRule>
  </conditionalFormatting>
  <conditionalFormatting sqref="H338">
    <cfRule type="expression" dxfId="602" priority="581">
      <formula>H338&lt;0</formula>
    </cfRule>
    <cfRule type="expression" dxfId="601" priority="582">
      <formula>OR(AND(NOT(ISNUMBER(H338)),NOT(ISBLANK(H338))), H338&lt;-9999999999.99, H338&gt;9999999999.99)</formula>
    </cfRule>
  </conditionalFormatting>
  <conditionalFormatting sqref="I338">
    <cfRule type="expression" dxfId="600" priority="579">
      <formula>I338&lt;0</formula>
    </cfRule>
    <cfRule type="expression" dxfId="599" priority="580">
      <formula>OR(AND(NOT(ISNUMBER(I338)),NOT(ISBLANK(I338))), I338&lt;-9999999999.99, I338&gt;9999999999.99)</formula>
    </cfRule>
  </conditionalFormatting>
  <conditionalFormatting sqref="I337">
    <cfRule type="expression" dxfId="598" priority="577">
      <formula>I337&lt;0</formula>
    </cfRule>
    <cfRule type="expression" dxfId="597" priority="578">
      <formula>OR(AND(NOT(ISNUMBER(I337)),NOT(ISBLANK(I337))), I337&lt;-9999999999.99, I337&gt;9999999999.99)</formula>
    </cfRule>
  </conditionalFormatting>
  <conditionalFormatting sqref="I336">
    <cfRule type="expression" dxfId="596" priority="575">
      <formula>I336&lt;0</formula>
    </cfRule>
    <cfRule type="expression" dxfId="595" priority="576">
      <formula>OR(AND(NOT(ISNUMBER(I336)),NOT(ISBLANK(I336))), I336&lt;-9999999999.99, I336&gt;9999999999.99)</formula>
    </cfRule>
  </conditionalFormatting>
  <conditionalFormatting sqref="J336">
    <cfRule type="expression" dxfId="594" priority="573">
      <formula>J336&lt;0</formula>
    </cfRule>
    <cfRule type="expression" dxfId="593" priority="574">
      <formula>OR(AND(NOT(ISNUMBER(J336)),NOT(ISBLANK(J336))), J336&lt;-9999999999.99, J336&gt;9999999999.99)</formula>
    </cfRule>
  </conditionalFormatting>
  <conditionalFormatting sqref="J337">
    <cfRule type="expression" dxfId="592" priority="571">
      <formula>J337&lt;0</formula>
    </cfRule>
    <cfRule type="expression" dxfId="591" priority="572">
      <formula>OR(AND(NOT(ISNUMBER(J337)),NOT(ISBLANK(J337))), J337&lt;-9999999999.99, J337&gt;9999999999.99)</formula>
    </cfRule>
  </conditionalFormatting>
  <conditionalFormatting sqref="J338">
    <cfRule type="expression" dxfId="590" priority="569">
      <formula>J338&lt;0</formula>
    </cfRule>
    <cfRule type="expression" dxfId="589" priority="570">
      <formula>OR(AND(NOT(ISNUMBER(J338)),NOT(ISBLANK(J338))), J338&lt;-9999999999.99, J338&gt;9999999999.99)</formula>
    </cfRule>
  </conditionalFormatting>
  <conditionalFormatting sqref="K338">
    <cfRule type="expression" dxfId="588" priority="567">
      <formula>K338&lt;0</formula>
    </cfRule>
    <cfRule type="expression" dxfId="587" priority="568">
      <formula>OR(AND(NOT(ISNUMBER(K338)),NOT(ISBLANK(K338))), K338&lt;-9999999999.99, K338&gt;9999999999.99)</formula>
    </cfRule>
  </conditionalFormatting>
  <conditionalFormatting sqref="K337">
    <cfRule type="expression" dxfId="586" priority="565">
      <formula>K337&lt;0</formula>
    </cfRule>
    <cfRule type="expression" dxfId="585" priority="566">
      <formula>OR(AND(NOT(ISNUMBER(K337)),NOT(ISBLANK(K337))), K337&lt;-9999999999.99, K337&gt;9999999999.99)</formula>
    </cfRule>
  </conditionalFormatting>
  <conditionalFormatting sqref="K336">
    <cfRule type="expression" dxfId="584" priority="563">
      <formula>K336&lt;0</formula>
    </cfRule>
    <cfRule type="expression" dxfId="583" priority="564">
      <formula>OR(AND(NOT(ISNUMBER(K336)),NOT(ISBLANK(K336))), K336&lt;-9999999999.99, K336&gt;9999999999.99)</formula>
    </cfRule>
  </conditionalFormatting>
  <conditionalFormatting sqref="L336">
    <cfRule type="expression" dxfId="582" priority="561">
      <formula>L336&lt;0</formula>
    </cfRule>
    <cfRule type="expression" dxfId="581" priority="562">
      <formula>OR(AND(NOT(ISNUMBER(L336)),NOT(ISBLANK(L336))), L336&lt;-9999999999.99, L336&gt;9999999999.99)</formula>
    </cfRule>
  </conditionalFormatting>
  <conditionalFormatting sqref="L337">
    <cfRule type="expression" dxfId="580" priority="559">
      <formula>L337&lt;0</formula>
    </cfRule>
    <cfRule type="expression" dxfId="579" priority="560">
      <formula>OR(AND(NOT(ISNUMBER(L337)),NOT(ISBLANK(L337))), L337&lt;-9999999999.99, L337&gt;9999999999.99)</formula>
    </cfRule>
  </conditionalFormatting>
  <conditionalFormatting sqref="L338">
    <cfRule type="expression" dxfId="578" priority="557">
      <formula>L338&lt;0</formula>
    </cfRule>
    <cfRule type="expression" dxfId="577" priority="558">
      <formula>OR(AND(NOT(ISNUMBER(L338)),NOT(ISBLANK(L338))), L338&lt;-9999999999.99, L338&gt;9999999999.99)</formula>
    </cfRule>
  </conditionalFormatting>
  <conditionalFormatting sqref="M338">
    <cfRule type="expression" dxfId="576" priority="555">
      <formula>M338&lt;0</formula>
    </cfRule>
    <cfRule type="expression" dxfId="575" priority="556">
      <formula>OR(AND(NOT(ISNUMBER(M338)),NOT(ISBLANK(M338))), M338&lt;-9999999999.99, M338&gt;9999999999.99)</formula>
    </cfRule>
  </conditionalFormatting>
  <conditionalFormatting sqref="M337">
    <cfRule type="expression" dxfId="574" priority="553">
      <formula>M337&lt;0</formula>
    </cfRule>
    <cfRule type="expression" dxfId="573" priority="554">
      <formula>OR(AND(NOT(ISNUMBER(M337)),NOT(ISBLANK(M337))), M337&lt;-9999999999.99, M337&gt;9999999999.99)</formula>
    </cfRule>
  </conditionalFormatting>
  <conditionalFormatting sqref="M336">
    <cfRule type="expression" dxfId="572" priority="551">
      <formula>M336&lt;0</formula>
    </cfRule>
    <cfRule type="expression" dxfId="571" priority="552">
      <formula>OR(AND(NOT(ISNUMBER(M336)),NOT(ISBLANK(M336))), M336&lt;-9999999999.99, M336&gt;9999999999.99)</formula>
    </cfRule>
  </conditionalFormatting>
  <conditionalFormatting sqref="N336">
    <cfRule type="expression" dxfId="570" priority="549">
      <formula>N336&lt;0</formula>
    </cfRule>
    <cfRule type="expression" dxfId="569" priority="550">
      <formula>OR(AND(NOT(ISNUMBER(N336)),NOT(ISBLANK(N336))), N336&lt;-9999999999.99, N336&gt;9999999999.99)</formula>
    </cfRule>
  </conditionalFormatting>
  <conditionalFormatting sqref="N337">
    <cfRule type="expression" dxfId="568" priority="547">
      <formula>N337&lt;0</formula>
    </cfRule>
    <cfRule type="expression" dxfId="567" priority="548">
      <formula>OR(AND(NOT(ISNUMBER(N337)),NOT(ISBLANK(N337))), N337&lt;-9999999999.99, N337&gt;9999999999.99)</formula>
    </cfRule>
  </conditionalFormatting>
  <conditionalFormatting sqref="N338">
    <cfRule type="expression" dxfId="566" priority="545">
      <formula>N338&lt;0</formula>
    </cfRule>
    <cfRule type="expression" dxfId="565" priority="546">
      <formula>OR(AND(NOT(ISNUMBER(N338)),NOT(ISBLANK(N338))), N338&lt;-9999999999.99, N338&gt;9999999999.99)</formula>
    </cfRule>
  </conditionalFormatting>
  <conditionalFormatting sqref="F340">
    <cfRule type="expression" dxfId="564" priority="543">
      <formula>F340&lt;0</formula>
    </cfRule>
    <cfRule type="expression" dxfId="563" priority="544">
      <formula>OR(AND(NOT(ISNUMBER(F340)),NOT(ISBLANK(F340))), F340&lt;-9999999999.99, F340&gt;9999999999.99)</formula>
    </cfRule>
  </conditionalFormatting>
  <conditionalFormatting sqref="G340">
    <cfRule type="expression" dxfId="562" priority="541">
      <formula>G340&lt;0</formula>
    </cfRule>
    <cfRule type="expression" dxfId="561" priority="542">
      <formula>OR(AND(NOT(ISNUMBER(G340)),NOT(ISBLANK(G340))), G340&lt;-9999999999.99, G340&gt;9999999999.99)</formula>
    </cfRule>
  </conditionalFormatting>
  <conditionalFormatting sqref="H340">
    <cfRule type="expression" dxfId="560" priority="539">
      <formula>H340&lt;0</formula>
    </cfRule>
    <cfRule type="expression" dxfId="559" priority="540">
      <formula>OR(AND(NOT(ISNUMBER(H340)),NOT(ISBLANK(H340))), H340&lt;-9999999999.99, H340&gt;9999999999.99)</formula>
    </cfRule>
  </conditionalFormatting>
  <conditionalFormatting sqref="I340">
    <cfRule type="expression" dxfId="558" priority="537">
      <formula>I340&lt;0</formula>
    </cfRule>
    <cfRule type="expression" dxfId="557" priority="538">
      <formula>OR(AND(NOT(ISNUMBER(I340)),NOT(ISBLANK(I340))), I340&lt;-9999999999.99, I340&gt;9999999999.99)</formula>
    </cfRule>
  </conditionalFormatting>
  <conditionalFormatting sqref="J340">
    <cfRule type="expression" dxfId="556" priority="535">
      <formula>J340&lt;0</formula>
    </cfRule>
    <cfRule type="expression" dxfId="555" priority="536">
      <formula>OR(AND(NOT(ISNUMBER(J340)),NOT(ISBLANK(J340))), J340&lt;-9999999999.99, J340&gt;9999999999.99)</formula>
    </cfRule>
  </conditionalFormatting>
  <conditionalFormatting sqref="K340">
    <cfRule type="expression" dxfId="554" priority="533">
      <formula>K340&lt;0</formula>
    </cfRule>
    <cfRule type="expression" dxfId="553" priority="534">
      <formula>OR(AND(NOT(ISNUMBER(K340)),NOT(ISBLANK(K340))), K340&lt;-9999999999.99, K340&gt;9999999999.99)</formula>
    </cfRule>
  </conditionalFormatting>
  <conditionalFormatting sqref="L340">
    <cfRule type="expression" dxfId="552" priority="531">
      <formula>L340&lt;0</formula>
    </cfRule>
    <cfRule type="expression" dxfId="551" priority="532">
      <formula>OR(AND(NOT(ISNUMBER(L340)),NOT(ISBLANK(L340))), L340&lt;-9999999999.99, L340&gt;9999999999.99)</formula>
    </cfRule>
  </conditionalFormatting>
  <conditionalFormatting sqref="M340">
    <cfRule type="expression" dxfId="550" priority="529">
      <formula>M340&lt;0</formula>
    </cfRule>
    <cfRule type="expression" dxfId="549" priority="530">
      <formula>OR(AND(NOT(ISNUMBER(M340)),NOT(ISBLANK(M340))), M340&lt;-9999999999.99, M340&gt;9999999999.99)</formula>
    </cfRule>
  </conditionalFormatting>
  <conditionalFormatting sqref="N340">
    <cfRule type="expression" dxfId="548" priority="527">
      <formula>N340&lt;0</formula>
    </cfRule>
    <cfRule type="expression" dxfId="547" priority="528">
      <formula>OR(AND(NOT(ISNUMBER(N340)),NOT(ISBLANK(N340))), N340&lt;-9999999999.99, N340&gt;9999999999.99)</formula>
    </cfRule>
  </conditionalFormatting>
  <conditionalFormatting sqref="E341">
    <cfRule type="expression" dxfId="546" priority="525">
      <formula>E341&lt;0</formula>
    </cfRule>
    <cfRule type="expression" dxfId="545" priority="526">
      <formula>OR(AND(NOT(ISNUMBER(E341)),NOT(ISBLANK(E341))), E341&lt;-9999999999.99, E341&gt;9999999999.99)</formula>
    </cfRule>
  </conditionalFormatting>
  <conditionalFormatting sqref="F341">
    <cfRule type="expression" dxfId="544" priority="523">
      <formula>F341&lt;0</formula>
    </cfRule>
    <cfRule type="expression" dxfId="543" priority="524">
      <formula>OR(AND(NOT(ISNUMBER(F341)),NOT(ISBLANK(F341))), F341&lt;-9999999999.99, F341&gt;9999999999.99)</formula>
    </cfRule>
  </conditionalFormatting>
  <conditionalFormatting sqref="G341">
    <cfRule type="expression" dxfId="542" priority="521">
      <formula>G341&lt;0</formula>
    </cfRule>
    <cfRule type="expression" dxfId="541" priority="522">
      <formula>OR(AND(NOT(ISNUMBER(G341)),NOT(ISBLANK(G341))), G341&lt;-9999999999.99, G341&gt;9999999999.99)</formula>
    </cfRule>
  </conditionalFormatting>
  <conditionalFormatting sqref="H341">
    <cfRule type="expression" dxfId="540" priority="519">
      <formula>H341&lt;0</formula>
    </cfRule>
    <cfRule type="expression" dxfId="539" priority="520">
      <formula>OR(AND(NOT(ISNUMBER(H341)),NOT(ISBLANK(H341))), H341&lt;-9999999999.99, H341&gt;9999999999.99)</formula>
    </cfRule>
  </conditionalFormatting>
  <conditionalFormatting sqref="I341">
    <cfRule type="expression" dxfId="538" priority="517">
      <formula>I341&lt;0</formula>
    </cfRule>
    <cfRule type="expression" dxfId="537" priority="518">
      <formula>OR(AND(NOT(ISNUMBER(I341)),NOT(ISBLANK(I341))), I341&lt;-9999999999.99, I341&gt;9999999999.99)</formula>
    </cfRule>
  </conditionalFormatting>
  <conditionalFormatting sqref="J341">
    <cfRule type="expression" dxfId="536" priority="515">
      <formula>J341&lt;0</formula>
    </cfRule>
    <cfRule type="expression" dxfId="535" priority="516">
      <formula>OR(AND(NOT(ISNUMBER(J341)),NOT(ISBLANK(J341))), J341&lt;-9999999999.99, J341&gt;9999999999.99)</formula>
    </cfRule>
  </conditionalFormatting>
  <conditionalFormatting sqref="K341">
    <cfRule type="expression" dxfId="534" priority="513">
      <formula>K341&lt;0</formula>
    </cfRule>
    <cfRule type="expression" dxfId="533" priority="514">
      <formula>OR(AND(NOT(ISNUMBER(K341)),NOT(ISBLANK(K341))), K341&lt;-9999999999.99, K341&gt;9999999999.99)</formula>
    </cfRule>
  </conditionalFormatting>
  <conditionalFormatting sqref="L341">
    <cfRule type="expression" dxfId="532" priority="511">
      <formula>L341&lt;0</formula>
    </cfRule>
    <cfRule type="expression" dxfId="531" priority="512">
      <formula>OR(AND(NOT(ISNUMBER(L341)),NOT(ISBLANK(L341))), L341&lt;-9999999999.99, L341&gt;9999999999.99)</formula>
    </cfRule>
  </conditionalFormatting>
  <conditionalFormatting sqref="M341">
    <cfRule type="expression" dxfId="530" priority="509">
      <formula>M341&lt;0</formula>
    </cfRule>
    <cfRule type="expression" dxfId="529" priority="510">
      <formula>OR(AND(NOT(ISNUMBER(M341)),NOT(ISBLANK(M341))), M341&lt;-9999999999.99, M341&gt;9999999999.99)</formula>
    </cfRule>
  </conditionalFormatting>
  <conditionalFormatting sqref="N341">
    <cfRule type="expression" dxfId="528" priority="507">
      <formula>N341&lt;0</formula>
    </cfRule>
    <cfRule type="expression" dxfId="527" priority="508">
      <formula>OR(AND(NOT(ISNUMBER(N341)),NOT(ISBLANK(N341))), N341&lt;-9999999999.99, N341&gt;9999999999.99)</formula>
    </cfRule>
  </conditionalFormatting>
  <conditionalFormatting sqref="E342">
    <cfRule type="expression" dxfId="526" priority="505">
      <formula>E342&lt;0</formula>
    </cfRule>
    <cfRule type="expression" dxfId="525" priority="506">
      <formula>OR(AND(NOT(ISNUMBER(E342)),NOT(ISBLANK(E342))), E342&lt;-9999999999.99, E342&gt;9999999999.99)</formula>
    </cfRule>
  </conditionalFormatting>
  <conditionalFormatting sqref="E343">
    <cfRule type="expression" dxfId="524" priority="503">
      <formula>E343&lt;0</formula>
    </cfRule>
    <cfRule type="expression" dxfId="523" priority="504">
      <formula>OR(AND(NOT(ISNUMBER(E343)),NOT(ISBLANK(E343))), E343&lt;-9999999999.99, E343&gt;9999999999.99)</formula>
    </cfRule>
  </conditionalFormatting>
  <conditionalFormatting sqref="E344">
    <cfRule type="expression" dxfId="522" priority="501">
      <formula>E344&lt;0</formula>
    </cfRule>
    <cfRule type="expression" dxfId="521" priority="502">
      <formula>OR(AND(NOT(ISNUMBER(E344)),NOT(ISBLANK(E344))), E344&lt;-9999999999.99, E344&gt;9999999999.99)</formula>
    </cfRule>
  </conditionalFormatting>
  <conditionalFormatting sqref="E345">
    <cfRule type="expression" dxfId="520" priority="499">
      <formula>E345&lt;0</formula>
    </cfRule>
    <cfRule type="expression" dxfId="519" priority="500">
      <formula>OR(AND(NOT(ISNUMBER(E345)),NOT(ISBLANK(E345))), E345&lt;-9999999999.99, E345&gt;9999999999.99)</formula>
    </cfRule>
  </conditionalFormatting>
  <conditionalFormatting sqref="E346">
    <cfRule type="expression" dxfId="518" priority="497">
      <formula>E346&lt;0</formula>
    </cfRule>
    <cfRule type="expression" dxfId="517" priority="498">
      <formula>OR(AND(NOT(ISNUMBER(E346)),NOT(ISBLANK(E346))), E346&lt;-9999999999.99, E346&gt;9999999999.99)</formula>
    </cfRule>
  </conditionalFormatting>
  <conditionalFormatting sqref="E347">
    <cfRule type="expression" dxfId="516" priority="495">
      <formula>E347&lt;0</formula>
    </cfRule>
    <cfRule type="expression" dxfId="515" priority="496">
      <formula>OR(AND(NOT(ISNUMBER(E347)),NOT(ISBLANK(E347))), E347&lt;-9999999999.99, E347&gt;9999999999.99)</formula>
    </cfRule>
  </conditionalFormatting>
  <conditionalFormatting sqref="E348">
    <cfRule type="expression" dxfId="514" priority="493">
      <formula>E348&lt;0</formula>
    </cfRule>
    <cfRule type="expression" dxfId="513" priority="494">
      <formula>OR(AND(NOT(ISNUMBER(E348)),NOT(ISBLANK(E348))), E348&lt;-9999999999.99, E348&gt;9999999999.99)</formula>
    </cfRule>
  </conditionalFormatting>
  <conditionalFormatting sqref="E349">
    <cfRule type="expression" dxfId="512" priority="491">
      <formula>E349&lt;0</formula>
    </cfRule>
    <cfRule type="expression" dxfId="511" priority="492">
      <formula>OR(AND(NOT(ISNUMBER(E349)),NOT(ISBLANK(E349))), E349&lt;-9999999999.99, E349&gt;9999999999.99)</formula>
    </cfRule>
  </conditionalFormatting>
  <conditionalFormatting sqref="E350">
    <cfRule type="expression" dxfId="510" priority="489">
      <formula>E350&lt;0</formula>
    </cfRule>
    <cfRule type="expression" dxfId="509" priority="490">
      <formula>OR(AND(NOT(ISNUMBER(E350)),NOT(ISBLANK(E350))), E350&lt;-9999999999.99, E350&gt;9999999999.99)</formula>
    </cfRule>
  </conditionalFormatting>
  <conditionalFormatting sqref="E351">
    <cfRule type="expression" dxfId="508" priority="487">
      <formula>E351&lt;0</formula>
    </cfRule>
    <cfRule type="expression" dxfId="507" priority="488">
      <formula>OR(AND(NOT(ISNUMBER(E351)),NOT(ISBLANK(E351))), E351&lt;-9999999999.99, E351&gt;9999999999.99)</formula>
    </cfRule>
  </conditionalFormatting>
  <conditionalFormatting sqref="E352">
    <cfRule type="expression" dxfId="506" priority="485">
      <formula>E352&lt;0</formula>
    </cfRule>
    <cfRule type="expression" dxfId="505" priority="486">
      <formula>OR(AND(NOT(ISNUMBER(E352)),NOT(ISBLANK(E352))), E352&lt;-9999999999.99, E352&gt;9999999999.99)</formula>
    </cfRule>
  </conditionalFormatting>
  <conditionalFormatting sqref="E353">
    <cfRule type="expression" dxfId="504" priority="484">
      <formula>OR(AND(NOT(ISNUMBER(E353)),NOT(ISBLANK(E353))), E353&lt;-9999999999.99, E353&gt;9999999999.99)</formula>
    </cfRule>
  </conditionalFormatting>
  <conditionalFormatting sqref="E354">
    <cfRule type="expression" dxfId="503" priority="482">
      <formula>E354&lt;0</formula>
    </cfRule>
    <cfRule type="expression" dxfId="502" priority="483">
      <formula>OR(AND(NOT(ISNUMBER(E354)),NOT(ISBLANK(E354))), E354&lt;-9999999999.99, E354&gt;9999999999.99)</formula>
    </cfRule>
  </conditionalFormatting>
  <conditionalFormatting sqref="F354">
    <cfRule type="expression" dxfId="501" priority="480">
      <formula>F354&lt;0</formula>
    </cfRule>
    <cfRule type="expression" dxfId="500" priority="481">
      <formula>OR(AND(NOT(ISNUMBER(F354)),NOT(ISBLANK(F354))), F354&lt;-9999999999.99, F354&gt;9999999999.99)</formula>
    </cfRule>
  </conditionalFormatting>
  <conditionalFormatting sqref="F353">
    <cfRule type="expression" dxfId="499" priority="479">
      <formula>OR(AND(NOT(ISNUMBER(F353)),NOT(ISBLANK(F353))), F353&lt;-9999999999.99, F353&gt;9999999999.99)</formula>
    </cfRule>
  </conditionalFormatting>
  <conditionalFormatting sqref="F352">
    <cfRule type="expression" dxfId="498" priority="477">
      <formula>F352&lt;0</formula>
    </cfRule>
    <cfRule type="expression" dxfId="497" priority="478">
      <formula>OR(AND(NOT(ISNUMBER(F352)),NOT(ISBLANK(F352))), F352&lt;-9999999999.99, F352&gt;9999999999.99)</formula>
    </cfRule>
  </conditionalFormatting>
  <conditionalFormatting sqref="F351">
    <cfRule type="expression" dxfId="496" priority="475">
      <formula>F351&lt;0</formula>
    </cfRule>
    <cfRule type="expression" dxfId="495" priority="476">
      <formula>OR(AND(NOT(ISNUMBER(F351)),NOT(ISBLANK(F351))), F351&lt;-9999999999.99, F351&gt;9999999999.99)</formula>
    </cfRule>
  </conditionalFormatting>
  <conditionalFormatting sqref="F350">
    <cfRule type="expression" dxfId="494" priority="473">
      <formula>F350&lt;0</formula>
    </cfRule>
    <cfRule type="expression" dxfId="493" priority="474">
      <formula>OR(AND(NOT(ISNUMBER(F350)),NOT(ISBLANK(F350))), F350&lt;-9999999999.99, F350&gt;9999999999.99)</formula>
    </cfRule>
  </conditionalFormatting>
  <conditionalFormatting sqref="F349">
    <cfRule type="expression" dxfId="492" priority="471">
      <formula>F349&lt;0</formula>
    </cfRule>
    <cfRule type="expression" dxfId="491" priority="472">
      <formula>OR(AND(NOT(ISNUMBER(F349)),NOT(ISBLANK(F349))), F349&lt;-9999999999.99, F349&gt;9999999999.99)</formula>
    </cfRule>
  </conditionalFormatting>
  <conditionalFormatting sqref="F348">
    <cfRule type="expression" dxfId="490" priority="469">
      <formula>F348&lt;0</formula>
    </cfRule>
    <cfRule type="expression" dxfId="489" priority="470">
      <formula>OR(AND(NOT(ISNUMBER(F348)),NOT(ISBLANK(F348))), F348&lt;-9999999999.99, F348&gt;9999999999.99)</formula>
    </cfRule>
  </conditionalFormatting>
  <conditionalFormatting sqref="F347">
    <cfRule type="expression" dxfId="488" priority="467">
      <formula>F347&lt;0</formula>
    </cfRule>
    <cfRule type="expression" dxfId="487" priority="468">
      <formula>OR(AND(NOT(ISNUMBER(F347)),NOT(ISBLANK(F347))), F347&lt;-9999999999.99, F347&gt;9999999999.99)</formula>
    </cfRule>
  </conditionalFormatting>
  <conditionalFormatting sqref="F346">
    <cfRule type="expression" dxfId="486" priority="465">
      <formula>F346&lt;0</formula>
    </cfRule>
    <cfRule type="expression" dxfId="485" priority="466">
      <formula>OR(AND(NOT(ISNUMBER(F346)),NOT(ISBLANK(F346))), F346&lt;-9999999999.99, F346&gt;9999999999.99)</formula>
    </cfRule>
  </conditionalFormatting>
  <conditionalFormatting sqref="F345">
    <cfRule type="expression" dxfId="484" priority="463">
      <formula>F345&lt;0</formula>
    </cfRule>
    <cfRule type="expression" dxfId="483" priority="464">
      <formula>OR(AND(NOT(ISNUMBER(F345)),NOT(ISBLANK(F345))), F345&lt;-9999999999.99, F345&gt;9999999999.99)</formula>
    </cfRule>
  </conditionalFormatting>
  <conditionalFormatting sqref="F344">
    <cfRule type="expression" dxfId="482" priority="461">
      <formula>F344&lt;0</formula>
    </cfRule>
    <cfRule type="expression" dxfId="481" priority="462">
      <formula>OR(AND(NOT(ISNUMBER(F344)),NOT(ISBLANK(F344))), F344&lt;-9999999999.99, F344&gt;9999999999.99)</formula>
    </cfRule>
  </conditionalFormatting>
  <conditionalFormatting sqref="F343">
    <cfRule type="expression" dxfId="480" priority="459">
      <formula>F343&lt;0</formula>
    </cfRule>
    <cfRule type="expression" dxfId="479" priority="460">
      <formula>OR(AND(NOT(ISNUMBER(F343)),NOT(ISBLANK(F343))), F343&lt;-9999999999.99, F343&gt;9999999999.99)</formula>
    </cfRule>
  </conditionalFormatting>
  <conditionalFormatting sqref="F342">
    <cfRule type="expression" dxfId="478" priority="457">
      <formula>F342&lt;0</formula>
    </cfRule>
    <cfRule type="expression" dxfId="477" priority="458">
      <formula>OR(AND(NOT(ISNUMBER(F342)),NOT(ISBLANK(F342))), F342&lt;-9999999999.99, F342&gt;9999999999.99)</formula>
    </cfRule>
  </conditionalFormatting>
  <conditionalFormatting sqref="G342">
    <cfRule type="expression" dxfId="476" priority="455">
      <formula>G342&lt;0</formula>
    </cfRule>
    <cfRule type="expression" dxfId="475" priority="456">
      <formula>OR(AND(NOT(ISNUMBER(G342)),NOT(ISBLANK(G342))), G342&lt;-9999999999.99, G342&gt;9999999999.99)</formula>
    </cfRule>
  </conditionalFormatting>
  <conditionalFormatting sqref="G343">
    <cfRule type="expression" dxfId="474" priority="453">
      <formula>G343&lt;0</formula>
    </cfRule>
    <cfRule type="expression" dxfId="473" priority="454">
      <formula>OR(AND(NOT(ISNUMBER(G343)),NOT(ISBLANK(G343))), G343&lt;-9999999999.99, G343&gt;9999999999.99)</formula>
    </cfRule>
  </conditionalFormatting>
  <conditionalFormatting sqref="G344">
    <cfRule type="expression" dxfId="472" priority="451">
      <formula>G344&lt;0</formula>
    </cfRule>
    <cfRule type="expression" dxfId="471" priority="452">
      <formula>OR(AND(NOT(ISNUMBER(G344)),NOT(ISBLANK(G344))), G344&lt;-9999999999.99, G344&gt;9999999999.99)</formula>
    </cfRule>
  </conditionalFormatting>
  <conditionalFormatting sqref="G345">
    <cfRule type="expression" dxfId="470" priority="449">
      <formula>G345&lt;0</formula>
    </cfRule>
    <cfRule type="expression" dxfId="469" priority="450">
      <formula>OR(AND(NOT(ISNUMBER(G345)),NOT(ISBLANK(G345))), G345&lt;-9999999999.99, G345&gt;9999999999.99)</formula>
    </cfRule>
  </conditionalFormatting>
  <conditionalFormatting sqref="G346">
    <cfRule type="expression" dxfId="468" priority="447">
      <formula>G346&lt;0</formula>
    </cfRule>
    <cfRule type="expression" dxfId="467" priority="448">
      <formula>OR(AND(NOT(ISNUMBER(G346)),NOT(ISBLANK(G346))), G346&lt;-9999999999.99, G346&gt;9999999999.99)</formula>
    </cfRule>
  </conditionalFormatting>
  <conditionalFormatting sqref="G347">
    <cfRule type="expression" dxfId="466" priority="445">
      <formula>G347&lt;0</formula>
    </cfRule>
    <cfRule type="expression" dxfId="465" priority="446">
      <formula>OR(AND(NOT(ISNUMBER(G347)),NOT(ISBLANK(G347))), G347&lt;-9999999999.99, G347&gt;9999999999.99)</formula>
    </cfRule>
  </conditionalFormatting>
  <conditionalFormatting sqref="G348">
    <cfRule type="expression" dxfId="464" priority="443">
      <formula>G348&lt;0</formula>
    </cfRule>
    <cfRule type="expression" dxfId="463" priority="444">
      <formula>OR(AND(NOT(ISNUMBER(G348)),NOT(ISBLANK(G348))), G348&lt;-9999999999.99, G348&gt;9999999999.99)</formula>
    </cfRule>
  </conditionalFormatting>
  <conditionalFormatting sqref="G349">
    <cfRule type="expression" dxfId="462" priority="441">
      <formula>G349&lt;0</formula>
    </cfRule>
    <cfRule type="expression" dxfId="461" priority="442">
      <formula>OR(AND(NOT(ISNUMBER(G349)),NOT(ISBLANK(G349))), G349&lt;-9999999999.99, G349&gt;9999999999.99)</formula>
    </cfRule>
  </conditionalFormatting>
  <conditionalFormatting sqref="G350">
    <cfRule type="expression" dxfId="460" priority="439">
      <formula>G350&lt;0</formula>
    </cfRule>
    <cfRule type="expression" dxfId="459" priority="440">
      <formula>OR(AND(NOT(ISNUMBER(G350)),NOT(ISBLANK(G350))), G350&lt;-9999999999.99, G350&gt;9999999999.99)</formula>
    </cfRule>
  </conditionalFormatting>
  <conditionalFormatting sqref="G351">
    <cfRule type="expression" dxfId="458" priority="437">
      <formula>G351&lt;0</formula>
    </cfRule>
    <cfRule type="expression" dxfId="457" priority="438">
      <formula>OR(AND(NOT(ISNUMBER(G351)),NOT(ISBLANK(G351))), G351&lt;-9999999999.99, G351&gt;9999999999.99)</formula>
    </cfRule>
  </conditionalFormatting>
  <conditionalFormatting sqref="G352">
    <cfRule type="expression" dxfId="456" priority="435">
      <formula>G352&lt;0</formula>
    </cfRule>
    <cfRule type="expression" dxfId="455" priority="436">
      <formula>OR(AND(NOT(ISNUMBER(G352)),NOT(ISBLANK(G352))), G352&lt;-9999999999.99, G352&gt;9999999999.99)</formula>
    </cfRule>
  </conditionalFormatting>
  <conditionalFormatting sqref="G353">
    <cfRule type="expression" dxfId="454" priority="434">
      <formula>OR(AND(NOT(ISNUMBER(G353)),NOT(ISBLANK(G353))), G353&lt;-9999999999.99, G353&gt;9999999999.99)</formula>
    </cfRule>
  </conditionalFormatting>
  <conditionalFormatting sqref="G354">
    <cfRule type="expression" dxfId="453" priority="432">
      <formula>G354&lt;0</formula>
    </cfRule>
    <cfRule type="expression" dxfId="452" priority="433">
      <formula>OR(AND(NOT(ISNUMBER(G354)),NOT(ISBLANK(G354))), G354&lt;-9999999999.99, G354&gt;9999999999.99)</formula>
    </cfRule>
  </conditionalFormatting>
  <conditionalFormatting sqref="H354">
    <cfRule type="expression" dxfId="451" priority="430">
      <formula>H354&lt;0</formula>
    </cfRule>
    <cfRule type="expression" dxfId="450" priority="431">
      <formula>OR(AND(NOT(ISNUMBER(H354)),NOT(ISBLANK(H354))), H354&lt;-9999999999.99, H354&gt;9999999999.99)</formula>
    </cfRule>
  </conditionalFormatting>
  <conditionalFormatting sqref="H353">
    <cfRule type="expression" dxfId="449" priority="429">
      <formula>OR(AND(NOT(ISNUMBER(H353)),NOT(ISBLANK(H353))), H353&lt;-9999999999.99, H353&gt;9999999999.99)</formula>
    </cfRule>
  </conditionalFormatting>
  <conditionalFormatting sqref="H352">
    <cfRule type="expression" dxfId="448" priority="427">
      <formula>H352&lt;0</formula>
    </cfRule>
    <cfRule type="expression" dxfId="447" priority="428">
      <formula>OR(AND(NOT(ISNUMBER(H352)),NOT(ISBLANK(H352))), H352&lt;-9999999999.99, H352&gt;9999999999.99)</formula>
    </cfRule>
  </conditionalFormatting>
  <conditionalFormatting sqref="H351">
    <cfRule type="expression" dxfId="446" priority="425">
      <formula>H351&lt;0</formula>
    </cfRule>
    <cfRule type="expression" dxfId="445" priority="426">
      <formula>OR(AND(NOT(ISNUMBER(H351)),NOT(ISBLANK(H351))), H351&lt;-9999999999.99, H351&gt;9999999999.99)</formula>
    </cfRule>
  </conditionalFormatting>
  <conditionalFormatting sqref="H350">
    <cfRule type="expression" dxfId="444" priority="423">
      <formula>H350&lt;0</formula>
    </cfRule>
    <cfRule type="expression" dxfId="443" priority="424">
      <formula>OR(AND(NOT(ISNUMBER(H350)),NOT(ISBLANK(H350))), H350&lt;-9999999999.99, H350&gt;9999999999.99)</formula>
    </cfRule>
  </conditionalFormatting>
  <conditionalFormatting sqref="H349">
    <cfRule type="expression" dxfId="442" priority="421">
      <formula>H349&lt;0</formula>
    </cfRule>
    <cfRule type="expression" dxfId="441" priority="422">
      <formula>OR(AND(NOT(ISNUMBER(H349)),NOT(ISBLANK(H349))), H349&lt;-9999999999.99, H349&gt;9999999999.99)</formula>
    </cfRule>
  </conditionalFormatting>
  <conditionalFormatting sqref="H348">
    <cfRule type="expression" dxfId="440" priority="419">
      <formula>H348&lt;0</formula>
    </cfRule>
    <cfRule type="expression" dxfId="439" priority="420">
      <formula>OR(AND(NOT(ISNUMBER(H348)),NOT(ISBLANK(H348))), H348&lt;-9999999999.99, H348&gt;9999999999.99)</formula>
    </cfRule>
  </conditionalFormatting>
  <conditionalFormatting sqref="H347">
    <cfRule type="expression" dxfId="438" priority="417">
      <formula>H347&lt;0</formula>
    </cfRule>
    <cfRule type="expression" dxfId="437" priority="418">
      <formula>OR(AND(NOT(ISNUMBER(H347)),NOT(ISBLANK(H347))), H347&lt;-9999999999.99, H347&gt;9999999999.99)</formula>
    </cfRule>
  </conditionalFormatting>
  <conditionalFormatting sqref="H346">
    <cfRule type="expression" dxfId="436" priority="415">
      <formula>H346&lt;0</formula>
    </cfRule>
    <cfRule type="expression" dxfId="435" priority="416">
      <formula>OR(AND(NOT(ISNUMBER(H346)),NOT(ISBLANK(H346))), H346&lt;-9999999999.99, H346&gt;9999999999.99)</formula>
    </cfRule>
  </conditionalFormatting>
  <conditionalFormatting sqref="H345">
    <cfRule type="expression" dxfId="434" priority="413">
      <formula>H345&lt;0</formula>
    </cfRule>
    <cfRule type="expression" dxfId="433" priority="414">
      <formula>OR(AND(NOT(ISNUMBER(H345)),NOT(ISBLANK(H345))), H345&lt;-9999999999.99, H345&gt;9999999999.99)</formula>
    </cfRule>
  </conditionalFormatting>
  <conditionalFormatting sqref="H344">
    <cfRule type="expression" dxfId="432" priority="411">
      <formula>H344&lt;0</formula>
    </cfRule>
    <cfRule type="expression" dxfId="431" priority="412">
      <formula>OR(AND(NOT(ISNUMBER(H344)),NOT(ISBLANK(H344))), H344&lt;-9999999999.99, H344&gt;9999999999.99)</formula>
    </cfRule>
  </conditionalFormatting>
  <conditionalFormatting sqref="H343">
    <cfRule type="expression" dxfId="430" priority="409">
      <formula>H343&lt;0</formula>
    </cfRule>
    <cfRule type="expression" dxfId="429" priority="410">
      <formula>OR(AND(NOT(ISNUMBER(H343)),NOT(ISBLANK(H343))), H343&lt;-9999999999.99, H343&gt;9999999999.99)</formula>
    </cfRule>
  </conditionalFormatting>
  <conditionalFormatting sqref="H342">
    <cfRule type="expression" dxfId="428" priority="407">
      <formula>H342&lt;0</formula>
    </cfRule>
    <cfRule type="expression" dxfId="427" priority="408">
      <formula>OR(AND(NOT(ISNUMBER(H342)),NOT(ISBLANK(H342))), H342&lt;-9999999999.99, H342&gt;9999999999.99)</formula>
    </cfRule>
  </conditionalFormatting>
  <conditionalFormatting sqref="I342">
    <cfRule type="expression" dxfId="426" priority="405">
      <formula>I342&lt;0</formula>
    </cfRule>
    <cfRule type="expression" dxfId="425" priority="406">
      <formula>OR(AND(NOT(ISNUMBER(I342)),NOT(ISBLANK(I342))), I342&lt;-9999999999.99, I342&gt;9999999999.99)</formula>
    </cfRule>
  </conditionalFormatting>
  <conditionalFormatting sqref="I343">
    <cfRule type="expression" dxfId="424" priority="403">
      <formula>I343&lt;0</formula>
    </cfRule>
    <cfRule type="expression" dxfId="423" priority="404">
      <formula>OR(AND(NOT(ISNUMBER(I343)),NOT(ISBLANK(I343))), I343&lt;-9999999999.99, I343&gt;9999999999.99)</formula>
    </cfRule>
  </conditionalFormatting>
  <conditionalFormatting sqref="I344">
    <cfRule type="expression" dxfId="422" priority="401">
      <formula>I344&lt;0</formula>
    </cfRule>
    <cfRule type="expression" dxfId="421" priority="402">
      <formula>OR(AND(NOT(ISNUMBER(I344)),NOT(ISBLANK(I344))), I344&lt;-9999999999.99, I344&gt;9999999999.99)</formula>
    </cfRule>
  </conditionalFormatting>
  <conditionalFormatting sqref="I345">
    <cfRule type="expression" dxfId="420" priority="399">
      <formula>I345&lt;0</formula>
    </cfRule>
    <cfRule type="expression" dxfId="419" priority="400">
      <formula>OR(AND(NOT(ISNUMBER(I345)),NOT(ISBLANK(I345))), I345&lt;-9999999999.99, I345&gt;9999999999.99)</formula>
    </cfRule>
  </conditionalFormatting>
  <conditionalFormatting sqref="I346">
    <cfRule type="expression" dxfId="418" priority="397">
      <formula>I346&lt;0</formula>
    </cfRule>
    <cfRule type="expression" dxfId="417" priority="398">
      <formula>OR(AND(NOT(ISNUMBER(I346)),NOT(ISBLANK(I346))), I346&lt;-9999999999.99, I346&gt;9999999999.99)</formula>
    </cfRule>
  </conditionalFormatting>
  <conditionalFormatting sqref="I347">
    <cfRule type="expression" dxfId="416" priority="395">
      <formula>I347&lt;0</formula>
    </cfRule>
    <cfRule type="expression" dxfId="415" priority="396">
      <formula>OR(AND(NOT(ISNUMBER(I347)),NOT(ISBLANK(I347))), I347&lt;-9999999999.99, I347&gt;9999999999.99)</formula>
    </cfRule>
  </conditionalFormatting>
  <conditionalFormatting sqref="I348">
    <cfRule type="expression" dxfId="414" priority="393">
      <formula>I348&lt;0</formula>
    </cfRule>
    <cfRule type="expression" dxfId="413" priority="394">
      <formula>OR(AND(NOT(ISNUMBER(I348)),NOT(ISBLANK(I348))), I348&lt;-9999999999.99, I348&gt;9999999999.99)</formula>
    </cfRule>
  </conditionalFormatting>
  <conditionalFormatting sqref="I349">
    <cfRule type="expression" dxfId="412" priority="391">
      <formula>I349&lt;0</formula>
    </cfRule>
    <cfRule type="expression" dxfId="411" priority="392">
      <formula>OR(AND(NOT(ISNUMBER(I349)),NOT(ISBLANK(I349))), I349&lt;-9999999999.99, I349&gt;9999999999.99)</formula>
    </cfRule>
  </conditionalFormatting>
  <conditionalFormatting sqref="I350">
    <cfRule type="expression" dxfId="410" priority="389">
      <formula>I350&lt;0</formula>
    </cfRule>
    <cfRule type="expression" dxfId="409" priority="390">
      <formula>OR(AND(NOT(ISNUMBER(I350)),NOT(ISBLANK(I350))), I350&lt;-9999999999.99, I350&gt;9999999999.99)</formula>
    </cfRule>
  </conditionalFormatting>
  <conditionalFormatting sqref="I351">
    <cfRule type="expression" dxfId="408" priority="387">
      <formula>I351&lt;0</formula>
    </cfRule>
    <cfRule type="expression" dxfId="407" priority="388">
      <formula>OR(AND(NOT(ISNUMBER(I351)),NOT(ISBLANK(I351))), I351&lt;-9999999999.99, I351&gt;9999999999.99)</formula>
    </cfRule>
  </conditionalFormatting>
  <conditionalFormatting sqref="I352">
    <cfRule type="expression" dxfId="406" priority="385">
      <formula>I352&lt;0</formula>
    </cfRule>
    <cfRule type="expression" dxfId="405" priority="386">
      <formula>OR(AND(NOT(ISNUMBER(I352)),NOT(ISBLANK(I352))), I352&lt;-9999999999.99, I352&gt;9999999999.99)</formula>
    </cfRule>
  </conditionalFormatting>
  <conditionalFormatting sqref="I353">
    <cfRule type="expression" dxfId="404" priority="384">
      <formula>OR(AND(NOT(ISNUMBER(I353)),NOT(ISBLANK(I353))), I353&lt;-9999999999.99, I353&gt;9999999999.99)</formula>
    </cfRule>
  </conditionalFormatting>
  <conditionalFormatting sqref="I354">
    <cfRule type="expression" dxfId="403" priority="382">
      <formula>I354&lt;0</formula>
    </cfRule>
    <cfRule type="expression" dxfId="402" priority="383">
      <formula>OR(AND(NOT(ISNUMBER(I354)),NOT(ISBLANK(I354))), I354&lt;-9999999999.99, I354&gt;9999999999.99)</formula>
    </cfRule>
  </conditionalFormatting>
  <conditionalFormatting sqref="J354">
    <cfRule type="expression" dxfId="401" priority="380">
      <formula>J354&lt;0</formula>
    </cfRule>
    <cfRule type="expression" dxfId="400" priority="381">
      <formula>OR(AND(NOT(ISNUMBER(J354)),NOT(ISBLANK(J354))), J354&lt;-9999999999.99, J354&gt;9999999999.99)</formula>
    </cfRule>
  </conditionalFormatting>
  <conditionalFormatting sqref="J353">
    <cfRule type="expression" dxfId="399" priority="379">
      <formula>OR(AND(NOT(ISNUMBER(J353)),NOT(ISBLANK(J353))), J353&lt;-9999999999.99, J353&gt;9999999999.99)</formula>
    </cfRule>
  </conditionalFormatting>
  <conditionalFormatting sqref="J352">
    <cfRule type="expression" dxfId="398" priority="377">
      <formula>J352&lt;0</formula>
    </cfRule>
    <cfRule type="expression" dxfId="397" priority="378">
      <formula>OR(AND(NOT(ISNUMBER(J352)),NOT(ISBLANK(J352))), J352&lt;-9999999999.99, J352&gt;9999999999.99)</formula>
    </cfRule>
  </conditionalFormatting>
  <conditionalFormatting sqref="J351">
    <cfRule type="expression" dxfId="396" priority="375">
      <formula>J351&lt;0</formula>
    </cfRule>
    <cfRule type="expression" dxfId="395" priority="376">
      <formula>OR(AND(NOT(ISNUMBER(J351)),NOT(ISBLANK(J351))), J351&lt;-9999999999.99, J351&gt;9999999999.99)</formula>
    </cfRule>
  </conditionalFormatting>
  <conditionalFormatting sqref="J350">
    <cfRule type="expression" dxfId="394" priority="373">
      <formula>J350&lt;0</formula>
    </cfRule>
    <cfRule type="expression" dxfId="393" priority="374">
      <formula>OR(AND(NOT(ISNUMBER(J350)),NOT(ISBLANK(J350))), J350&lt;-9999999999.99, J350&gt;9999999999.99)</formula>
    </cfRule>
  </conditionalFormatting>
  <conditionalFormatting sqref="J349">
    <cfRule type="expression" dxfId="392" priority="371">
      <formula>J349&lt;0</formula>
    </cfRule>
    <cfRule type="expression" dxfId="391" priority="372">
      <formula>OR(AND(NOT(ISNUMBER(J349)),NOT(ISBLANK(J349))), J349&lt;-9999999999.99, J349&gt;9999999999.99)</formula>
    </cfRule>
  </conditionalFormatting>
  <conditionalFormatting sqref="J348">
    <cfRule type="expression" dxfId="390" priority="369">
      <formula>J348&lt;0</formula>
    </cfRule>
    <cfRule type="expression" dxfId="389" priority="370">
      <formula>OR(AND(NOT(ISNUMBER(J348)),NOT(ISBLANK(J348))), J348&lt;-9999999999.99, J348&gt;9999999999.99)</formula>
    </cfRule>
  </conditionalFormatting>
  <conditionalFormatting sqref="J347">
    <cfRule type="expression" dxfId="388" priority="367">
      <formula>J347&lt;0</formula>
    </cfRule>
    <cfRule type="expression" dxfId="387" priority="368">
      <formula>OR(AND(NOT(ISNUMBER(J347)),NOT(ISBLANK(J347))), J347&lt;-9999999999.99, J347&gt;9999999999.99)</formula>
    </cfRule>
  </conditionalFormatting>
  <conditionalFormatting sqref="J346">
    <cfRule type="expression" dxfId="386" priority="365">
      <formula>J346&lt;0</formula>
    </cfRule>
    <cfRule type="expression" dxfId="385" priority="366">
      <formula>OR(AND(NOT(ISNUMBER(J346)),NOT(ISBLANK(J346))), J346&lt;-9999999999.99, J346&gt;9999999999.99)</formula>
    </cfRule>
  </conditionalFormatting>
  <conditionalFormatting sqref="J345">
    <cfRule type="expression" dxfId="384" priority="363">
      <formula>J345&lt;0</formula>
    </cfRule>
    <cfRule type="expression" dxfId="383" priority="364">
      <formula>OR(AND(NOT(ISNUMBER(J345)),NOT(ISBLANK(J345))), J345&lt;-9999999999.99, J345&gt;9999999999.99)</formula>
    </cfRule>
  </conditionalFormatting>
  <conditionalFormatting sqref="J344">
    <cfRule type="expression" dxfId="382" priority="361">
      <formula>J344&lt;0</formula>
    </cfRule>
    <cfRule type="expression" dxfId="381" priority="362">
      <formula>OR(AND(NOT(ISNUMBER(J344)),NOT(ISBLANK(J344))), J344&lt;-9999999999.99, J344&gt;9999999999.99)</formula>
    </cfRule>
  </conditionalFormatting>
  <conditionalFormatting sqref="J343">
    <cfRule type="expression" dxfId="380" priority="359">
      <formula>J343&lt;0</formula>
    </cfRule>
    <cfRule type="expression" dxfId="379" priority="360">
      <formula>OR(AND(NOT(ISNUMBER(J343)),NOT(ISBLANK(J343))), J343&lt;-9999999999.99, J343&gt;9999999999.99)</formula>
    </cfRule>
  </conditionalFormatting>
  <conditionalFormatting sqref="J342">
    <cfRule type="expression" dxfId="378" priority="357">
      <formula>J342&lt;0</formula>
    </cfRule>
    <cfRule type="expression" dxfId="377" priority="358">
      <formula>OR(AND(NOT(ISNUMBER(J342)),NOT(ISBLANK(J342))), J342&lt;-9999999999.99, J342&gt;9999999999.99)</formula>
    </cfRule>
  </conditionalFormatting>
  <conditionalFormatting sqref="K342">
    <cfRule type="expression" dxfId="376" priority="355">
      <formula>K342&lt;0</formula>
    </cfRule>
    <cfRule type="expression" dxfId="375" priority="356">
      <formula>OR(AND(NOT(ISNUMBER(K342)),NOT(ISBLANK(K342))), K342&lt;-9999999999.99, K342&gt;9999999999.99)</formula>
    </cfRule>
  </conditionalFormatting>
  <conditionalFormatting sqref="K343">
    <cfRule type="expression" dxfId="374" priority="353">
      <formula>K343&lt;0</formula>
    </cfRule>
    <cfRule type="expression" dxfId="373" priority="354">
      <formula>OR(AND(NOT(ISNUMBER(K343)),NOT(ISBLANK(K343))), K343&lt;-9999999999.99, K343&gt;9999999999.99)</formula>
    </cfRule>
  </conditionalFormatting>
  <conditionalFormatting sqref="K344">
    <cfRule type="expression" dxfId="372" priority="351">
      <formula>K344&lt;0</formula>
    </cfRule>
    <cfRule type="expression" dxfId="371" priority="352">
      <formula>OR(AND(NOT(ISNUMBER(K344)),NOT(ISBLANK(K344))), K344&lt;-9999999999.99, K344&gt;9999999999.99)</formula>
    </cfRule>
  </conditionalFormatting>
  <conditionalFormatting sqref="K345">
    <cfRule type="expression" dxfId="370" priority="349">
      <formula>K345&lt;0</formula>
    </cfRule>
    <cfRule type="expression" dxfId="369" priority="350">
      <formula>OR(AND(NOT(ISNUMBER(K345)),NOT(ISBLANK(K345))), K345&lt;-9999999999.99, K345&gt;9999999999.99)</formula>
    </cfRule>
  </conditionalFormatting>
  <conditionalFormatting sqref="K346">
    <cfRule type="expression" dxfId="368" priority="347">
      <formula>K346&lt;0</formula>
    </cfRule>
    <cfRule type="expression" dxfId="367" priority="348">
      <formula>OR(AND(NOT(ISNUMBER(K346)),NOT(ISBLANK(K346))), K346&lt;-9999999999.99, K346&gt;9999999999.99)</formula>
    </cfRule>
  </conditionalFormatting>
  <conditionalFormatting sqref="K347">
    <cfRule type="expression" dxfId="366" priority="345">
      <formula>K347&lt;0</formula>
    </cfRule>
    <cfRule type="expression" dxfId="365" priority="346">
      <formula>OR(AND(NOT(ISNUMBER(K347)),NOT(ISBLANK(K347))), K347&lt;-9999999999.99, K347&gt;9999999999.99)</formula>
    </cfRule>
  </conditionalFormatting>
  <conditionalFormatting sqref="K348">
    <cfRule type="expression" dxfId="364" priority="343">
      <formula>K348&lt;0</formula>
    </cfRule>
    <cfRule type="expression" dxfId="363" priority="344">
      <formula>OR(AND(NOT(ISNUMBER(K348)),NOT(ISBLANK(K348))), K348&lt;-9999999999.99, K348&gt;9999999999.99)</formula>
    </cfRule>
  </conditionalFormatting>
  <conditionalFormatting sqref="K349">
    <cfRule type="expression" dxfId="362" priority="341">
      <formula>K349&lt;0</formula>
    </cfRule>
    <cfRule type="expression" dxfId="361" priority="342">
      <formula>OR(AND(NOT(ISNUMBER(K349)),NOT(ISBLANK(K349))), K349&lt;-9999999999.99, K349&gt;9999999999.99)</formula>
    </cfRule>
  </conditionalFormatting>
  <conditionalFormatting sqref="K350">
    <cfRule type="expression" dxfId="360" priority="339">
      <formula>K350&lt;0</formula>
    </cfRule>
    <cfRule type="expression" dxfId="359" priority="340">
      <formula>OR(AND(NOT(ISNUMBER(K350)),NOT(ISBLANK(K350))), K350&lt;-9999999999.99, K350&gt;9999999999.99)</formula>
    </cfRule>
  </conditionalFormatting>
  <conditionalFormatting sqref="K351">
    <cfRule type="expression" dxfId="358" priority="337">
      <formula>K351&lt;0</formula>
    </cfRule>
    <cfRule type="expression" dxfId="357" priority="338">
      <formula>OR(AND(NOT(ISNUMBER(K351)),NOT(ISBLANK(K351))), K351&lt;-9999999999.99, K351&gt;9999999999.99)</formula>
    </cfRule>
  </conditionalFormatting>
  <conditionalFormatting sqref="K352">
    <cfRule type="expression" dxfId="356" priority="335">
      <formula>K352&lt;0</formula>
    </cfRule>
    <cfRule type="expression" dxfId="355" priority="336">
      <formula>OR(AND(NOT(ISNUMBER(K352)),NOT(ISBLANK(K352))), K352&lt;-9999999999.99, K352&gt;9999999999.99)</formula>
    </cfRule>
  </conditionalFormatting>
  <conditionalFormatting sqref="K353">
    <cfRule type="expression" dxfId="354" priority="334">
      <formula>OR(AND(NOT(ISNUMBER(K353)),NOT(ISBLANK(K353))), K353&lt;-9999999999.99, K353&gt;9999999999.99)</formula>
    </cfRule>
  </conditionalFormatting>
  <conditionalFormatting sqref="K354">
    <cfRule type="expression" dxfId="353" priority="332">
      <formula>K354&lt;0</formula>
    </cfRule>
    <cfRule type="expression" dxfId="352" priority="333">
      <formula>OR(AND(NOT(ISNUMBER(K354)),NOT(ISBLANK(K354))), K354&lt;-9999999999.99, K354&gt;9999999999.99)</formula>
    </cfRule>
  </conditionalFormatting>
  <conditionalFormatting sqref="L354">
    <cfRule type="expression" dxfId="351" priority="330">
      <formula>L354&lt;0</formula>
    </cfRule>
    <cfRule type="expression" dxfId="350" priority="331">
      <formula>OR(AND(NOT(ISNUMBER(L354)),NOT(ISBLANK(L354))), L354&lt;-9999999999.99, L354&gt;9999999999.99)</formula>
    </cfRule>
  </conditionalFormatting>
  <conditionalFormatting sqref="L353">
    <cfRule type="expression" dxfId="349" priority="329">
      <formula>OR(AND(NOT(ISNUMBER(L353)),NOT(ISBLANK(L353))), L353&lt;-9999999999.99, L353&gt;9999999999.99)</formula>
    </cfRule>
  </conditionalFormatting>
  <conditionalFormatting sqref="L352">
    <cfRule type="expression" dxfId="348" priority="327">
      <formula>L352&lt;0</formula>
    </cfRule>
    <cfRule type="expression" dxfId="347" priority="328">
      <formula>OR(AND(NOT(ISNUMBER(L352)),NOT(ISBLANK(L352))), L352&lt;-9999999999.99, L352&gt;9999999999.99)</formula>
    </cfRule>
  </conditionalFormatting>
  <conditionalFormatting sqref="L351">
    <cfRule type="expression" dxfId="346" priority="325">
      <formula>L351&lt;0</formula>
    </cfRule>
    <cfRule type="expression" dxfId="345" priority="326">
      <formula>OR(AND(NOT(ISNUMBER(L351)),NOT(ISBLANK(L351))), L351&lt;-9999999999.99, L351&gt;9999999999.99)</formula>
    </cfRule>
  </conditionalFormatting>
  <conditionalFormatting sqref="L350">
    <cfRule type="expression" dxfId="344" priority="323">
      <formula>L350&lt;0</formula>
    </cfRule>
    <cfRule type="expression" dxfId="343" priority="324">
      <formula>OR(AND(NOT(ISNUMBER(L350)),NOT(ISBLANK(L350))), L350&lt;-9999999999.99, L350&gt;9999999999.99)</formula>
    </cfRule>
  </conditionalFormatting>
  <conditionalFormatting sqref="L349">
    <cfRule type="expression" dxfId="342" priority="321">
      <formula>L349&lt;0</formula>
    </cfRule>
    <cfRule type="expression" dxfId="341" priority="322">
      <formula>OR(AND(NOT(ISNUMBER(L349)),NOT(ISBLANK(L349))), L349&lt;-9999999999.99, L349&gt;9999999999.99)</formula>
    </cfRule>
  </conditionalFormatting>
  <conditionalFormatting sqref="L348">
    <cfRule type="expression" dxfId="340" priority="319">
      <formula>L348&lt;0</formula>
    </cfRule>
    <cfRule type="expression" dxfId="339" priority="320">
      <formula>OR(AND(NOT(ISNUMBER(L348)),NOT(ISBLANK(L348))), L348&lt;-9999999999.99, L348&gt;9999999999.99)</formula>
    </cfRule>
  </conditionalFormatting>
  <conditionalFormatting sqref="L347">
    <cfRule type="expression" dxfId="338" priority="317">
      <formula>L347&lt;0</formula>
    </cfRule>
    <cfRule type="expression" dxfId="337" priority="318">
      <formula>OR(AND(NOT(ISNUMBER(L347)),NOT(ISBLANK(L347))), L347&lt;-9999999999.99, L347&gt;9999999999.99)</formula>
    </cfRule>
  </conditionalFormatting>
  <conditionalFormatting sqref="L346">
    <cfRule type="expression" dxfId="336" priority="315">
      <formula>L346&lt;0</formula>
    </cfRule>
    <cfRule type="expression" dxfId="335" priority="316">
      <formula>OR(AND(NOT(ISNUMBER(L346)),NOT(ISBLANK(L346))), L346&lt;-9999999999.99, L346&gt;9999999999.99)</formula>
    </cfRule>
  </conditionalFormatting>
  <conditionalFormatting sqref="L345">
    <cfRule type="expression" dxfId="334" priority="313">
      <formula>L345&lt;0</formula>
    </cfRule>
    <cfRule type="expression" dxfId="333" priority="314">
      <formula>OR(AND(NOT(ISNUMBER(L345)),NOT(ISBLANK(L345))), L345&lt;-9999999999.99, L345&gt;9999999999.99)</formula>
    </cfRule>
  </conditionalFormatting>
  <conditionalFormatting sqref="L344">
    <cfRule type="expression" dxfId="332" priority="311">
      <formula>L344&lt;0</formula>
    </cfRule>
    <cfRule type="expression" dxfId="331" priority="312">
      <formula>OR(AND(NOT(ISNUMBER(L344)),NOT(ISBLANK(L344))), L344&lt;-9999999999.99, L344&gt;9999999999.99)</formula>
    </cfRule>
  </conditionalFormatting>
  <conditionalFormatting sqref="L343">
    <cfRule type="expression" dxfId="330" priority="309">
      <formula>L343&lt;0</formula>
    </cfRule>
    <cfRule type="expression" dxfId="329" priority="310">
      <formula>OR(AND(NOT(ISNUMBER(L343)),NOT(ISBLANK(L343))), L343&lt;-9999999999.99, L343&gt;9999999999.99)</formula>
    </cfRule>
  </conditionalFormatting>
  <conditionalFormatting sqref="L342">
    <cfRule type="expression" dxfId="328" priority="307">
      <formula>L342&lt;0</formula>
    </cfRule>
    <cfRule type="expression" dxfId="327" priority="308">
      <formula>OR(AND(NOT(ISNUMBER(L342)),NOT(ISBLANK(L342))), L342&lt;-9999999999.99, L342&gt;9999999999.99)</formula>
    </cfRule>
  </conditionalFormatting>
  <conditionalFormatting sqref="M342">
    <cfRule type="expression" dxfId="326" priority="305">
      <formula>M342&lt;0</formula>
    </cfRule>
    <cfRule type="expression" dxfId="325" priority="306">
      <formula>OR(AND(NOT(ISNUMBER(M342)),NOT(ISBLANK(M342))), M342&lt;-9999999999.99, M342&gt;9999999999.99)</formula>
    </cfRule>
  </conditionalFormatting>
  <conditionalFormatting sqref="M343">
    <cfRule type="expression" dxfId="324" priority="303">
      <formula>M343&lt;0</formula>
    </cfRule>
    <cfRule type="expression" dxfId="323" priority="304">
      <formula>OR(AND(NOT(ISNUMBER(M343)),NOT(ISBLANK(M343))), M343&lt;-9999999999.99, M343&gt;9999999999.99)</formula>
    </cfRule>
  </conditionalFormatting>
  <conditionalFormatting sqref="M344">
    <cfRule type="expression" dxfId="322" priority="301">
      <formula>M344&lt;0</formula>
    </cfRule>
    <cfRule type="expression" dxfId="321" priority="302">
      <formula>OR(AND(NOT(ISNUMBER(M344)),NOT(ISBLANK(M344))), M344&lt;-9999999999.99, M344&gt;9999999999.99)</formula>
    </cfRule>
  </conditionalFormatting>
  <conditionalFormatting sqref="M345">
    <cfRule type="expression" dxfId="320" priority="299">
      <formula>M345&lt;0</formula>
    </cfRule>
    <cfRule type="expression" dxfId="319" priority="300">
      <formula>OR(AND(NOT(ISNUMBER(M345)),NOT(ISBLANK(M345))), M345&lt;-9999999999.99, M345&gt;9999999999.99)</formula>
    </cfRule>
  </conditionalFormatting>
  <conditionalFormatting sqref="M346">
    <cfRule type="expression" dxfId="318" priority="297">
      <formula>M346&lt;0</formula>
    </cfRule>
    <cfRule type="expression" dxfId="317" priority="298">
      <formula>OR(AND(NOT(ISNUMBER(M346)),NOT(ISBLANK(M346))), M346&lt;-9999999999.99, M346&gt;9999999999.99)</formula>
    </cfRule>
  </conditionalFormatting>
  <conditionalFormatting sqref="M347">
    <cfRule type="expression" dxfId="316" priority="295">
      <formula>M347&lt;0</formula>
    </cfRule>
    <cfRule type="expression" dxfId="315" priority="296">
      <formula>OR(AND(NOT(ISNUMBER(M347)),NOT(ISBLANK(M347))), M347&lt;-9999999999.99, M347&gt;9999999999.99)</formula>
    </cfRule>
  </conditionalFormatting>
  <conditionalFormatting sqref="M348">
    <cfRule type="expression" dxfId="314" priority="293">
      <formula>M348&lt;0</formula>
    </cfRule>
    <cfRule type="expression" dxfId="313" priority="294">
      <formula>OR(AND(NOT(ISNUMBER(M348)),NOT(ISBLANK(M348))), M348&lt;-9999999999.99, M348&gt;9999999999.99)</formula>
    </cfRule>
  </conditionalFormatting>
  <conditionalFormatting sqref="M349">
    <cfRule type="expression" dxfId="312" priority="291">
      <formula>M349&lt;0</formula>
    </cfRule>
    <cfRule type="expression" dxfId="311" priority="292">
      <formula>OR(AND(NOT(ISNUMBER(M349)),NOT(ISBLANK(M349))), M349&lt;-9999999999.99, M349&gt;9999999999.99)</formula>
    </cfRule>
  </conditionalFormatting>
  <conditionalFormatting sqref="M350">
    <cfRule type="expression" dxfId="310" priority="289">
      <formula>M350&lt;0</formula>
    </cfRule>
    <cfRule type="expression" dxfId="309" priority="290">
      <formula>OR(AND(NOT(ISNUMBER(M350)),NOT(ISBLANK(M350))), M350&lt;-9999999999.99, M350&gt;9999999999.99)</formula>
    </cfRule>
  </conditionalFormatting>
  <conditionalFormatting sqref="M351">
    <cfRule type="expression" dxfId="308" priority="287">
      <formula>M351&lt;0</formula>
    </cfRule>
    <cfRule type="expression" dxfId="307" priority="288">
      <formula>OR(AND(NOT(ISNUMBER(M351)),NOT(ISBLANK(M351))), M351&lt;-9999999999.99, M351&gt;9999999999.99)</formula>
    </cfRule>
  </conditionalFormatting>
  <conditionalFormatting sqref="M352">
    <cfRule type="expression" dxfId="306" priority="285">
      <formula>M352&lt;0</formula>
    </cfRule>
    <cfRule type="expression" dxfId="305" priority="286">
      <formula>OR(AND(NOT(ISNUMBER(M352)),NOT(ISBLANK(M352))), M352&lt;-9999999999.99, M352&gt;9999999999.99)</formula>
    </cfRule>
  </conditionalFormatting>
  <conditionalFormatting sqref="M353">
    <cfRule type="expression" dxfId="304" priority="284">
      <formula>OR(AND(NOT(ISNUMBER(M353)),NOT(ISBLANK(M353))), M353&lt;-9999999999.99, M353&gt;9999999999.99)</formula>
    </cfRule>
  </conditionalFormatting>
  <conditionalFormatting sqref="M354">
    <cfRule type="expression" dxfId="303" priority="282">
      <formula>M354&lt;0</formula>
    </cfRule>
    <cfRule type="expression" dxfId="302" priority="283">
      <formula>OR(AND(NOT(ISNUMBER(M354)),NOT(ISBLANK(M354))), M354&lt;-9999999999.99, M354&gt;9999999999.99)</formula>
    </cfRule>
  </conditionalFormatting>
  <conditionalFormatting sqref="N354">
    <cfRule type="expression" dxfId="301" priority="280">
      <formula>N354&lt;0</formula>
    </cfRule>
    <cfRule type="expression" dxfId="300" priority="281">
      <formula>OR(AND(NOT(ISNUMBER(N354)),NOT(ISBLANK(N354))), N354&lt;-9999999999.99, N354&gt;9999999999.99)</formula>
    </cfRule>
  </conditionalFormatting>
  <conditionalFormatting sqref="N353">
    <cfRule type="expression" dxfId="299" priority="279">
      <formula>OR(AND(NOT(ISNUMBER(N353)),NOT(ISBLANK(N353))), N353&lt;-9999999999.99, N353&gt;9999999999.99)</formula>
    </cfRule>
  </conditionalFormatting>
  <conditionalFormatting sqref="N352">
    <cfRule type="expression" dxfId="298" priority="277">
      <formula>N352&lt;0</formula>
    </cfRule>
    <cfRule type="expression" dxfId="297" priority="278">
      <formula>OR(AND(NOT(ISNUMBER(N352)),NOT(ISBLANK(N352))), N352&lt;-9999999999.99, N352&gt;9999999999.99)</formula>
    </cfRule>
  </conditionalFormatting>
  <conditionalFormatting sqref="N351">
    <cfRule type="expression" dxfId="296" priority="275">
      <formula>N351&lt;0</formula>
    </cfRule>
    <cfRule type="expression" dxfId="295" priority="276">
      <formula>OR(AND(NOT(ISNUMBER(N351)),NOT(ISBLANK(N351))), N351&lt;-9999999999.99, N351&gt;9999999999.99)</formula>
    </cfRule>
  </conditionalFormatting>
  <conditionalFormatting sqref="N350">
    <cfRule type="expression" dxfId="294" priority="273">
      <formula>N350&lt;0</formula>
    </cfRule>
    <cfRule type="expression" dxfId="293" priority="274">
      <formula>OR(AND(NOT(ISNUMBER(N350)),NOT(ISBLANK(N350))), N350&lt;-9999999999.99, N350&gt;9999999999.99)</formula>
    </cfRule>
  </conditionalFormatting>
  <conditionalFormatting sqref="N349">
    <cfRule type="expression" dxfId="292" priority="271">
      <formula>N349&lt;0</formula>
    </cfRule>
    <cfRule type="expression" dxfId="291" priority="272">
      <formula>OR(AND(NOT(ISNUMBER(N349)),NOT(ISBLANK(N349))), N349&lt;-9999999999.99, N349&gt;9999999999.99)</formula>
    </cfRule>
  </conditionalFormatting>
  <conditionalFormatting sqref="N348">
    <cfRule type="expression" dxfId="290" priority="269">
      <formula>N348&lt;0</formula>
    </cfRule>
    <cfRule type="expression" dxfId="289" priority="270">
      <formula>OR(AND(NOT(ISNUMBER(N348)),NOT(ISBLANK(N348))), N348&lt;-9999999999.99, N348&gt;9999999999.99)</formula>
    </cfRule>
  </conditionalFormatting>
  <conditionalFormatting sqref="N347">
    <cfRule type="expression" dxfId="288" priority="267">
      <formula>N347&lt;0</formula>
    </cfRule>
    <cfRule type="expression" dxfId="287" priority="268">
      <formula>OR(AND(NOT(ISNUMBER(N347)),NOT(ISBLANK(N347))), N347&lt;-9999999999.99, N347&gt;9999999999.99)</formula>
    </cfRule>
  </conditionalFormatting>
  <conditionalFormatting sqref="N346">
    <cfRule type="expression" dxfId="286" priority="265">
      <formula>N346&lt;0</formula>
    </cfRule>
    <cfRule type="expression" dxfId="285" priority="266">
      <formula>OR(AND(NOT(ISNUMBER(N346)),NOT(ISBLANK(N346))), N346&lt;-9999999999.99, N346&gt;9999999999.99)</formula>
    </cfRule>
  </conditionalFormatting>
  <conditionalFormatting sqref="N345">
    <cfRule type="expression" dxfId="284" priority="263">
      <formula>N345&lt;0</formula>
    </cfRule>
    <cfRule type="expression" dxfId="283" priority="264">
      <formula>OR(AND(NOT(ISNUMBER(N345)),NOT(ISBLANK(N345))), N345&lt;-9999999999.99, N345&gt;9999999999.99)</formula>
    </cfRule>
  </conditionalFormatting>
  <conditionalFormatting sqref="N344">
    <cfRule type="expression" dxfId="282" priority="261">
      <formula>N344&lt;0</formula>
    </cfRule>
    <cfRule type="expression" dxfId="281" priority="262">
      <formula>OR(AND(NOT(ISNUMBER(N344)),NOT(ISBLANK(N344))), N344&lt;-9999999999.99, N344&gt;9999999999.99)</formula>
    </cfRule>
  </conditionalFormatting>
  <conditionalFormatting sqref="N343">
    <cfRule type="expression" dxfId="280" priority="259">
      <formula>N343&lt;0</formula>
    </cfRule>
    <cfRule type="expression" dxfId="279" priority="260">
      <formula>OR(AND(NOT(ISNUMBER(N343)),NOT(ISBLANK(N343))), N343&lt;-9999999999.99, N343&gt;9999999999.99)</formula>
    </cfRule>
  </conditionalFormatting>
  <conditionalFormatting sqref="N342">
    <cfRule type="expression" dxfId="278" priority="257">
      <formula>N342&lt;0</formula>
    </cfRule>
    <cfRule type="expression" dxfId="277" priority="258">
      <formula>OR(AND(NOT(ISNUMBER(N342)),NOT(ISBLANK(N342))), N342&lt;-9999999999.99, N342&gt;9999999999.99)</formula>
    </cfRule>
  </conditionalFormatting>
  <conditionalFormatting sqref="E355">
    <cfRule type="expression" dxfId="276" priority="255">
      <formula>E355&lt;0</formula>
    </cfRule>
    <cfRule type="expression" dxfId="275" priority="256">
      <formula>OR(AND(NOT(ISNUMBER(E355)),NOT(ISBLANK(E355))), E355&lt;-9999999999.99, E355&gt;9999999999.99)</formula>
    </cfRule>
  </conditionalFormatting>
  <conditionalFormatting sqref="F355">
    <cfRule type="expression" dxfId="274" priority="253">
      <formula>F355&lt;0</formula>
    </cfRule>
    <cfRule type="expression" dxfId="273" priority="254">
      <formula>OR(AND(NOT(ISNUMBER(F355)),NOT(ISBLANK(F355))), F355&lt;-9999999999.99, F355&gt;9999999999.99)</formula>
    </cfRule>
  </conditionalFormatting>
  <conditionalFormatting sqref="G355">
    <cfRule type="expression" dxfId="272" priority="251">
      <formula>G355&lt;0</formula>
    </cfRule>
    <cfRule type="expression" dxfId="271" priority="252">
      <formula>OR(AND(NOT(ISNUMBER(G355)),NOT(ISBLANK(G355))), G355&lt;-9999999999.99, G355&gt;9999999999.99)</formula>
    </cfRule>
  </conditionalFormatting>
  <conditionalFormatting sqref="H355">
    <cfRule type="expression" dxfId="270" priority="249">
      <formula>H355&lt;0</formula>
    </cfRule>
    <cfRule type="expression" dxfId="269" priority="250">
      <formula>OR(AND(NOT(ISNUMBER(H355)),NOT(ISBLANK(H355))), H355&lt;-9999999999.99, H355&gt;9999999999.99)</formula>
    </cfRule>
  </conditionalFormatting>
  <conditionalFormatting sqref="I355">
    <cfRule type="expression" dxfId="268" priority="247">
      <formula>I355&lt;0</formula>
    </cfRule>
    <cfRule type="expression" dxfId="267" priority="248">
      <formula>OR(AND(NOT(ISNUMBER(I355)),NOT(ISBLANK(I355))), I355&lt;-9999999999.99, I355&gt;9999999999.99)</formula>
    </cfRule>
  </conditionalFormatting>
  <conditionalFormatting sqref="J355">
    <cfRule type="expression" dxfId="266" priority="245">
      <formula>J355&lt;0</formula>
    </cfRule>
    <cfRule type="expression" dxfId="265" priority="246">
      <formula>OR(AND(NOT(ISNUMBER(J355)),NOT(ISBLANK(J355))), J355&lt;-9999999999.99, J355&gt;9999999999.99)</formula>
    </cfRule>
  </conditionalFormatting>
  <conditionalFormatting sqref="K355">
    <cfRule type="expression" dxfId="264" priority="243">
      <formula>K355&lt;0</formula>
    </cfRule>
    <cfRule type="expression" dxfId="263" priority="244">
      <formula>OR(AND(NOT(ISNUMBER(K355)),NOT(ISBLANK(K355))), K355&lt;-9999999999.99, K355&gt;9999999999.99)</formula>
    </cfRule>
  </conditionalFormatting>
  <conditionalFormatting sqref="L355">
    <cfRule type="expression" dxfId="262" priority="241">
      <formula>L355&lt;0</formula>
    </cfRule>
    <cfRule type="expression" dxfId="261" priority="242">
      <formula>OR(AND(NOT(ISNUMBER(L355)),NOT(ISBLANK(L355))), L355&lt;-9999999999.99, L355&gt;9999999999.99)</formula>
    </cfRule>
  </conditionalFormatting>
  <conditionalFormatting sqref="M355">
    <cfRule type="expression" dxfId="260" priority="239">
      <formula>M355&lt;0</formula>
    </cfRule>
    <cfRule type="expression" dxfId="259" priority="240">
      <formula>OR(AND(NOT(ISNUMBER(M355)),NOT(ISBLANK(M355))), M355&lt;-9999999999.99, M355&gt;9999999999.99)</formula>
    </cfRule>
  </conditionalFormatting>
  <conditionalFormatting sqref="N355">
    <cfRule type="expression" dxfId="258" priority="237">
      <formula>N355&lt;0</formula>
    </cfRule>
    <cfRule type="expression" dxfId="257" priority="238">
      <formula>OR(AND(NOT(ISNUMBER(N355)),NOT(ISBLANK(N355))), N355&lt;-9999999999.99, N355&gt;9999999999.99)</formula>
    </cfRule>
  </conditionalFormatting>
  <conditionalFormatting sqref="E359">
    <cfRule type="expression" dxfId="256" priority="235">
      <formula>E359&lt;0</formula>
    </cfRule>
    <cfRule type="expression" dxfId="255" priority="236">
      <formula>OR(AND(NOT(ISNUMBER(E359)),NOT(ISBLANK(E359))), E359&lt;-9999999999.99, E359&gt;9999999999.99)</formula>
    </cfRule>
  </conditionalFormatting>
  <conditionalFormatting sqref="F359">
    <cfRule type="expression" dxfId="254" priority="233">
      <formula>F359&lt;0</formula>
    </cfRule>
    <cfRule type="expression" dxfId="253" priority="234">
      <formula>OR(AND(NOT(ISNUMBER(F359)),NOT(ISBLANK(F359))), F359&lt;-9999999999.99, F359&gt;9999999999.99)</formula>
    </cfRule>
  </conditionalFormatting>
  <conditionalFormatting sqref="G359">
    <cfRule type="expression" dxfId="252" priority="231">
      <formula>G359&lt;0</formula>
    </cfRule>
    <cfRule type="expression" dxfId="251" priority="232">
      <formula>OR(AND(NOT(ISNUMBER(G359)),NOT(ISBLANK(G359))), G359&lt;-9999999999.99, G359&gt;9999999999.99)</formula>
    </cfRule>
  </conditionalFormatting>
  <conditionalFormatting sqref="H359">
    <cfRule type="expression" dxfId="250" priority="229">
      <formula>H359&lt;0</formula>
    </cfRule>
    <cfRule type="expression" dxfId="249" priority="230">
      <formula>OR(AND(NOT(ISNUMBER(H359)),NOT(ISBLANK(H359))), H359&lt;-9999999999.99, H359&gt;9999999999.99)</formula>
    </cfRule>
  </conditionalFormatting>
  <conditionalFormatting sqref="I359">
    <cfRule type="expression" dxfId="248" priority="227">
      <formula>I359&lt;0</formula>
    </cfRule>
    <cfRule type="expression" dxfId="247" priority="228">
      <formula>OR(AND(NOT(ISNUMBER(I359)),NOT(ISBLANK(I359))), I359&lt;-9999999999.99, I359&gt;9999999999.99)</formula>
    </cfRule>
  </conditionalFormatting>
  <conditionalFormatting sqref="J359">
    <cfRule type="expression" dxfId="246" priority="225">
      <formula>J359&lt;0</formula>
    </cfRule>
    <cfRule type="expression" dxfId="245" priority="226">
      <formula>OR(AND(NOT(ISNUMBER(J359)),NOT(ISBLANK(J359))), J359&lt;-9999999999.99, J359&gt;9999999999.99)</formula>
    </cfRule>
  </conditionalFormatting>
  <conditionalFormatting sqref="K359">
    <cfRule type="expression" dxfId="244" priority="223">
      <formula>K359&lt;0</formula>
    </cfRule>
    <cfRule type="expression" dxfId="243" priority="224">
      <formula>OR(AND(NOT(ISNUMBER(K359)),NOT(ISBLANK(K359))), K359&lt;-9999999999.99, K359&gt;9999999999.99)</formula>
    </cfRule>
  </conditionalFormatting>
  <conditionalFormatting sqref="L359">
    <cfRule type="expression" dxfId="242" priority="221">
      <formula>L359&lt;0</formula>
    </cfRule>
    <cfRule type="expression" dxfId="241" priority="222">
      <formula>OR(AND(NOT(ISNUMBER(L359)),NOT(ISBLANK(L359))), L359&lt;-9999999999.99, L359&gt;9999999999.99)</formula>
    </cfRule>
  </conditionalFormatting>
  <conditionalFormatting sqref="M359">
    <cfRule type="expression" dxfId="240" priority="219">
      <formula>M359&lt;0</formula>
    </cfRule>
    <cfRule type="expression" dxfId="239" priority="220">
      <formula>OR(AND(NOT(ISNUMBER(M359)),NOT(ISBLANK(M359))), M359&lt;-9999999999.99, M359&gt;9999999999.99)</formula>
    </cfRule>
  </conditionalFormatting>
  <conditionalFormatting sqref="N359">
    <cfRule type="expression" dxfId="238" priority="217">
      <formula>N359&lt;0</formula>
    </cfRule>
    <cfRule type="expression" dxfId="237" priority="218">
      <formula>OR(AND(NOT(ISNUMBER(N359)),NOT(ISBLANK(N359))), N359&lt;-9999999999.99, N359&gt;9999999999.99)</formula>
    </cfRule>
  </conditionalFormatting>
  <conditionalFormatting sqref="E362">
    <cfRule type="expression" dxfId="236" priority="215">
      <formula>E362&lt;0</formula>
    </cfRule>
    <cfRule type="expression" dxfId="235" priority="216">
      <formula>OR(AND(NOT(ISNUMBER(E362)),NOT(ISBLANK(E362))), E362&lt;-9999999999.99, E362&gt;9999999999.99)</formula>
    </cfRule>
  </conditionalFormatting>
  <conditionalFormatting sqref="F362">
    <cfRule type="expression" dxfId="234" priority="213">
      <formula>F362&lt;0</formula>
    </cfRule>
    <cfRule type="expression" dxfId="233" priority="214">
      <formula>OR(AND(NOT(ISNUMBER(F362)),NOT(ISBLANK(F362))), F362&lt;-9999999999.99, F362&gt;9999999999.99)</formula>
    </cfRule>
  </conditionalFormatting>
  <conditionalFormatting sqref="G362">
    <cfRule type="expression" dxfId="232" priority="211">
      <formula>G362&lt;0</formula>
    </cfRule>
    <cfRule type="expression" dxfId="231" priority="212">
      <formula>OR(AND(NOT(ISNUMBER(G362)),NOT(ISBLANK(G362))), G362&lt;-9999999999.99, G362&gt;9999999999.99)</formula>
    </cfRule>
  </conditionalFormatting>
  <conditionalFormatting sqref="H362">
    <cfRule type="expression" dxfId="230" priority="209">
      <formula>H362&lt;0</formula>
    </cfRule>
    <cfRule type="expression" dxfId="229" priority="210">
      <formula>OR(AND(NOT(ISNUMBER(H362)),NOT(ISBLANK(H362))), H362&lt;-9999999999.99, H362&gt;9999999999.99)</formula>
    </cfRule>
  </conditionalFormatting>
  <conditionalFormatting sqref="I362">
    <cfRule type="expression" dxfId="228" priority="207">
      <formula>I362&lt;0</formula>
    </cfRule>
    <cfRule type="expression" dxfId="227" priority="208">
      <formula>OR(AND(NOT(ISNUMBER(I362)),NOT(ISBLANK(I362))), I362&lt;-9999999999.99, I362&gt;9999999999.99)</formula>
    </cfRule>
  </conditionalFormatting>
  <conditionalFormatting sqref="J362">
    <cfRule type="expression" dxfId="226" priority="205">
      <formula>J362&lt;0</formula>
    </cfRule>
    <cfRule type="expression" dxfId="225" priority="206">
      <formula>OR(AND(NOT(ISNUMBER(J362)),NOT(ISBLANK(J362))), J362&lt;-9999999999.99, J362&gt;9999999999.99)</formula>
    </cfRule>
  </conditionalFormatting>
  <conditionalFormatting sqref="K362">
    <cfRule type="expression" dxfId="224" priority="203">
      <formula>K362&lt;0</formula>
    </cfRule>
    <cfRule type="expression" dxfId="223" priority="204">
      <formula>OR(AND(NOT(ISNUMBER(K362)),NOT(ISBLANK(K362))), K362&lt;-9999999999.99, K362&gt;9999999999.99)</formula>
    </cfRule>
  </conditionalFormatting>
  <conditionalFormatting sqref="L362">
    <cfRule type="expression" dxfId="222" priority="201">
      <formula>L362&lt;0</formula>
    </cfRule>
    <cfRule type="expression" dxfId="221" priority="202">
      <formula>OR(AND(NOT(ISNUMBER(L362)),NOT(ISBLANK(L362))), L362&lt;-9999999999.99, L362&gt;9999999999.99)</formula>
    </cfRule>
  </conditionalFormatting>
  <conditionalFormatting sqref="M362">
    <cfRule type="expression" dxfId="220" priority="199">
      <formula>M362&lt;0</formula>
    </cfRule>
    <cfRule type="expression" dxfId="219" priority="200">
      <formula>OR(AND(NOT(ISNUMBER(M362)),NOT(ISBLANK(M362))), M362&lt;-9999999999.99, M362&gt;9999999999.99)</formula>
    </cfRule>
  </conditionalFormatting>
  <conditionalFormatting sqref="N362">
    <cfRule type="expression" dxfId="218" priority="197">
      <formula>N362&lt;0</formula>
    </cfRule>
    <cfRule type="expression" dxfId="217" priority="198">
      <formula>OR(AND(NOT(ISNUMBER(N362)),NOT(ISBLANK(N362))), N362&lt;-9999999999.99, N362&gt;9999999999.99)</formula>
    </cfRule>
  </conditionalFormatting>
  <conditionalFormatting sqref="E356">
    <cfRule type="expression" dxfId="216" priority="195">
      <formula>E356&lt;0</formula>
    </cfRule>
    <cfRule type="expression" dxfId="215" priority="196">
      <formula>OR(AND(NOT(ISNUMBER(E356)),NOT(ISBLANK(E356))), E356&lt;-9999999999.99, E356&gt;9999999999.99)</formula>
    </cfRule>
  </conditionalFormatting>
  <conditionalFormatting sqref="E357">
    <cfRule type="expression" dxfId="214" priority="193">
      <formula>E357&lt;0</formula>
    </cfRule>
    <cfRule type="expression" dxfId="213" priority="194">
      <formula>OR(AND(NOT(ISNUMBER(E357)),NOT(ISBLANK(E357))), E357&lt;-9999999999.99, E357&gt;9999999999.99)</formula>
    </cfRule>
  </conditionalFormatting>
  <conditionalFormatting sqref="E358">
    <cfRule type="expression" dxfId="212" priority="191">
      <formula>E358&lt;0</formula>
    </cfRule>
    <cfRule type="expression" dxfId="211" priority="192">
      <formula>OR(AND(NOT(ISNUMBER(E358)),NOT(ISBLANK(E358))), E358&lt;-9999999999.99, E358&gt;9999999999.99)</formula>
    </cfRule>
  </conditionalFormatting>
  <conditionalFormatting sqref="F356">
    <cfRule type="expression" dxfId="210" priority="189">
      <formula>F356&lt;0</formula>
    </cfRule>
    <cfRule type="expression" dxfId="209" priority="190">
      <formula>OR(AND(NOT(ISNUMBER(F356)),NOT(ISBLANK(F356))), F356&lt;-9999999999.99, F356&gt;9999999999.99)</formula>
    </cfRule>
  </conditionalFormatting>
  <conditionalFormatting sqref="F357">
    <cfRule type="expression" dxfId="208" priority="187">
      <formula>F357&lt;0</formula>
    </cfRule>
    <cfRule type="expression" dxfId="207" priority="188">
      <formula>OR(AND(NOT(ISNUMBER(F357)),NOT(ISBLANK(F357))), F357&lt;-9999999999.99, F357&gt;9999999999.99)</formula>
    </cfRule>
  </conditionalFormatting>
  <conditionalFormatting sqref="F358">
    <cfRule type="expression" dxfId="206" priority="185">
      <formula>F358&lt;0</formula>
    </cfRule>
    <cfRule type="expression" dxfId="205" priority="186">
      <formula>OR(AND(NOT(ISNUMBER(F358)),NOT(ISBLANK(F358))), F358&lt;-9999999999.99, F358&gt;9999999999.99)</formula>
    </cfRule>
  </conditionalFormatting>
  <conditionalFormatting sqref="G356">
    <cfRule type="expression" dxfId="204" priority="183">
      <formula>G356&lt;0</formula>
    </cfRule>
    <cfRule type="expression" dxfId="203" priority="184">
      <formula>OR(AND(NOT(ISNUMBER(G356)),NOT(ISBLANK(G356))), G356&lt;-9999999999.99, G356&gt;9999999999.99)</formula>
    </cfRule>
  </conditionalFormatting>
  <conditionalFormatting sqref="G357">
    <cfRule type="expression" dxfId="202" priority="181">
      <formula>G357&lt;0</formula>
    </cfRule>
    <cfRule type="expression" dxfId="201" priority="182">
      <formula>OR(AND(NOT(ISNUMBER(G357)),NOT(ISBLANK(G357))), G357&lt;-9999999999.99, G357&gt;9999999999.99)</formula>
    </cfRule>
  </conditionalFormatting>
  <conditionalFormatting sqref="G358">
    <cfRule type="expression" dxfId="200" priority="179">
      <formula>G358&lt;0</formula>
    </cfRule>
    <cfRule type="expression" dxfId="199" priority="180">
      <formula>OR(AND(NOT(ISNUMBER(G358)),NOT(ISBLANK(G358))), G358&lt;-9999999999.99, G358&gt;9999999999.99)</formula>
    </cfRule>
  </conditionalFormatting>
  <conditionalFormatting sqref="H356">
    <cfRule type="expression" dxfId="198" priority="177">
      <formula>H356&lt;0</formula>
    </cfRule>
    <cfRule type="expression" dxfId="197" priority="178">
      <formula>OR(AND(NOT(ISNUMBER(H356)),NOT(ISBLANK(H356))), H356&lt;-9999999999.99, H356&gt;9999999999.99)</formula>
    </cfRule>
  </conditionalFormatting>
  <conditionalFormatting sqref="H357">
    <cfRule type="expression" dxfId="196" priority="175">
      <formula>H357&lt;0</formula>
    </cfRule>
    <cfRule type="expression" dxfId="195" priority="176">
      <formula>OR(AND(NOT(ISNUMBER(H357)),NOT(ISBLANK(H357))), H357&lt;-9999999999.99, H357&gt;9999999999.99)</formula>
    </cfRule>
  </conditionalFormatting>
  <conditionalFormatting sqref="H358">
    <cfRule type="expression" dxfId="194" priority="173">
      <formula>H358&lt;0</formula>
    </cfRule>
    <cfRule type="expression" dxfId="193" priority="174">
      <formula>OR(AND(NOT(ISNUMBER(H358)),NOT(ISBLANK(H358))), H358&lt;-9999999999.99, H358&gt;9999999999.99)</formula>
    </cfRule>
  </conditionalFormatting>
  <conditionalFormatting sqref="I356">
    <cfRule type="expression" dxfId="192" priority="171">
      <formula>I356&lt;0</formula>
    </cfRule>
    <cfRule type="expression" dxfId="191" priority="172">
      <formula>OR(AND(NOT(ISNUMBER(I356)),NOT(ISBLANK(I356))), I356&lt;-9999999999.99, I356&gt;9999999999.99)</formula>
    </cfRule>
  </conditionalFormatting>
  <conditionalFormatting sqref="I357">
    <cfRule type="expression" dxfId="190" priority="169">
      <formula>I357&lt;0</formula>
    </cfRule>
    <cfRule type="expression" dxfId="189" priority="170">
      <formula>OR(AND(NOT(ISNUMBER(I357)),NOT(ISBLANK(I357))), I357&lt;-9999999999.99, I357&gt;9999999999.99)</formula>
    </cfRule>
  </conditionalFormatting>
  <conditionalFormatting sqref="I358">
    <cfRule type="expression" dxfId="188" priority="167">
      <formula>I358&lt;0</formula>
    </cfRule>
    <cfRule type="expression" dxfId="187" priority="168">
      <formula>OR(AND(NOT(ISNUMBER(I358)),NOT(ISBLANK(I358))), I358&lt;-9999999999.99, I358&gt;9999999999.99)</formula>
    </cfRule>
  </conditionalFormatting>
  <conditionalFormatting sqref="J356">
    <cfRule type="expression" dxfId="186" priority="165">
      <formula>J356&lt;0</formula>
    </cfRule>
    <cfRule type="expression" dxfId="185" priority="166">
      <formula>OR(AND(NOT(ISNUMBER(J356)),NOT(ISBLANK(J356))), J356&lt;-9999999999.99, J356&gt;9999999999.99)</formula>
    </cfRule>
  </conditionalFormatting>
  <conditionalFormatting sqref="J357">
    <cfRule type="expression" dxfId="184" priority="163">
      <formula>J357&lt;0</formula>
    </cfRule>
    <cfRule type="expression" dxfId="183" priority="164">
      <formula>OR(AND(NOT(ISNUMBER(J357)),NOT(ISBLANK(J357))), J357&lt;-9999999999.99, J357&gt;9999999999.99)</formula>
    </cfRule>
  </conditionalFormatting>
  <conditionalFormatting sqref="J358">
    <cfRule type="expression" dxfId="182" priority="161">
      <formula>J358&lt;0</formula>
    </cfRule>
    <cfRule type="expression" dxfId="181" priority="162">
      <formula>OR(AND(NOT(ISNUMBER(J358)),NOT(ISBLANK(J358))), J358&lt;-9999999999.99, J358&gt;9999999999.99)</formula>
    </cfRule>
  </conditionalFormatting>
  <conditionalFormatting sqref="K356">
    <cfRule type="expression" dxfId="180" priority="159">
      <formula>K356&lt;0</formula>
    </cfRule>
    <cfRule type="expression" dxfId="179" priority="160">
      <formula>OR(AND(NOT(ISNUMBER(K356)),NOT(ISBLANK(K356))), K356&lt;-9999999999.99, K356&gt;9999999999.99)</formula>
    </cfRule>
  </conditionalFormatting>
  <conditionalFormatting sqref="K357">
    <cfRule type="expression" dxfId="178" priority="157">
      <formula>K357&lt;0</formula>
    </cfRule>
    <cfRule type="expression" dxfId="177" priority="158">
      <formula>OR(AND(NOT(ISNUMBER(K357)),NOT(ISBLANK(K357))), K357&lt;-9999999999.99, K357&gt;9999999999.99)</formula>
    </cfRule>
  </conditionalFormatting>
  <conditionalFormatting sqref="K358">
    <cfRule type="expression" dxfId="176" priority="155">
      <formula>K358&lt;0</formula>
    </cfRule>
    <cfRule type="expression" dxfId="175" priority="156">
      <formula>OR(AND(NOT(ISNUMBER(K358)),NOT(ISBLANK(K358))), K358&lt;-9999999999.99, K358&gt;9999999999.99)</formula>
    </cfRule>
  </conditionalFormatting>
  <conditionalFormatting sqref="L356">
    <cfRule type="expression" dxfId="174" priority="153">
      <formula>L356&lt;0</formula>
    </cfRule>
    <cfRule type="expression" dxfId="173" priority="154">
      <formula>OR(AND(NOT(ISNUMBER(L356)),NOT(ISBLANK(L356))), L356&lt;-9999999999.99, L356&gt;9999999999.99)</formula>
    </cfRule>
  </conditionalFormatting>
  <conditionalFormatting sqref="L357">
    <cfRule type="expression" dxfId="172" priority="151">
      <formula>L357&lt;0</formula>
    </cfRule>
    <cfRule type="expression" dxfId="171" priority="152">
      <formula>OR(AND(NOT(ISNUMBER(L357)),NOT(ISBLANK(L357))), L357&lt;-9999999999.99, L357&gt;9999999999.99)</formula>
    </cfRule>
  </conditionalFormatting>
  <conditionalFormatting sqref="L358">
    <cfRule type="expression" dxfId="170" priority="149">
      <formula>L358&lt;0</formula>
    </cfRule>
    <cfRule type="expression" dxfId="169" priority="150">
      <formula>OR(AND(NOT(ISNUMBER(L358)),NOT(ISBLANK(L358))), L358&lt;-9999999999.99, L358&gt;9999999999.99)</formula>
    </cfRule>
  </conditionalFormatting>
  <conditionalFormatting sqref="M356">
    <cfRule type="expression" dxfId="168" priority="147">
      <formula>M356&lt;0</formula>
    </cfRule>
    <cfRule type="expression" dxfId="167" priority="148">
      <formula>OR(AND(NOT(ISNUMBER(M356)),NOT(ISBLANK(M356))), M356&lt;-9999999999.99, M356&gt;9999999999.99)</formula>
    </cfRule>
  </conditionalFormatting>
  <conditionalFormatting sqref="M357">
    <cfRule type="expression" dxfId="166" priority="145">
      <formula>M357&lt;0</formula>
    </cfRule>
    <cfRule type="expression" dxfId="165" priority="146">
      <formula>OR(AND(NOT(ISNUMBER(M357)),NOT(ISBLANK(M357))), M357&lt;-9999999999.99, M357&gt;9999999999.99)</formula>
    </cfRule>
  </conditionalFormatting>
  <conditionalFormatting sqref="M358">
    <cfRule type="expression" dxfId="164" priority="143">
      <formula>M358&lt;0</formula>
    </cfRule>
    <cfRule type="expression" dxfId="163" priority="144">
      <formula>OR(AND(NOT(ISNUMBER(M358)),NOT(ISBLANK(M358))), M358&lt;-9999999999.99, M358&gt;9999999999.99)</formula>
    </cfRule>
  </conditionalFormatting>
  <conditionalFormatting sqref="N356">
    <cfRule type="expression" dxfId="162" priority="141">
      <formula>N356&lt;0</formula>
    </cfRule>
    <cfRule type="expression" dxfId="161" priority="142">
      <formula>OR(AND(NOT(ISNUMBER(N356)),NOT(ISBLANK(N356))), N356&lt;-9999999999.99, N356&gt;9999999999.99)</formula>
    </cfRule>
  </conditionalFormatting>
  <conditionalFormatting sqref="N357">
    <cfRule type="expression" dxfId="160" priority="139">
      <formula>N357&lt;0</formula>
    </cfRule>
    <cfRule type="expression" dxfId="159" priority="140">
      <formula>OR(AND(NOT(ISNUMBER(N357)),NOT(ISBLANK(N357))), N357&lt;-9999999999.99, N357&gt;9999999999.99)</formula>
    </cfRule>
  </conditionalFormatting>
  <conditionalFormatting sqref="N358">
    <cfRule type="expression" dxfId="158" priority="137">
      <formula>N358&lt;0</formula>
    </cfRule>
    <cfRule type="expression" dxfId="157" priority="138">
      <formula>OR(AND(NOT(ISNUMBER(N358)),NOT(ISBLANK(N358))), N358&lt;-9999999999.99, N358&gt;9999999999.99)</formula>
    </cfRule>
  </conditionalFormatting>
  <conditionalFormatting sqref="E360">
    <cfRule type="expression" dxfId="156" priority="135">
      <formula>E360&lt;0</formula>
    </cfRule>
    <cfRule type="expression" dxfId="155" priority="136">
      <formula>OR(AND(NOT(ISNUMBER(E360)),NOT(ISBLANK(E360))), E360&lt;-9999999999.99, E360&gt;9999999999.99)</formula>
    </cfRule>
  </conditionalFormatting>
  <conditionalFormatting sqref="E361">
    <cfRule type="expression" dxfId="154" priority="133">
      <formula>E361&lt;0</formula>
    </cfRule>
    <cfRule type="expression" dxfId="153" priority="134">
      <formula>OR(AND(NOT(ISNUMBER(E361)),NOT(ISBLANK(E361))), E361&lt;-9999999999.99, E361&gt;9999999999.99)</formula>
    </cfRule>
  </conditionalFormatting>
  <conditionalFormatting sqref="F360">
    <cfRule type="expression" dxfId="152" priority="131">
      <formula>F360&lt;0</formula>
    </cfRule>
    <cfRule type="expression" dxfId="151" priority="132">
      <formula>OR(AND(NOT(ISNUMBER(F360)),NOT(ISBLANK(F360))), F360&lt;-9999999999.99, F360&gt;9999999999.99)</formula>
    </cfRule>
  </conditionalFormatting>
  <conditionalFormatting sqref="F361">
    <cfRule type="expression" dxfId="150" priority="129">
      <formula>F361&lt;0</formula>
    </cfRule>
    <cfRule type="expression" dxfId="149" priority="130">
      <formula>OR(AND(NOT(ISNUMBER(F361)),NOT(ISBLANK(F361))), F361&lt;-9999999999.99, F361&gt;9999999999.99)</formula>
    </cfRule>
  </conditionalFormatting>
  <conditionalFormatting sqref="G360">
    <cfRule type="expression" dxfId="148" priority="127">
      <formula>G360&lt;0</formula>
    </cfRule>
    <cfRule type="expression" dxfId="147" priority="128">
      <formula>OR(AND(NOT(ISNUMBER(G360)),NOT(ISBLANK(G360))), G360&lt;-9999999999.99, G360&gt;9999999999.99)</formula>
    </cfRule>
  </conditionalFormatting>
  <conditionalFormatting sqref="G361">
    <cfRule type="expression" dxfId="146" priority="125">
      <formula>G361&lt;0</formula>
    </cfRule>
    <cfRule type="expression" dxfId="145" priority="126">
      <formula>OR(AND(NOT(ISNUMBER(G361)),NOT(ISBLANK(G361))), G361&lt;-9999999999.99, G361&gt;9999999999.99)</formula>
    </cfRule>
  </conditionalFormatting>
  <conditionalFormatting sqref="H360">
    <cfRule type="expression" dxfId="144" priority="123">
      <formula>H360&lt;0</formula>
    </cfRule>
    <cfRule type="expression" dxfId="143" priority="124">
      <formula>OR(AND(NOT(ISNUMBER(H360)),NOT(ISBLANK(H360))), H360&lt;-9999999999.99, H360&gt;9999999999.99)</formula>
    </cfRule>
  </conditionalFormatting>
  <conditionalFormatting sqref="H361">
    <cfRule type="expression" dxfId="142" priority="121">
      <formula>H361&lt;0</formula>
    </cfRule>
    <cfRule type="expression" dxfId="141" priority="122">
      <formula>OR(AND(NOT(ISNUMBER(H361)),NOT(ISBLANK(H361))), H361&lt;-9999999999.99, H361&gt;9999999999.99)</formula>
    </cfRule>
  </conditionalFormatting>
  <conditionalFormatting sqref="I360">
    <cfRule type="expression" dxfId="140" priority="119">
      <formula>I360&lt;0</formula>
    </cfRule>
    <cfRule type="expression" dxfId="139" priority="120">
      <formula>OR(AND(NOT(ISNUMBER(I360)),NOT(ISBLANK(I360))), I360&lt;-9999999999.99, I360&gt;9999999999.99)</formula>
    </cfRule>
  </conditionalFormatting>
  <conditionalFormatting sqref="I361">
    <cfRule type="expression" dxfId="138" priority="117">
      <formula>I361&lt;0</formula>
    </cfRule>
    <cfRule type="expression" dxfId="137" priority="118">
      <formula>OR(AND(NOT(ISNUMBER(I361)),NOT(ISBLANK(I361))), I361&lt;-9999999999.99, I361&gt;9999999999.99)</formula>
    </cfRule>
  </conditionalFormatting>
  <conditionalFormatting sqref="J360">
    <cfRule type="expression" dxfId="136" priority="115">
      <formula>J360&lt;0</formula>
    </cfRule>
    <cfRule type="expression" dxfId="135" priority="116">
      <formula>OR(AND(NOT(ISNUMBER(J360)),NOT(ISBLANK(J360))), J360&lt;-9999999999.99, J360&gt;9999999999.99)</formula>
    </cfRule>
  </conditionalFormatting>
  <conditionalFormatting sqref="J361">
    <cfRule type="expression" dxfId="134" priority="113">
      <formula>J361&lt;0</formula>
    </cfRule>
    <cfRule type="expression" dxfId="133" priority="114">
      <formula>OR(AND(NOT(ISNUMBER(J361)),NOT(ISBLANK(J361))), J361&lt;-9999999999.99, J361&gt;9999999999.99)</formula>
    </cfRule>
  </conditionalFormatting>
  <conditionalFormatting sqref="K360">
    <cfRule type="expression" dxfId="132" priority="111">
      <formula>K360&lt;0</formula>
    </cfRule>
    <cfRule type="expression" dxfId="131" priority="112">
      <formula>OR(AND(NOT(ISNUMBER(K360)),NOT(ISBLANK(K360))), K360&lt;-9999999999.99, K360&gt;9999999999.99)</formula>
    </cfRule>
  </conditionalFormatting>
  <conditionalFormatting sqref="K361">
    <cfRule type="expression" dxfId="130" priority="109">
      <formula>K361&lt;0</formula>
    </cfRule>
    <cfRule type="expression" dxfId="129" priority="110">
      <formula>OR(AND(NOT(ISNUMBER(K361)),NOT(ISBLANK(K361))), K361&lt;-9999999999.99, K361&gt;9999999999.99)</formula>
    </cfRule>
  </conditionalFormatting>
  <conditionalFormatting sqref="L360">
    <cfRule type="expression" dxfId="128" priority="107">
      <formula>L360&lt;0</formula>
    </cfRule>
    <cfRule type="expression" dxfId="127" priority="108">
      <formula>OR(AND(NOT(ISNUMBER(L360)),NOT(ISBLANK(L360))), L360&lt;-9999999999.99, L360&gt;9999999999.99)</formula>
    </cfRule>
  </conditionalFormatting>
  <conditionalFormatting sqref="L361">
    <cfRule type="expression" dxfId="126" priority="105">
      <formula>L361&lt;0</formula>
    </cfRule>
    <cfRule type="expression" dxfId="125" priority="106">
      <formula>OR(AND(NOT(ISNUMBER(L361)),NOT(ISBLANK(L361))), L361&lt;-9999999999.99, L361&gt;9999999999.99)</formula>
    </cfRule>
  </conditionalFormatting>
  <conditionalFormatting sqref="M360">
    <cfRule type="expression" dxfId="124" priority="103">
      <formula>M360&lt;0</formula>
    </cfRule>
    <cfRule type="expression" dxfId="123" priority="104">
      <formula>OR(AND(NOT(ISNUMBER(M360)),NOT(ISBLANK(M360))), M360&lt;-9999999999.99, M360&gt;9999999999.99)</formula>
    </cfRule>
  </conditionalFormatting>
  <conditionalFormatting sqref="M361">
    <cfRule type="expression" dxfId="122" priority="101">
      <formula>M361&lt;0</formula>
    </cfRule>
    <cfRule type="expression" dxfId="121" priority="102">
      <formula>OR(AND(NOT(ISNUMBER(M361)),NOT(ISBLANK(M361))), M361&lt;-9999999999.99, M361&gt;9999999999.99)</formula>
    </cfRule>
  </conditionalFormatting>
  <conditionalFormatting sqref="N360">
    <cfRule type="expression" dxfId="120" priority="99">
      <formula>N360&lt;0</formula>
    </cfRule>
    <cfRule type="expression" dxfId="119" priority="100">
      <formula>OR(AND(NOT(ISNUMBER(N360)),NOT(ISBLANK(N360))), N360&lt;-9999999999.99, N360&gt;9999999999.99)</formula>
    </cfRule>
  </conditionalFormatting>
  <conditionalFormatting sqref="N361">
    <cfRule type="expression" dxfId="118" priority="97">
      <formula>N361&lt;0</formula>
    </cfRule>
    <cfRule type="expression" dxfId="117" priority="98">
      <formula>OR(AND(NOT(ISNUMBER(N361)),NOT(ISBLANK(N361))), N361&lt;-9999999999.99, N361&gt;9999999999.99)</formula>
    </cfRule>
  </conditionalFormatting>
  <conditionalFormatting sqref="E363">
    <cfRule type="expression" dxfId="116" priority="96">
      <formula>OR(AND(NOT(ISNUMBER(E363)),NOT(ISBLANK(E363))), E363&lt;-9999999999.99, E363&gt;9999999999.99)</formula>
    </cfRule>
  </conditionalFormatting>
  <conditionalFormatting sqref="E364">
    <cfRule type="expression" dxfId="115" priority="94">
      <formula>E364&lt;0</formula>
    </cfRule>
    <cfRule type="expression" dxfId="114" priority="95">
      <formula>OR(AND(NOT(ISNUMBER(E364)),NOT(ISBLANK(E364))), E364&lt;-9999999999.99, E364&gt;9999999999.99)</formula>
    </cfRule>
  </conditionalFormatting>
  <conditionalFormatting sqref="E365">
    <cfRule type="expression" dxfId="113" priority="93">
      <formula>OR(AND(NOT(ISNUMBER(E365)),NOT(ISBLANK(E365))), E365&lt;-9999999999.99, E365&gt;9999999999.99)</formula>
    </cfRule>
  </conditionalFormatting>
  <conditionalFormatting sqref="F365">
    <cfRule type="expression" dxfId="112" priority="92">
      <formula>OR(AND(NOT(ISNUMBER(F365)),NOT(ISBLANK(F365))), F365&lt;-9999999999.99, F365&gt;9999999999.99)</formula>
    </cfRule>
  </conditionalFormatting>
  <conditionalFormatting sqref="F364">
    <cfRule type="expression" dxfId="111" priority="90">
      <formula>F364&lt;0</formula>
    </cfRule>
    <cfRule type="expression" dxfId="110" priority="91">
      <formula>OR(AND(NOT(ISNUMBER(F364)),NOT(ISBLANK(F364))), F364&lt;-9999999999.99, F364&gt;9999999999.99)</formula>
    </cfRule>
  </conditionalFormatting>
  <conditionalFormatting sqref="F363">
    <cfRule type="expression" dxfId="109" priority="89">
      <formula>OR(AND(NOT(ISNUMBER(F363)),NOT(ISBLANK(F363))), F363&lt;-9999999999.99, F363&gt;9999999999.99)</formula>
    </cfRule>
  </conditionalFormatting>
  <conditionalFormatting sqref="G363">
    <cfRule type="expression" dxfId="108" priority="88">
      <formula>OR(AND(NOT(ISNUMBER(G363)),NOT(ISBLANK(G363))), G363&lt;-9999999999.99, G363&gt;9999999999.99)</formula>
    </cfRule>
  </conditionalFormatting>
  <conditionalFormatting sqref="G364">
    <cfRule type="expression" dxfId="107" priority="86">
      <formula>G364&lt;0</formula>
    </cfRule>
    <cfRule type="expression" dxfId="106" priority="87">
      <formula>OR(AND(NOT(ISNUMBER(G364)),NOT(ISBLANK(G364))), G364&lt;-9999999999.99, G364&gt;9999999999.99)</formula>
    </cfRule>
  </conditionalFormatting>
  <conditionalFormatting sqref="G365">
    <cfRule type="expression" dxfId="105" priority="85">
      <formula>OR(AND(NOT(ISNUMBER(G365)),NOT(ISBLANK(G365))), G365&lt;-9999999999.99, G365&gt;9999999999.99)</formula>
    </cfRule>
  </conditionalFormatting>
  <conditionalFormatting sqref="H365">
    <cfRule type="expression" dxfId="104" priority="84">
      <formula>OR(AND(NOT(ISNUMBER(H365)),NOT(ISBLANK(H365))), H365&lt;-9999999999.99, H365&gt;9999999999.99)</formula>
    </cfRule>
  </conditionalFormatting>
  <conditionalFormatting sqref="H364">
    <cfRule type="expression" dxfId="103" priority="82">
      <formula>H364&lt;0</formula>
    </cfRule>
    <cfRule type="expression" dxfId="102" priority="83">
      <formula>OR(AND(NOT(ISNUMBER(H364)),NOT(ISBLANK(H364))), H364&lt;-9999999999.99, H364&gt;9999999999.99)</formula>
    </cfRule>
  </conditionalFormatting>
  <conditionalFormatting sqref="H363">
    <cfRule type="expression" dxfId="101" priority="81">
      <formula>OR(AND(NOT(ISNUMBER(H363)),NOT(ISBLANK(H363))), H363&lt;-9999999999.99, H363&gt;9999999999.99)</formula>
    </cfRule>
  </conditionalFormatting>
  <conditionalFormatting sqref="I363">
    <cfRule type="expression" dxfId="100" priority="80">
      <formula>OR(AND(NOT(ISNUMBER(I363)),NOT(ISBLANK(I363))), I363&lt;-9999999999.99, I363&gt;9999999999.99)</formula>
    </cfRule>
  </conditionalFormatting>
  <conditionalFormatting sqref="I364">
    <cfRule type="expression" dxfId="99" priority="78">
      <formula>I364&lt;0</formula>
    </cfRule>
    <cfRule type="expression" dxfId="98" priority="79">
      <formula>OR(AND(NOT(ISNUMBER(I364)),NOT(ISBLANK(I364))), I364&lt;-9999999999.99, I364&gt;9999999999.99)</formula>
    </cfRule>
  </conditionalFormatting>
  <conditionalFormatting sqref="I365">
    <cfRule type="expression" dxfId="97" priority="77">
      <formula>OR(AND(NOT(ISNUMBER(I365)),NOT(ISBLANK(I365))), I365&lt;-9999999999.99, I365&gt;9999999999.99)</formula>
    </cfRule>
  </conditionalFormatting>
  <conditionalFormatting sqref="J365">
    <cfRule type="expression" dxfId="96" priority="76">
      <formula>OR(AND(NOT(ISNUMBER(J365)),NOT(ISBLANK(J365))), J365&lt;-9999999999.99, J365&gt;9999999999.99)</formula>
    </cfRule>
  </conditionalFormatting>
  <conditionalFormatting sqref="J364">
    <cfRule type="expression" dxfId="95" priority="74">
      <formula>J364&lt;0</formula>
    </cfRule>
    <cfRule type="expression" dxfId="94" priority="75">
      <formula>OR(AND(NOT(ISNUMBER(J364)),NOT(ISBLANK(J364))), J364&lt;-9999999999.99, J364&gt;9999999999.99)</formula>
    </cfRule>
  </conditionalFormatting>
  <conditionalFormatting sqref="J363">
    <cfRule type="expression" dxfId="93" priority="73">
      <formula>OR(AND(NOT(ISNUMBER(J363)),NOT(ISBLANK(J363))), J363&lt;-9999999999.99, J363&gt;9999999999.99)</formula>
    </cfRule>
  </conditionalFormatting>
  <conditionalFormatting sqref="K363">
    <cfRule type="expression" dxfId="92" priority="72">
      <formula>OR(AND(NOT(ISNUMBER(K363)),NOT(ISBLANK(K363))), K363&lt;-9999999999.99, K363&gt;9999999999.99)</formula>
    </cfRule>
  </conditionalFormatting>
  <conditionalFormatting sqref="K364">
    <cfRule type="expression" dxfId="91" priority="70">
      <formula>K364&lt;0</formula>
    </cfRule>
    <cfRule type="expression" dxfId="90" priority="71">
      <formula>OR(AND(NOT(ISNUMBER(K364)),NOT(ISBLANK(K364))), K364&lt;-9999999999.99, K364&gt;9999999999.99)</formula>
    </cfRule>
  </conditionalFormatting>
  <conditionalFormatting sqref="K365">
    <cfRule type="expression" dxfId="89" priority="69">
      <formula>OR(AND(NOT(ISNUMBER(K365)),NOT(ISBLANK(K365))), K365&lt;-9999999999.99, K365&gt;9999999999.99)</formula>
    </cfRule>
  </conditionalFormatting>
  <conditionalFormatting sqref="L365">
    <cfRule type="expression" dxfId="88" priority="68">
      <formula>OR(AND(NOT(ISNUMBER(L365)),NOT(ISBLANK(L365))), L365&lt;-9999999999.99, L365&gt;9999999999.99)</formula>
    </cfRule>
  </conditionalFormatting>
  <conditionalFormatting sqref="L364">
    <cfRule type="expression" dxfId="87" priority="66">
      <formula>L364&lt;0</formula>
    </cfRule>
    <cfRule type="expression" dxfId="86" priority="67">
      <formula>OR(AND(NOT(ISNUMBER(L364)),NOT(ISBLANK(L364))), L364&lt;-9999999999.99, L364&gt;9999999999.99)</formula>
    </cfRule>
  </conditionalFormatting>
  <conditionalFormatting sqref="L363">
    <cfRule type="expression" dxfId="85" priority="65">
      <formula>OR(AND(NOT(ISNUMBER(L363)),NOT(ISBLANK(L363))), L363&lt;-9999999999.99, L363&gt;9999999999.99)</formula>
    </cfRule>
  </conditionalFormatting>
  <conditionalFormatting sqref="M363">
    <cfRule type="expression" dxfId="84" priority="64">
      <formula>OR(AND(NOT(ISNUMBER(M363)),NOT(ISBLANK(M363))), M363&lt;-9999999999.99, M363&gt;9999999999.99)</formula>
    </cfRule>
  </conditionalFormatting>
  <conditionalFormatting sqref="M364">
    <cfRule type="expression" dxfId="83" priority="62">
      <formula>M364&lt;0</formula>
    </cfRule>
    <cfRule type="expression" dxfId="82" priority="63">
      <formula>OR(AND(NOT(ISNUMBER(M364)),NOT(ISBLANK(M364))), M364&lt;-9999999999.99, M364&gt;9999999999.99)</formula>
    </cfRule>
  </conditionalFormatting>
  <conditionalFormatting sqref="M365">
    <cfRule type="expression" dxfId="81" priority="61">
      <formula>OR(AND(NOT(ISNUMBER(M365)),NOT(ISBLANK(M365))), M365&lt;-9999999999.99, M365&gt;9999999999.99)</formula>
    </cfRule>
  </conditionalFormatting>
  <conditionalFormatting sqref="N365">
    <cfRule type="expression" dxfId="80" priority="60">
      <formula>OR(AND(NOT(ISNUMBER(N365)),NOT(ISBLANK(N365))), N365&lt;-9999999999.99, N365&gt;9999999999.99)</formula>
    </cfRule>
  </conditionalFormatting>
  <conditionalFormatting sqref="N364">
    <cfRule type="expression" dxfId="79" priority="58">
      <formula>N364&lt;0</formula>
    </cfRule>
    <cfRule type="expression" dxfId="78" priority="59">
      <formula>OR(AND(NOT(ISNUMBER(N364)),NOT(ISBLANK(N364))), N364&lt;-9999999999.99, N364&gt;9999999999.99)</formula>
    </cfRule>
  </conditionalFormatting>
  <conditionalFormatting sqref="N363">
    <cfRule type="expression" dxfId="77" priority="57">
      <formula>OR(AND(NOT(ISNUMBER(N363)),NOT(ISBLANK(N363))), N363&lt;-9999999999.99, N363&gt;9999999999.99)</formula>
    </cfRule>
  </conditionalFormatting>
  <conditionalFormatting sqref="F66">
    <cfRule type="expression" dxfId="76" priority="56">
      <formula>OR(AND(NOT(ISNUMBER(F66)),NOT(ISBLANK(F66))), F66&lt;-9999999999.99, F66&gt;9999999999.99)</formula>
    </cfRule>
  </conditionalFormatting>
  <conditionalFormatting sqref="G66">
    <cfRule type="expression" dxfId="75" priority="55">
      <formula>OR(AND(NOT(ISNUMBER(G66)),NOT(ISBLANK(G66))), G66&lt;-9999999999.99, G66&gt;9999999999.99)</formula>
    </cfRule>
  </conditionalFormatting>
  <conditionalFormatting sqref="H66">
    <cfRule type="expression" dxfId="74" priority="54">
      <formula>OR(AND(NOT(ISNUMBER(H66)),NOT(ISBLANK(H66))), H66&lt;-9999999999.99, H66&gt;9999999999.99)</formula>
    </cfRule>
  </conditionalFormatting>
  <conditionalFormatting sqref="I66">
    <cfRule type="expression" dxfId="73" priority="53">
      <formula>OR(AND(NOT(ISNUMBER(I66)),NOT(ISBLANK(I66))), I66&lt;-9999999999.99, I66&gt;9999999999.99)</formula>
    </cfRule>
  </conditionalFormatting>
  <conditionalFormatting sqref="J66">
    <cfRule type="expression" dxfId="72" priority="52">
      <formula>OR(AND(NOT(ISNUMBER(J66)),NOT(ISBLANK(J66))), J66&lt;-9999999999.99, J66&gt;9999999999.99)</formula>
    </cfRule>
  </conditionalFormatting>
  <conditionalFormatting sqref="K66">
    <cfRule type="expression" dxfId="71" priority="51">
      <formula>OR(AND(NOT(ISNUMBER(K66)),NOT(ISBLANK(K66))), K66&lt;-9999999999.99, K66&gt;9999999999.99)</formula>
    </cfRule>
  </conditionalFormatting>
  <conditionalFormatting sqref="L66">
    <cfRule type="expression" dxfId="70" priority="50">
      <formula>OR(AND(NOT(ISNUMBER(L66)),NOT(ISBLANK(L66))), L66&lt;-9999999999.99, L66&gt;9999999999.99)</formula>
    </cfRule>
  </conditionalFormatting>
  <conditionalFormatting sqref="M66">
    <cfRule type="expression" dxfId="69" priority="49">
      <formula>OR(AND(NOT(ISNUMBER(M66)),NOT(ISBLANK(M66))), M66&lt;-9999999999.99, M66&gt;9999999999.99)</formula>
    </cfRule>
  </conditionalFormatting>
  <conditionalFormatting sqref="N66">
    <cfRule type="expression" dxfId="68" priority="48">
      <formula>OR(AND(NOT(ISNUMBER(N66)),NOT(ISBLANK(N66))), N66&lt;-9999999999.99, N66&gt;9999999999.99)</formula>
    </cfRule>
  </conditionalFormatting>
  <conditionalFormatting sqref="F87">
    <cfRule type="expression" dxfId="67" priority="47">
      <formula>OR(AND(NOT(ISNUMBER(F87)),NOT(ISBLANK(F87))), F87&lt;-9999999999.99, F87&gt;9999999999.99)</formula>
    </cfRule>
  </conditionalFormatting>
  <conditionalFormatting sqref="G87">
    <cfRule type="expression" dxfId="66" priority="46">
      <formula>OR(AND(NOT(ISNUMBER(G87)),NOT(ISBLANK(G87))), G87&lt;-9999999999.99, G87&gt;9999999999.99)</formula>
    </cfRule>
  </conditionalFormatting>
  <conditionalFormatting sqref="H87">
    <cfRule type="expression" dxfId="65" priority="45">
      <formula>OR(AND(NOT(ISNUMBER(H87)),NOT(ISBLANK(H87))), H87&lt;-9999999999.99, H87&gt;9999999999.99)</formula>
    </cfRule>
  </conditionalFormatting>
  <conditionalFormatting sqref="I87">
    <cfRule type="expression" dxfId="64" priority="44">
      <formula>OR(AND(NOT(ISNUMBER(I87)),NOT(ISBLANK(I87))), I87&lt;-9999999999.99, I87&gt;9999999999.99)</formula>
    </cfRule>
  </conditionalFormatting>
  <conditionalFormatting sqref="J87">
    <cfRule type="expression" dxfId="63" priority="43">
      <formula>OR(AND(NOT(ISNUMBER(J87)),NOT(ISBLANK(J87))), J87&lt;-9999999999.99, J87&gt;9999999999.99)</formula>
    </cfRule>
  </conditionalFormatting>
  <conditionalFormatting sqref="K87">
    <cfRule type="expression" dxfId="62" priority="42">
      <formula>OR(AND(NOT(ISNUMBER(K87)),NOT(ISBLANK(K87))), K87&lt;-9999999999.99, K87&gt;9999999999.99)</formula>
    </cfRule>
  </conditionalFormatting>
  <conditionalFormatting sqref="L87">
    <cfRule type="expression" dxfId="61" priority="41">
      <formula>OR(AND(NOT(ISNUMBER(L87)),NOT(ISBLANK(L87))), L87&lt;-9999999999.99, L87&gt;9999999999.99)</formula>
    </cfRule>
  </conditionalFormatting>
  <conditionalFormatting sqref="M87">
    <cfRule type="expression" dxfId="60" priority="40">
      <formula>OR(AND(NOT(ISNUMBER(M87)),NOT(ISBLANK(M87))), M87&lt;-9999999999.99, M87&gt;9999999999.99)</formula>
    </cfRule>
  </conditionalFormatting>
  <conditionalFormatting sqref="N87">
    <cfRule type="expression" dxfId="59" priority="39">
      <formula>OR(AND(NOT(ISNUMBER(N87)),NOT(ISBLANK(N87))), N87&lt;-9999999999.99, N87&gt;9999999999.99)</formula>
    </cfRule>
  </conditionalFormatting>
  <conditionalFormatting sqref="F109">
    <cfRule type="expression" dxfId="58" priority="38">
      <formula>OR(AND(NOT(ISNUMBER(F109)),NOT(ISBLANK(F109))), F109&lt;-9999999999.99, F109&gt;9999999999.99)</formula>
    </cfRule>
  </conditionalFormatting>
  <conditionalFormatting sqref="G109">
    <cfRule type="expression" dxfId="57" priority="37">
      <formula>OR(AND(NOT(ISNUMBER(G109)),NOT(ISBLANK(G109))), G109&lt;-9999999999.99, G109&gt;9999999999.99)</formula>
    </cfRule>
  </conditionalFormatting>
  <conditionalFormatting sqref="H109">
    <cfRule type="expression" dxfId="56" priority="36">
      <formula>OR(AND(NOT(ISNUMBER(H109)),NOT(ISBLANK(H109))), H109&lt;-9999999999.99, H109&gt;9999999999.99)</formula>
    </cfRule>
  </conditionalFormatting>
  <conditionalFormatting sqref="I109">
    <cfRule type="expression" dxfId="55" priority="35">
      <formula>OR(AND(NOT(ISNUMBER(I109)),NOT(ISBLANK(I109))), I109&lt;-9999999999.99, I109&gt;9999999999.99)</formula>
    </cfRule>
  </conditionalFormatting>
  <conditionalFormatting sqref="J109">
    <cfRule type="expression" dxfId="54" priority="34">
      <formula>OR(AND(NOT(ISNUMBER(J109)),NOT(ISBLANK(J109))), J109&lt;-9999999999.99, J109&gt;9999999999.99)</formula>
    </cfRule>
  </conditionalFormatting>
  <conditionalFormatting sqref="K109">
    <cfRule type="expression" dxfId="53" priority="33">
      <formula>OR(AND(NOT(ISNUMBER(K109)),NOT(ISBLANK(K109))), K109&lt;-9999999999.99, K109&gt;9999999999.99)</formula>
    </cfRule>
  </conditionalFormatting>
  <conditionalFormatting sqref="L109">
    <cfRule type="expression" dxfId="52" priority="32">
      <formula>OR(AND(NOT(ISNUMBER(L109)),NOT(ISBLANK(L109))), L109&lt;-9999999999.99, L109&gt;9999999999.99)</formula>
    </cfRule>
  </conditionalFormatting>
  <conditionalFormatting sqref="M109">
    <cfRule type="expression" dxfId="51" priority="31">
      <formula>OR(AND(NOT(ISNUMBER(M109)),NOT(ISBLANK(M109))), M109&lt;-9999999999.99, M109&gt;9999999999.99)</formula>
    </cfRule>
  </conditionalFormatting>
  <conditionalFormatting sqref="N109">
    <cfRule type="expression" dxfId="50" priority="30">
      <formula>OR(AND(NOT(ISNUMBER(N109)),NOT(ISBLANK(N109))), N109&lt;-9999999999.99, N109&gt;9999999999.99)</formula>
    </cfRule>
  </conditionalFormatting>
  <conditionalFormatting sqref="E10:N10">
    <cfRule type="expression" dxfId="49" priority="6264">
      <formula>OR(AND(NOT(ISNUMBER(E10)),NOT(ISBLANK(E10))), E10&lt;-9999999999.99, E10&gt;9999999999.99)</formula>
    </cfRule>
    <cfRule type="expression" dxfId="48" priority="6265">
      <formula>E10&lt;&gt;E12+E67+ E88</formula>
    </cfRule>
  </conditionalFormatting>
  <conditionalFormatting sqref="E11:G11 I11:N11">
    <cfRule type="expression" dxfId="47" priority="6266">
      <formula>E11&lt;&gt;E12+E67</formula>
    </cfRule>
    <cfRule type="expression" dxfId="46" priority="6267">
      <formula>OR(AND(NOT(ISNUMBER(E11)),NOT(ISBLANK(E11))), E11&lt;-9999999999.99, E11&gt;9999999999.99)</formula>
    </cfRule>
  </conditionalFormatting>
  <conditionalFormatting sqref="E12:F12">
    <cfRule type="expression" dxfId="45" priority="6268">
      <formula xml:space="preserve"> E12 &lt;&gt; E13+E23+E28+E29+E30+E31+E32+E33+E34+E40+E44+E47+E48+E49+E53+E54+E55+E56+E57+E58+E59+E60+E61+E62+E63+E64+E65+E66</formula>
    </cfRule>
    <cfRule type="expression" dxfId="44" priority="6269">
      <formula>OR(AND(NOT(ISNUMBER(E12)),NOT(ISBLANK(E12))), E12&lt;-9999999999.99, E12&gt;9999999999.99)</formula>
    </cfRule>
  </conditionalFormatting>
  <conditionalFormatting sqref="E13">
    <cfRule type="expression" dxfId="43" priority="6270">
      <formula xml:space="preserve"> E13&lt;&gt;E14+E17+ E18+E22</formula>
    </cfRule>
    <cfRule type="expression" dxfId="42" priority="6271">
      <formula>OR(AND(NOT(ISNUMBER(E13)),NOT(ISBLANK(E13))), E13&lt;-9999999999.99, E13&gt;9999999999.99)</formula>
    </cfRule>
  </conditionalFormatting>
  <conditionalFormatting sqref="H11">
    <cfRule type="expression" dxfId="41" priority="6272">
      <formula xml:space="preserve"> H11&lt;&gt;H12+H67</formula>
    </cfRule>
    <cfRule type="expression" dxfId="40" priority="6273">
      <formula>OR(AND(NOT(ISNUMBER(H11)),NOT(ISBLANK(H11))), H11&lt;-9999999999.99, H11&gt;9999999999.99)</formula>
    </cfRule>
  </conditionalFormatting>
  <conditionalFormatting sqref="G12:J12 L12:N12">
    <cfRule type="expression" dxfId="39" priority="6274">
      <formula>G12 &lt;&gt; G13+G23+G28+G29+G30+G31+G32+G33+G34+G40+G44+G47+G48+G49+G53+G54+G55+G56+G57+G58+G59+G60+G61+G62+G63+G64+G65+G66</formula>
    </cfRule>
    <cfRule type="expression" dxfId="38" priority="6275">
      <formula>OR(AND(NOT(ISNUMBER(G12)),NOT(ISBLANK(G12))), G12&lt;-9999999999.99, G12&gt;9999999999.99)</formula>
    </cfRule>
  </conditionalFormatting>
  <conditionalFormatting sqref="K12">
    <cfRule type="expression" dxfId="37" priority="6276">
      <formula>K12&lt;&gt; K13+K23+K28+K29+K30+K31+K32+K33+K34+K40+K44+K47+K48+K49+K53+K54+K55+K56+K57+K58+K59+K60+K61+K62+K63+K64+K65+K66</formula>
    </cfRule>
    <cfRule type="expression" dxfId="36" priority="6277">
      <formula>OR(AND(NOT(ISNUMBER(K12)),NOT(ISBLANK(K12))), K12&lt;-9999999999.99, K12&gt;9999999999.99)</formula>
    </cfRule>
  </conditionalFormatting>
  <conditionalFormatting sqref="E119">
    <cfRule type="expression" dxfId="35" priority="6278">
      <formula xml:space="preserve"> E119&lt;&gt;E121 + #REF!</formula>
    </cfRule>
    <cfRule type="expression" dxfId="34" priority="6279">
      <formula>E119&lt;0</formula>
    </cfRule>
    <cfRule type="expression" dxfId="33" priority="6280">
      <formula>OR(AND(NOT(ISNUMBER(E119)),NOT(ISBLANK(E119))), E119&lt;-9999999999.99, E119&gt;9999999999.99)</formula>
    </cfRule>
  </conditionalFormatting>
  <conditionalFormatting sqref="E120">
    <cfRule type="expression" dxfId="32" priority="6281">
      <formula xml:space="preserve"> E120&lt;&gt;E122 + #REF!</formula>
    </cfRule>
    <cfRule type="expression" dxfId="31" priority="6282">
      <formula>E120&lt;0</formula>
    </cfRule>
    <cfRule type="expression" dxfId="30" priority="6283">
      <formula>OR(AND(NOT(ISNUMBER(E120)),NOT(ISBLANK(E120))), E120&lt;-9999999999.99, E120&gt;9999999999.99)</formula>
    </cfRule>
  </conditionalFormatting>
  <conditionalFormatting sqref="E140">
    <cfRule type="expression" dxfId="29" priority="6284">
      <formula>E140&lt;&gt;E142+E148+#REF!+#REF!+E160</formula>
    </cfRule>
    <cfRule type="expression" dxfId="28" priority="6285">
      <formula>E140&lt;0</formula>
    </cfRule>
    <cfRule type="expression" dxfId="27" priority="6286">
      <formula>OR(AND(NOT(ISNUMBER(E140)),NOT(ISBLANK(E140))), E140&lt;-9999999999.99, E140&gt;9999999999.99)</formula>
    </cfRule>
  </conditionalFormatting>
  <conditionalFormatting sqref="E115:G115 J115 M115:N115">
    <cfRule type="expression" dxfId="26" priority="6287">
      <formula>E115&lt;&gt; E118+E162+E165+E175+E179+E180+E184+E185</formula>
    </cfRule>
    <cfRule type="expression" dxfId="25" priority="6288">
      <formula>E115&lt;0</formula>
    </cfRule>
    <cfRule type="expression" dxfId="24" priority="6289">
      <formula>OR(AND(NOT(ISNUMBER(E115)),NOT(ISBLANK(E115))), E115&lt;-9999999999.99, E115&gt;9999999999.99)</formula>
    </cfRule>
  </conditionalFormatting>
  <conditionalFormatting sqref="E118:H118 J118:K118">
    <cfRule type="expression" dxfId="23" priority="6290">
      <formula>E118&lt;&gt;E119+E138+E160</formula>
    </cfRule>
    <cfRule type="expression" dxfId="22" priority="6291">
      <formula>E118&lt;0</formula>
    </cfRule>
    <cfRule type="expression" dxfId="21" priority="6292">
      <formula>OR(AND(NOT(ISNUMBER(E118)),NOT(ISBLANK(E118))), E118&lt;-9999999999.99, E118&gt;9999999999.99)</formula>
    </cfRule>
  </conditionalFormatting>
  <conditionalFormatting sqref="H115:I115 K115:L115">
    <cfRule type="expression" dxfId="20" priority="6293">
      <formula xml:space="preserve"> H115&lt;&gt; H118+H162+H165+H175+H179+H180+H184+H185</formula>
    </cfRule>
    <cfRule type="expression" dxfId="19" priority="6294">
      <formula>H115&lt;0</formula>
    </cfRule>
    <cfRule type="expression" dxfId="18" priority="6295">
      <formula>OR(AND(NOT(ISNUMBER(H115)),NOT(ISBLANK(H115))), H115&lt;-9999999999.99, H115&gt;9999999999.99)</formula>
    </cfRule>
  </conditionalFormatting>
  <conditionalFormatting sqref="I118 L118:N118">
    <cfRule type="expression" dxfId="17" priority="6296">
      <formula xml:space="preserve"> I118&lt;&gt;I119+I138+I160</formula>
    </cfRule>
    <cfRule type="expression" dxfId="16" priority="6297">
      <formula>I118&lt;0</formula>
    </cfRule>
    <cfRule type="expression" dxfId="15" priority="6298">
      <formula>OR(AND(NOT(ISNUMBER(I118)),NOT(ISBLANK(I118))), I118&lt;-9999999999.99, I118&gt;9999999999.99)</formula>
    </cfRule>
  </conditionalFormatting>
  <conditionalFormatting sqref="E138">
    <cfRule type="expression" dxfId="14" priority="6299">
      <formula>E138&lt;&gt;E141+E147+E158+#REF!+E159</formula>
    </cfRule>
    <cfRule type="expression" dxfId="13" priority="6300">
      <formula>E138&lt;0</formula>
    </cfRule>
    <cfRule type="expression" dxfId="12" priority="6301">
      <formula>OR(AND(NOT(ISNUMBER(E138)),NOT(ISBLANK(E138))), E138&lt;-9999999999.99, E138&gt;9999999999.99)</formula>
    </cfRule>
  </conditionalFormatting>
  <conditionalFormatting sqref="E139">
    <cfRule type="expression" dxfId="11" priority="6302">
      <formula>E139&lt;&gt;E142+E148+#REF!+#REF!+E160</formula>
    </cfRule>
    <cfRule type="expression" dxfId="10" priority="6303">
      <formula>E139&lt;0</formula>
    </cfRule>
    <cfRule type="expression" dxfId="9" priority="6304">
      <formula>OR(AND(NOT(ISNUMBER(E139)),NOT(ISBLANK(E139))), E139&lt;-9999999999.99, E139&gt;9999999999.99)</formula>
    </cfRule>
  </conditionalFormatting>
  <dataValidations count="2">
    <dataValidation allowBlank="1" showInputMessage="1" showErrorMessage="1" errorTitle="Invalid" sqref="E10"/>
    <dataValidation type="decimal" allowBlank="1" showInputMessage="1" showErrorMessage="1" errorTitle="Invalid" sqref="E335:N338 F360:N361 E365 F363:N365 E327:N327">
      <formula1>-9999999999.99</formula1>
      <formula2>9999999999.99</formula2>
    </dataValidation>
  </dataValidations>
  <pageMargins left="0.23622047244094491" right="0.23622047244094491" top="0.74803149606299213" bottom="0.74803149606299213" header="0.31496062992125984" footer="0.31496062992125984"/>
  <pageSetup paperSize="8" scale="54" fitToHeight="0" orientation="portrait" r:id="rId1"/>
  <headerFooter>
    <oddHeader>&amp;L&amp;A</oddHead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S110"/>
  <sheetViews>
    <sheetView showGridLines="0" zoomScaleNormal="100" workbookViewId="0">
      <selection activeCell="D8" sqref="D8"/>
    </sheetView>
  </sheetViews>
  <sheetFormatPr defaultColWidth="0" defaultRowHeight="12.75" zeroHeight="1"/>
  <cols>
    <col min="1" max="1" width="1.73046875" style="11" customWidth="1"/>
    <col min="2" max="2" width="9.1328125" style="11" customWidth="1"/>
    <col min="3" max="3" width="27" style="11" bestFit="1" customWidth="1"/>
    <col min="4" max="4" width="14.3984375" style="11" bestFit="1" customWidth="1"/>
    <col min="5" max="7" width="16.265625" style="11" customWidth="1"/>
    <col min="8" max="8" width="15.86328125" style="11" customWidth="1"/>
    <col min="9" max="10" width="15.1328125" style="11" customWidth="1"/>
    <col min="11" max="11" width="14.265625" style="11" bestFit="1" customWidth="1"/>
    <col min="12" max="12" width="14.3984375" style="11" bestFit="1" customWidth="1"/>
    <col min="13" max="13" width="13.86328125" style="11" customWidth="1"/>
    <col min="14" max="14" width="9.1328125" style="11" customWidth="1"/>
    <col min="15" max="15" width="14.265625" style="11" bestFit="1" customWidth="1"/>
    <col min="16" max="16" width="11.1328125" style="11" bestFit="1" customWidth="1"/>
    <col min="17" max="18" width="1.73046875" style="11" customWidth="1"/>
    <col min="19" max="19" width="7.1328125" style="11" hidden="1" customWidth="1"/>
    <col min="20" max="16384" width="9.1328125" style="11" hidden="1"/>
  </cols>
  <sheetData>
    <row r="1" spans="2:17" s="13" customFormat="1" ht="15.4" thickBot="1">
      <c r="C1" s="4" t="e">
        <f>#REF!&amp;" - " &amp;#REF!&amp;" (" &amp;Basis_of_reporting&amp;") - "&amp;#REF!&amp;" 000s"</f>
        <v>#REF!</v>
      </c>
      <c r="D1" s="2"/>
      <c r="E1" s="2"/>
      <c r="F1" s="93"/>
      <c r="G1" s="5"/>
      <c r="H1" s="6"/>
      <c r="I1" s="2"/>
      <c r="J1" s="90" t="e">
        <f>TEXT(Reporting_period_end_date, "dd-mmm-yy")</f>
        <v>#REF!</v>
      </c>
      <c r="K1" s="2"/>
      <c r="L1" s="2"/>
      <c r="M1" s="7"/>
      <c r="P1" s="7" t="s">
        <v>632</v>
      </c>
    </row>
    <row r="2" spans="2:17" s="13" customFormat="1" ht="15">
      <c r="B2" s="8"/>
      <c r="C2" s="94"/>
      <c r="D2" s="1"/>
      <c r="E2" s="1"/>
      <c r="F2" s="95"/>
      <c r="G2" s="96"/>
      <c r="H2" s="97"/>
      <c r="I2" s="1"/>
      <c r="J2" s="98"/>
      <c r="K2" s="1"/>
      <c r="L2" s="1"/>
      <c r="M2" s="99"/>
      <c r="N2" s="9"/>
      <c r="O2" s="9"/>
      <c r="P2" s="99"/>
      <c r="Q2" s="10"/>
    </row>
    <row r="3" spans="2:17" ht="13.15">
      <c r="B3" s="12"/>
      <c r="C3" s="68" t="s">
        <v>687</v>
      </c>
      <c r="D3" s="69"/>
      <c r="E3" s="69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</row>
    <row r="4" spans="2:17">
      <c r="B4" s="12"/>
      <c r="C4" s="13"/>
      <c r="D4" s="15"/>
      <c r="E4" s="13"/>
      <c r="F4" s="13"/>
      <c r="G4" s="13"/>
      <c r="H4" s="13"/>
      <c r="I4" s="13"/>
      <c r="J4" s="13"/>
      <c r="K4" s="13"/>
      <c r="L4" s="16"/>
      <c r="M4" s="13"/>
      <c r="N4" s="13"/>
      <c r="O4" s="13"/>
      <c r="P4" s="13"/>
      <c r="Q4" s="14"/>
    </row>
    <row r="5" spans="2:17">
      <c r="B5" s="12"/>
      <c r="C5" s="13"/>
      <c r="D5" s="62">
        <f>'PRA 101'!E13+'PRA 101'!E23+'PRA 101'!E28+'PRA 101'!E29+'PRA 101'!E30+'PRA 101'!E31</f>
        <v>0</v>
      </c>
      <c r="E5" s="62">
        <f>'PRA 101'!E32+'PRA 101'!E33</f>
        <v>0</v>
      </c>
      <c r="F5" s="62">
        <f>'PRA 101'!E34</f>
        <v>0</v>
      </c>
      <c r="G5" s="62">
        <f>'PRA 101'!E48</f>
        <v>0</v>
      </c>
      <c r="H5" s="62">
        <f>'PRA 101'!E40+'PRA 101'!E44</f>
        <v>0</v>
      </c>
      <c r="I5" s="62">
        <f>'PRA 101'!E47+'PRA 101'!E61+('PRA 101'!E63+'PRA 101'!E342)</f>
        <v>0</v>
      </c>
      <c r="J5" s="62">
        <f>'PRA 101'!E60+'PRA 101'!E62-'PRA 101'!E342</f>
        <v>0</v>
      </c>
      <c r="K5" s="62">
        <f>-(SUM(D5:J5)-L5)</f>
        <v>0</v>
      </c>
      <c r="L5" s="62">
        <f>'PRA 101'!E12</f>
        <v>0</v>
      </c>
      <c r="M5" s="13"/>
      <c r="N5" s="13"/>
      <c r="O5" s="13"/>
      <c r="P5" s="13"/>
      <c r="Q5" s="14"/>
    </row>
    <row r="6" spans="2:17" ht="39.4">
      <c r="B6" s="12"/>
      <c r="C6" s="3"/>
      <c r="D6" s="17" t="s">
        <v>638</v>
      </c>
      <c r="E6" s="18" t="s">
        <v>639</v>
      </c>
      <c r="F6" s="18" t="s">
        <v>673</v>
      </c>
      <c r="G6" s="18" t="s">
        <v>640</v>
      </c>
      <c r="H6" s="19" t="s">
        <v>641</v>
      </c>
      <c r="I6" s="19" t="s">
        <v>635</v>
      </c>
      <c r="J6" s="18" t="s">
        <v>642</v>
      </c>
      <c r="K6" s="18" t="s">
        <v>674</v>
      </c>
      <c r="L6" s="17" t="s">
        <v>643</v>
      </c>
      <c r="M6" s="20"/>
      <c r="N6" s="13"/>
      <c r="O6" s="13"/>
      <c r="P6" s="13"/>
      <c r="Q6" s="14"/>
    </row>
    <row r="7" spans="2:17" s="26" customFormat="1">
      <c r="B7" s="21"/>
      <c r="C7" s="22" t="s">
        <v>644</v>
      </c>
      <c r="D7" s="23"/>
      <c r="E7" s="24"/>
      <c r="F7" s="24"/>
      <c r="G7" s="24"/>
      <c r="H7" s="24"/>
      <c r="I7" s="24"/>
      <c r="J7" s="24"/>
      <c r="K7" s="24"/>
      <c r="L7" s="24">
        <f>L5</f>
        <v>0</v>
      </c>
      <c r="M7" s="13"/>
      <c r="N7" s="20"/>
      <c r="O7" s="20"/>
      <c r="P7" s="20"/>
      <c r="Q7" s="25"/>
    </row>
    <row r="8" spans="2:17">
      <c r="B8" s="12"/>
      <c r="C8" s="27" t="s">
        <v>647</v>
      </c>
      <c r="D8" s="23"/>
      <c r="E8" s="24">
        <f>IF(AND(D26&gt;0,D26+E5&gt;0),MIN(D26,D26+E5),0)</f>
        <v>0</v>
      </c>
      <c r="F8" s="24">
        <f t="shared" ref="F8:J8" si="0">IF(AND(E26&gt;0,E26+F5&gt;0),MIN(E26,E26+F5),0)</f>
        <v>0</v>
      </c>
      <c r="G8" s="24">
        <f t="shared" si="0"/>
        <v>0</v>
      </c>
      <c r="H8" s="24">
        <f t="shared" si="0"/>
        <v>0</v>
      </c>
      <c r="I8" s="24">
        <f>IF(AND(H26&gt;0,H26+I5&gt;0),MIN(H26,H26+I5),0)</f>
        <v>0</v>
      </c>
      <c r="J8" s="24">
        <f t="shared" si="0"/>
        <v>0</v>
      </c>
      <c r="K8" s="24">
        <f>IF(AND(J26&gt;0,J26+K5&gt;0),MIN(J26,J26+K5),0)</f>
        <v>0</v>
      </c>
      <c r="L8" s="24"/>
      <c r="M8" s="13"/>
      <c r="N8" s="13"/>
      <c r="O8" s="13"/>
      <c r="P8" s="13"/>
      <c r="Q8" s="14"/>
    </row>
    <row r="9" spans="2:17">
      <c r="B9" s="12"/>
      <c r="C9" s="29" t="s">
        <v>648</v>
      </c>
      <c r="D9" s="30"/>
      <c r="E9" s="31">
        <f>IF(AND(D26&gt;0,E5&lt;0),MIN(D26,ABS(E5)),0)</f>
        <v>0</v>
      </c>
      <c r="F9" s="31">
        <f t="shared" ref="F9:K9" si="1">IF(AND(E26&gt;0,F5&lt;0),MIN(E26,ABS(F5)),0)</f>
        <v>0</v>
      </c>
      <c r="G9" s="31">
        <f t="shared" si="1"/>
        <v>0</v>
      </c>
      <c r="H9" s="31">
        <f t="shared" si="1"/>
        <v>0</v>
      </c>
      <c r="I9" s="31">
        <f t="shared" si="1"/>
        <v>0</v>
      </c>
      <c r="J9" s="31">
        <f t="shared" si="1"/>
        <v>0</v>
      </c>
      <c r="K9" s="31">
        <f t="shared" si="1"/>
        <v>0</v>
      </c>
      <c r="L9" s="31"/>
      <c r="M9" s="13"/>
      <c r="N9" s="13"/>
      <c r="O9" s="13"/>
      <c r="P9" s="13"/>
      <c r="Q9" s="14"/>
    </row>
    <row r="10" spans="2:17">
      <c r="B10" s="12"/>
      <c r="C10" s="32" t="s">
        <v>649</v>
      </c>
      <c r="D10" s="30">
        <f>MAX(0,D5)</f>
        <v>0</v>
      </c>
      <c r="E10" s="31">
        <f>IF(AND(E5&gt;0,D26+E5&gt;0),MIN(E5,D26+E5),0)</f>
        <v>0</v>
      </c>
      <c r="F10" s="31">
        <f t="shared" ref="F10:J10" si="2">IF(AND(F5&gt;0,E26+F5&gt;0),MIN(F5,E26+F5),0)</f>
        <v>0</v>
      </c>
      <c r="G10" s="31">
        <f t="shared" si="2"/>
        <v>0</v>
      </c>
      <c r="H10" s="31">
        <f t="shared" si="2"/>
        <v>0</v>
      </c>
      <c r="I10" s="31">
        <f t="shared" si="2"/>
        <v>0</v>
      </c>
      <c r="J10" s="31">
        <f t="shared" si="2"/>
        <v>0</v>
      </c>
      <c r="K10" s="31">
        <f>IF(AND(K5&gt;0,J26+K5&gt;0),MIN(K5,J26+K5),0)</f>
        <v>0</v>
      </c>
      <c r="L10" s="31"/>
      <c r="M10" s="13"/>
      <c r="N10" s="13"/>
      <c r="O10" s="13"/>
      <c r="P10" s="13"/>
      <c r="Q10" s="14"/>
    </row>
    <row r="11" spans="2:17">
      <c r="B11" s="12"/>
      <c r="C11" s="33" t="s">
        <v>651</v>
      </c>
      <c r="D11" s="30">
        <f>IF(AND(D26&gt;0,D5&gt;=0),D5,0)</f>
        <v>0</v>
      </c>
      <c r="E11" s="31">
        <f>IF(AND(E26&gt;0,E5&gt;=0),E5,0)</f>
        <v>0</v>
      </c>
      <c r="F11" s="31">
        <f t="shared" ref="F11:K11" si="3">IF(AND(F26&gt;0,F5&gt;=0),F5,0)</f>
        <v>0</v>
      </c>
      <c r="G11" s="31">
        <f t="shared" si="3"/>
        <v>0</v>
      </c>
      <c r="H11" s="31">
        <f t="shared" si="3"/>
        <v>0</v>
      </c>
      <c r="I11" s="31">
        <f t="shared" si="3"/>
        <v>0</v>
      </c>
      <c r="J11" s="31">
        <f t="shared" si="3"/>
        <v>0</v>
      </c>
      <c r="K11" s="31">
        <f t="shared" si="3"/>
        <v>0</v>
      </c>
      <c r="L11" s="31">
        <f>L7</f>
        <v>0</v>
      </c>
      <c r="M11" s="13"/>
      <c r="N11" s="13"/>
      <c r="O11" s="13"/>
      <c r="P11" s="13"/>
      <c r="Q11" s="14"/>
    </row>
    <row r="12" spans="2:17">
      <c r="B12" s="12"/>
      <c r="C12" s="34" t="s">
        <v>653</v>
      </c>
      <c r="D12" s="35">
        <f>IF(AND(D26&gt;0,D5&lt;0),ABS(D5),0)</f>
        <v>0</v>
      </c>
      <c r="E12" s="36">
        <f>IF(AND(E26&gt;0,E5&lt;0),ABS(E5),0)</f>
        <v>0</v>
      </c>
      <c r="F12" s="36">
        <f t="shared" ref="F12:K12" si="4">IF(AND(F26&gt;0,F5&lt;0),ABS(F5),0)</f>
        <v>0</v>
      </c>
      <c r="G12" s="36">
        <f t="shared" si="4"/>
        <v>0</v>
      </c>
      <c r="H12" s="36">
        <f t="shared" si="4"/>
        <v>0</v>
      </c>
      <c r="I12" s="36">
        <f t="shared" si="4"/>
        <v>0</v>
      </c>
      <c r="J12" s="36">
        <f t="shared" si="4"/>
        <v>0</v>
      </c>
      <c r="K12" s="36">
        <f t="shared" si="4"/>
        <v>0</v>
      </c>
      <c r="L12" s="36"/>
      <c r="M12" s="13"/>
      <c r="N12" s="13"/>
      <c r="O12" s="13"/>
      <c r="P12" s="13"/>
      <c r="Q12" s="14"/>
    </row>
    <row r="13" spans="2:17">
      <c r="B13" s="12"/>
      <c r="C13" s="27" t="s">
        <v>655</v>
      </c>
      <c r="D13" s="23"/>
      <c r="E13" s="24">
        <f t="shared" ref="E13:K13" si="5">IF(AND(D26&lt;0,D26+E5&lt;0),MAX(D26,D26+E5),0)</f>
        <v>0</v>
      </c>
      <c r="F13" s="24">
        <f t="shared" si="5"/>
        <v>0</v>
      </c>
      <c r="G13" s="24">
        <f t="shared" si="5"/>
        <v>0</v>
      </c>
      <c r="H13" s="24">
        <f t="shared" si="5"/>
        <v>0</v>
      </c>
      <c r="I13" s="24">
        <f t="shared" si="5"/>
        <v>0</v>
      </c>
      <c r="J13" s="24">
        <f t="shared" si="5"/>
        <v>0</v>
      </c>
      <c r="K13" s="24">
        <f t="shared" si="5"/>
        <v>0</v>
      </c>
      <c r="L13" s="24"/>
      <c r="M13" s="13"/>
      <c r="N13" s="13"/>
      <c r="O13" s="13"/>
      <c r="P13" s="13"/>
      <c r="Q13" s="14"/>
    </row>
    <row r="14" spans="2:17">
      <c r="B14" s="12"/>
      <c r="C14" s="29" t="s">
        <v>657</v>
      </c>
      <c r="D14" s="30">
        <f>MIN(0,D5)</f>
        <v>0</v>
      </c>
      <c r="E14" s="31">
        <f t="shared" ref="E14:K14" si="6">IF(AND(E5&lt;0,D26+E5&lt;0),MAX(D26+E5,E5),0)</f>
        <v>0</v>
      </c>
      <c r="F14" s="31">
        <f t="shared" si="6"/>
        <v>0</v>
      </c>
      <c r="G14" s="31">
        <f t="shared" si="6"/>
        <v>0</v>
      </c>
      <c r="H14" s="31">
        <f t="shared" si="6"/>
        <v>0</v>
      </c>
      <c r="I14" s="31">
        <f t="shared" si="6"/>
        <v>0</v>
      </c>
      <c r="J14" s="31">
        <f t="shared" si="6"/>
        <v>0</v>
      </c>
      <c r="K14" s="31">
        <f t="shared" si="6"/>
        <v>0</v>
      </c>
      <c r="L14" s="31"/>
      <c r="M14" s="13"/>
      <c r="N14" s="13"/>
      <c r="O14" s="13"/>
      <c r="P14" s="13"/>
      <c r="Q14" s="14"/>
    </row>
    <row r="15" spans="2:17">
      <c r="B15" s="12"/>
      <c r="C15" s="32" t="s">
        <v>659</v>
      </c>
      <c r="D15" s="30"/>
      <c r="E15" s="31">
        <f t="shared" ref="E15:K15" si="7">IF(AND(D26&lt;0,E5&gt;0),MAX(D26,-1*E5),0)</f>
        <v>0</v>
      </c>
      <c r="F15" s="31">
        <f t="shared" si="7"/>
        <v>0</v>
      </c>
      <c r="G15" s="31">
        <f t="shared" si="7"/>
        <v>0</v>
      </c>
      <c r="H15" s="31">
        <f t="shared" si="7"/>
        <v>0</v>
      </c>
      <c r="I15" s="31">
        <f t="shared" si="7"/>
        <v>0</v>
      </c>
      <c r="J15" s="31">
        <f t="shared" si="7"/>
        <v>0</v>
      </c>
      <c r="K15" s="31">
        <f t="shared" si="7"/>
        <v>0</v>
      </c>
      <c r="L15" s="31"/>
      <c r="M15" s="13"/>
      <c r="N15" s="13"/>
      <c r="O15" s="13"/>
      <c r="P15" s="13"/>
      <c r="Q15" s="14"/>
    </row>
    <row r="16" spans="2:17">
      <c r="B16" s="12"/>
      <c r="C16" s="33" t="s">
        <v>661</v>
      </c>
      <c r="D16" s="30">
        <f>IF(AND(D26&lt;0,D5&gt;=0),-1*ABS(D5),0)</f>
        <v>0</v>
      </c>
      <c r="E16" s="31">
        <f>IF(AND(E26&lt;0,E5&gt;=0),-1*ABS(E5),0)</f>
        <v>0</v>
      </c>
      <c r="F16" s="31">
        <f t="shared" ref="F16:K16" si="8">IF(AND(F26&lt;0,F5&gt;=0),-1*ABS(F5),0)</f>
        <v>0</v>
      </c>
      <c r="G16" s="31">
        <f t="shared" si="8"/>
        <v>0</v>
      </c>
      <c r="H16" s="31">
        <f t="shared" si="8"/>
        <v>0</v>
      </c>
      <c r="I16" s="31">
        <f t="shared" si="8"/>
        <v>0</v>
      </c>
      <c r="J16" s="31">
        <f t="shared" si="8"/>
        <v>0</v>
      </c>
      <c r="K16" s="31">
        <f t="shared" si="8"/>
        <v>0</v>
      </c>
      <c r="L16" s="31"/>
      <c r="M16" s="13"/>
      <c r="N16" s="13"/>
      <c r="O16" s="13"/>
      <c r="P16" s="13"/>
      <c r="Q16" s="14"/>
    </row>
    <row r="17" spans="2:17">
      <c r="B17" s="12"/>
      <c r="C17" s="34" t="s">
        <v>662</v>
      </c>
      <c r="D17" s="35">
        <f>IF(AND(D26&lt;0,D5&lt;0),D5,0)</f>
        <v>0</v>
      </c>
      <c r="E17" s="36">
        <f>IF(AND(E26&lt;0,E5&lt;0),E5,0)</f>
        <v>0</v>
      </c>
      <c r="F17" s="36">
        <f t="shared" ref="F17:K17" si="9">IF(AND(F26&lt;0,F5&lt;0),F5,0)</f>
        <v>0</v>
      </c>
      <c r="G17" s="36">
        <f t="shared" si="9"/>
        <v>0</v>
      </c>
      <c r="H17" s="36">
        <f t="shared" si="9"/>
        <v>0</v>
      </c>
      <c r="I17" s="36">
        <f t="shared" si="9"/>
        <v>0</v>
      </c>
      <c r="J17" s="36">
        <f t="shared" si="9"/>
        <v>0</v>
      </c>
      <c r="K17" s="36">
        <f t="shared" si="9"/>
        <v>0</v>
      </c>
      <c r="L17" s="36"/>
      <c r="M17" s="13"/>
      <c r="N17" s="13"/>
      <c r="O17" s="13"/>
      <c r="P17" s="13"/>
      <c r="Q17" s="14"/>
    </row>
    <row r="18" spans="2:17">
      <c r="B18" s="12"/>
      <c r="C18" s="40" t="s">
        <v>663</v>
      </c>
      <c r="D18" s="23">
        <f>D26</f>
        <v>0</v>
      </c>
      <c r="E18" s="24">
        <f>D18</f>
        <v>0</v>
      </c>
      <c r="F18" s="24"/>
      <c r="G18" s="24"/>
      <c r="H18" s="24"/>
      <c r="I18" s="24"/>
      <c r="J18" s="24"/>
      <c r="K18" s="24"/>
      <c r="L18" s="24"/>
      <c r="M18" s="13"/>
      <c r="N18" s="13"/>
      <c r="O18" s="41"/>
      <c r="P18" s="41"/>
      <c r="Q18" s="42"/>
    </row>
    <row r="19" spans="2:17">
      <c r="B19" s="12"/>
      <c r="C19" s="43" t="s">
        <v>663</v>
      </c>
      <c r="D19" s="30"/>
      <c r="E19" s="31">
        <f>E26</f>
        <v>0</v>
      </c>
      <c r="F19" s="31">
        <f>E19</f>
        <v>0</v>
      </c>
      <c r="G19" s="31"/>
      <c r="H19" s="31"/>
      <c r="I19" s="31"/>
      <c r="J19" s="31"/>
      <c r="K19" s="31"/>
      <c r="L19" s="31"/>
      <c r="M19" s="13"/>
      <c r="N19" s="13"/>
      <c r="O19" s="13"/>
      <c r="P19" s="13"/>
      <c r="Q19" s="42"/>
    </row>
    <row r="20" spans="2:17">
      <c r="B20" s="12"/>
      <c r="C20" s="43" t="s">
        <v>663</v>
      </c>
      <c r="D20" s="30"/>
      <c r="E20" s="31"/>
      <c r="F20" s="31">
        <f>F26</f>
        <v>0</v>
      </c>
      <c r="G20" s="31">
        <f>F20</f>
        <v>0</v>
      </c>
      <c r="H20" s="31"/>
      <c r="I20" s="31"/>
      <c r="J20" s="31"/>
      <c r="K20" s="31"/>
      <c r="L20" s="31"/>
      <c r="M20" s="13"/>
      <c r="N20" s="13"/>
      <c r="O20" s="13"/>
      <c r="P20" s="13"/>
      <c r="Q20" s="42"/>
    </row>
    <row r="21" spans="2:17">
      <c r="B21" s="12"/>
      <c r="C21" s="43" t="s">
        <v>663</v>
      </c>
      <c r="D21" s="30"/>
      <c r="E21" s="31"/>
      <c r="F21" s="31"/>
      <c r="G21" s="31">
        <f>G26</f>
        <v>0</v>
      </c>
      <c r="H21" s="31">
        <f>G21</f>
        <v>0</v>
      </c>
      <c r="I21" s="31"/>
      <c r="J21" s="31"/>
      <c r="K21" s="31"/>
      <c r="L21" s="31"/>
      <c r="M21" s="13"/>
      <c r="N21" s="13"/>
      <c r="O21" s="13"/>
      <c r="P21" s="13"/>
      <c r="Q21" s="42"/>
    </row>
    <row r="22" spans="2:17">
      <c r="B22" s="12"/>
      <c r="C22" s="43" t="s">
        <v>663</v>
      </c>
      <c r="D22" s="30"/>
      <c r="E22" s="31"/>
      <c r="F22" s="31"/>
      <c r="G22" s="31"/>
      <c r="H22" s="31">
        <f>H26</f>
        <v>0</v>
      </c>
      <c r="I22" s="31">
        <f>H22</f>
        <v>0</v>
      </c>
      <c r="J22" s="31"/>
      <c r="K22" s="31"/>
      <c r="L22" s="31"/>
      <c r="M22" s="13"/>
      <c r="N22" s="13"/>
      <c r="O22" s="13"/>
      <c r="P22" s="13"/>
      <c r="Q22" s="42"/>
    </row>
    <row r="23" spans="2:17">
      <c r="B23" s="12"/>
      <c r="C23" s="43" t="s">
        <v>663</v>
      </c>
      <c r="D23" s="31"/>
      <c r="E23" s="31"/>
      <c r="F23" s="31"/>
      <c r="G23" s="31"/>
      <c r="H23" s="31"/>
      <c r="I23" s="31">
        <f>I26</f>
        <v>0</v>
      </c>
      <c r="J23" s="31">
        <f>I23</f>
        <v>0</v>
      </c>
      <c r="K23" s="31"/>
      <c r="L23" s="31"/>
      <c r="M23" s="13"/>
      <c r="N23" s="13"/>
      <c r="O23" s="13"/>
      <c r="P23" s="13"/>
      <c r="Q23" s="14"/>
    </row>
    <row r="24" spans="2:17">
      <c r="B24" s="12"/>
      <c r="C24" s="43" t="s">
        <v>663</v>
      </c>
      <c r="D24" s="31"/>
      <c r="E24" s="31"/>
      <c r="F24" s="31"/>
      <c r="G24" s="31"/>
      <c r="H24" s="31"/>
      <c r="I24" s="31"/>
      <c r="J24" s="31">
        <f>J26</f>
        <v>0</v>
      </c>
      <c r="K24" s="31">
        <f>J24</f>
        <v>0</v>
      </c>
      <c r="L24" s="31"/>
      <c r="M24" s="13"/>
      <c r="N24" s="13"/>
      <c r="O24" s="13"/>
      <c r="P24" s="13"/>
      <c r="Q24" s="14"/>
    </row>
    <row r="25" spans="2:17" ht="13.15" thickBot="1">
      <c r="B25" s="12"/>
      <c r="C25" s="44" t="s">
        <v>663</v>
      </c>
      <c r="D25" s="45"/>
      <c r="E25" s="46"/>
      <c r="F25" s="46"/>
      <c r="G25" s="46"/>
      <c r="H25" s="46"/>
      <c r="I25" s="46"/>
      <c r="J25" s="46"/>
      <c r="K25" s="46">
        <f>K26</f>
        <v>0</v>
      </c>
      <c r="L25" s="46">
        <f>K25</f>
        <v>0</v>
      </c>
      <c r="M25" s="13"/>
      <c r="N25" s="13"/>
      <c r="O25" s="13"/>
      <c r="P25" s="13"/>
      <c r="Q25" s="14"/>
    </row>
    <row r="26" spans="2:17" ht="13.5" thickTop="1">
      <c r="B26" s="12"/>
      <c r="C26" s="47" t="s">
        <v>664</v>
      </c>
      <c r="D26" s="48">
        <f>D5</f>
        <v>0</v>
      </c>
      <c r="E26" s="48">
        <f t="shared" ref="E26:K26" si="10">D26+E5</f>
        <v>0</v>
      </c>
      <c r="F26" s="48">
        <f t="shared" si="10"/>
        <v>0</v>
      </c>
      <c r="G26" s="48">
        <f t="shared" si="10"/>
        <v>0</v>
      </c>
      <c r="H26" s="48">
        <f t="shared" si="10"/>
        <v>0</v>
      </c>
      <c r="I26" s="48">
        <f t="shared" si="10"/>
        <v>0</v>
      </c>
      <c r="J26" s="48">
        <f t="shared" si="10"/>
        <v>0</v>
      </c>
      <c r="K26" s="48">
        <f t="shared" si="10"/>
        <v>0</v>
      </c>
      <c r="L26" s="48">
        <f>K26</f>
        <v>0</v>
      </c>
      <c r="M26" s="13"/>
      <c r="N26" s="13"/>
      <c r="O26" s="13"/>
      <c r="P26" s="13"/>
      <c r="Q26" s="14"/>
    </row>
    <row r="27" spans="2:17" ht="13.15" thickBot="1">
      <c r="B27" s="37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9"/>
    </row>
    <row r="28" spans="2:17"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0"/>
    </row>
    <row r="29" spans="2:17" ht="13.15">
      <c r="B29" s="12"/>
      <c r="C29" s="68" t="s">
        <v>686</v>
      </c>
      <c r="D29" s="69"/>
      <c r="E29" s="69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2:17">
      <c r="B30" s="12"/>
      <c r="C30" s="13"/>
      <c r="D30" s="13"/>
      <c r="E30" s="13"/>
      <c r="F30" s="13"/>
      <c r="G30" s="13"/>
      <c r="H30" s="13"/>
      <c r="I30" s="13"/>
      <c r="J30" s="49"/>
      <c r="K30" s="49"/>
      <c r="L30" s="13"/>
      <c r="M30" s="13"/>
      <c r="N30" s="13"/>
      <c r="O30" s="13"/>
      <c r="P30" s="50"/>
      <c r="Q30" s="14"/>
    </row>
    <row r="31" spans="2:17">
      <c r="B31" s="12"/>
      <c r="C31" s="63" t="s">
        <v>665</v>
      </c>
      <c r="D31" s="63">
        <f>IF(D32=DATE(2014,12,31),1,0)+IF(D32=DATE(2015,12,31),1,0)+IF(D32=DATE(2016,12,31),1,0)+IF(D32=DATE(2017,12,31),1,0)+IF(D32=DATE(2018,12,31),1,0)+IF(D32=DATE(2019,12,31),1,0)+IF(D32=DATE(2020,12,31),1,0)+IF(D32=DATE(2021,12,31),1,0)+IF(D32=DATE(2022,12,31),1,0)</f>
        <v>0</v>
      </c>
      <c r="E31" s="63">
        <f t="shared" ref="E31:M31" si="11">IF(E32=DATE(2014,12,31),1,0)+IF(E32=DATE(2015,12,31),1,0)+IF(E32=DATE(2016,12,31),1,0)+IF(E32=DATE(2017,12,31),1,0)+IF(E32=DATE(2018,12,31),1,0)+IF(E32=DATE(2019,12,31),1,0)+IF(E32=DATE(2020,12,31),1,0)+IF(E32=DATE(2021,12,31),1,0)+IF(E32=DATE(2022,12,31),1,0)</f>
        <v>0</v>
      </c>
      <c r="F31" s="63">
        <f t="shared" si="11"/>
        <v>0</v>
      </c>
      <c r="G31" s="63">
        <f t="shared" si="11"/>
        <v>0</v>
      </c>
      <c r="H31" s="63">
        <f t="shared" si="11"/>
        <v>0</v>
      </c>
      <c r="I31" s="63">
        <f t="shared" si="11"/>
        <v>0</v>
      </c>
      <c r="J31" s="63">
        <f t="shared" si="11"/>
        <v>0</v>
      </c>
      <c r="K31" s="63">
        <f t="shared" si="11"/>
        <v>0</v>
      </c>
      <c r="L31" s="63">
        <f t="shared" si="11"/>
        <v>0</v>
      </c>
      <c r="M31" s="63">
        <f t="shared" si="11"/>
        <v>0</v>
      </c>
      <c r="N31" s="13"/>
      <c r="O31" s="13"/>
      <c r="P31" s="50"/>
      <c r="Q31" s="51"/>
    </row>
    <row r="32" spans="2:17">
      <c r="B32" s="12"/>
      <c r="C32" s="64"/>
      <c r="D32" s="65">
        <f>'PRA 101'!E9</f>
        <v>0</v>
      </c>
      <c r="E32" s="65">
        <f>'PRA 101'!F9</f>
        <v>0</v>
      </c>
      <c r="F32" s="65">
        <f>'PRA 101'!G9</f>
        <v>0</v>
      </c>
      <c r="G32" s="65">
        <f>'PRA 101'!H9</f>
        <v>0</v>
      </c>
      <c r="H32" s="65">
        <f>'PRA 101'!I9</f>
        <v>0</v>
      </c>
      <c r="I32" s="65">
        <f>'PRA 101'!J9</f>
        <v>0</v>
      </c>
      <c r="J32" s="65">
        <f>'PRA 101'!K9</f>
        <v>0</v>
      </c>
      <c r="K32" s="65">
        <f>'PRA 101'!L9</f>
        <v>0</v>
      </c>
      <c r="L32" s="65">
        <f>'PRA 101'!M9</f>
        <v>0</v>
      </c>
      <c r="M32" s="65">
        <f>'PRA 101'!N9</f>
        <v>0</v>
      </c>
      <c r="N32" s="13"/>
      <c r="O32" s="13"/>
      <c r="P32" s="50"/>
      <c r="Q32" s="51"/>
    </row>
    <row r="33" spans="2:17">
      <c r="B33" s="12"/>
      <c r="C33" s="63" t="s">
        <v>666</v>
      </c>
      <c r="D33" s="100">
        <v>1</v>
      </c>
      <c r="E33" s="66" t="e">
        <f>1+MATCH(1,E31:H31,0)</f>
        <v>#N/A</v>
      </c>
      <c r="F33" s="66" t="e">
        <f>5+MATCH(1,I31:L31,0)</f>
        <v>#N/A</v>
      </c>
      <c r="G33" s="100">
        <v>10</v>
      </c>
      <c r="H33" s="63"/>
      <c r="I33" s="63"/>
      <c r="J33" s="67"/>
      <c r="K33" s="67"/>
      <c r="L33" s="63"/>
      <c r="M33" s="63"/>
      <c r="N33" s="13"/>
      <c r="O33" s="13"/>
      <c r="P33" s="50"/>
      <c r="Q33" s="51"/>
    </row>
    <row r="34" spans="2:17">
      <c r="B34" s="12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50"/>
      <c r="Q34" s="51"/>
    </row>
    <row r="35" spans="2:17" ht="13.15">
      <c r="B35" s="12"/>
      <c r="C35" s="13"/>
      <c r="D35" s="52" t="str">
        <f>TEXT(INDEX('PRA 101'!$E$9:$N$9,D33),"mmm-yy")</f>
        <v>Jan-00</v>
      </c>
      <c r="E35" s="52" t="e">
        <f>TEXT(INDEX('PRA 101'!$E$9:$N$9,E33),"mmm-yy")</f>
        <v>#N/A</v>
      </c>
      <c r="F35" s="52" t="e">
        <f>TEXT(INDEX('PRA 101'!$E$9:$N$9,F33),"mmm-yy")</f>
        <v>#N/A</v>
      </c>
      <c r="G35" s="52" t="str">
        <f>TEXT(INDEX('PRA 101'!$E$9:$N$9,G33),"mmm-yy")</f>
        <v>Jan-00</v>
      </c>
      <c r="H35" s="13"/>
      <c r="I35" s="15"/>
      <c r="J35" s="13"/>
      <c r="K35" s="13"/>
      <c r="L35" s="13"/>
      <c r="M35" s="13"/>
      <c r="N35" s="13"/>
      <c r="O35" s="13"/>
      <c r="P35" s="13"/>
      <c r="Q35" s="51"/>
    </row>
    <row r="36" spans="2:17">
      <c r="B36" s="12"/>
      <c r="C36" s="13" t="s">
        <v>675</v>
      </c>
      <c r="D36" s="15">
        <f>INDEX('PRA 101'!$E$13:$N$13,Calculations!D33)+INDEX('PRA 101'!$E$23:$N$23,Calculations!D33)+INDEX('PRA 101'!$E$28:$N$28,Calculations!D33)+INDEX('PRA 101'!$E$29:$N$29,Calculations!D33)+INDEX('PRA 101'!$E$30:$N$30,Calculations!D33)+INDEX('PRA 101'!$E$31:$N$31,Calculations!D33)+INDEX('PRA 101'!$E$32:$N$32,Calculations!D33)+INDEX('PRA 101'!$E$33:$N$33,Calculations!D33)+INDEX('PRA 101'!$E$34:$N$34,Calculations!D33)</f>
        <v>0</v>
      </c>
      <c r="E36" s="15" t="e">
        <f>INDEX('PRA 101'!$E$13:$N$13,Calculations!E33)+INDEX('PRA 101'!$E$23:$N$23,Calculations!E33)+INDEX('PRA 101'!$E$28:$N$28,Calculations!E33)+INDEX('PRA 101'!$E$29:$N$29,Calculations!E33)+INDEX('PRA 101'!$E$30:$N$30,Calculations!E33)+INDEX('PRA 101'!$E$31:$N$31,Calculations!E33)+INDEX('PRA 101'!$E$32:$N$32,Calculations!E33)+INDEX('PRA 101'!$E$33:$N$33,Calculations!E33)+INDEX('PRA 101'!$E$34:$N$34,Calculations!E33)</f>
        <v>#N/A</v>
      </c>
      <c r="F36" s="15" t="e">
        <f>INDEX('PRA 101'!$E$13:$N$13,Calculations!F33)+INDEX('PRA 101'!$E$23:$N$23,Calculations!F33)+INDEX('PRA 101'!$E$28:$N$28,Calculations!F33)+INDEX('PRA 101'!$E$29:$N$29,Calculations!F33)+INDEX('PRA 101'!$E$30:$N$30,Calculations!F33)+INDEX('PRA 101'!$E$31:$N$31,Calculations!F33)+INDEX('PRA 101'!$E$32:$N$32,Calculations!F33)+INDEX('PRA 101'!$E$33:$N$33,Calculations!F33)+INDEX('PRA 101'!$E$34:$N$34,Calculations!F33)</f>
        <v>#N/A</v>
      </c>
      <c r="G36" s="15">
        <f>INDEX('PRA 101'!$E$13:$N$13,Calculations!G33)+INDEX('PRA 101'!$E$23:$N$23,Calculations!G33)+INDEX('PRA 101'!$E$28:$N$28,Calculations!G33)+INDEX('PRA 101'!$E$29:$N$29,Calculations!G33)+INDEX('PRA 101'!$E$30:$N$30,Calculations!G33)+INDEX('PRA 101'!$E$31:$N$31,Calculations!G33)+INDEX('PRA 101'!$E$32:$N$32,Calculations!G33)+INDEX('PRA 101'!$E$33:$N$33,Calculations!G33)+INDEX('PRA 101'!$E$34:$N$34,Calculations!G33)</f>
        <v>0</v>
      </c>
      <c r="H36" s="15"/>
      <c r="I36" s="15"/>
      <c r="J36" s="53"/>
      <c r="K36" s="15"/>
      <c r="L36" s="15"/>
      <c r="M36" s="13"/>
      <c r="N36" s="13"/>
      <c r="O36" s="13"/>
      <c r="P36" s="13"/>
      <c r="Q36" s="14"/>
    </row>
    <row r="37" spans="2:17">
      <c r="B37" s="12"/>
      <c r="C37" s="13" t="s">
        <v>667</v>
      </c>
      <c r="D37" s="15">
        <f>INDEX('PRA 101'!$E$40:$N$40,Calculations!D33)+INDEX('PRA 101'!$E$44:$N$44,Calculations!D33)+INDEX('PRA 101'!$E$47:$N$47,Calculations!D33)+INDEX('PRA 101'!$E$48:$N$48,Calculations!D33)+INDEX('PRA 101'!$E$49:$N$49,Calculations!D33)+INDEX('PRA 101'!$E$53:$N$53,Calculations!D33)+INDEX('PRA 101'!$E$54:$N$54,Calculations!D33)+INDEX('PRA 101'!$E$55:$N$55,Calculations!D33)+INDEX('PRA 101'!$E$56:$N$56,Calculations!D33)+INDEX('PRA 101'!$E$57:$N$57,Calculations!D33)+INDEX('PRA 101'!$E$58:$N$58,Calculations!D33)+INDEX('PRA 101'!$E$59:$N$59,Calculations!D33)+INDEX('PRA 101'!$E$60:$N$60,Calculations!D33)+INDEX('PRA 101'!$E$61:$N$61,Calculations!D33)+INDEX('PRA 101'!$E$62:$N$62,Calculations!D33)+INDEX('PRA 101'!$E$63:$N$63,Calculations!D33)+INDEX('PRA 101'!$E$64:$N$64,Calculations!D33)+INDEX('PRA 101'!$E$65:$N$65,Calculations!D33)+INDEX('PRA 101'!$E$66:$N$66,Calculations!D33)</f>
        <v>0</v>
      </c>
      <c r="E37" s="15" t="e">
        <f>INDEX('PRA 101'!$E$40:$N$40,Calculations!E33)+INDEX('PRA 101'!$E$44:$N$44,Calculations!E33)+INDEX('PRA 101'!$E$47:$N$47,Calculations!E33)+INDEX('PRA 101'!$E$48:$N$48,Calculations!E33)+INDEX('PRA 101'!$E$49:$N$49,Calculations!E33)+INDEX('PRA 101'!$E$53:$N$53,Calculations!E33)+INDEX('PRA 101'!$E$54:$N$54,Calculations!E33)+INDEX('PRA 101'!$E$55:$N$55,Calculations!E33)+INDEX('PRA 101'!$E$56:$N$56,Calculations!E33)+INDEX('PRA 101'!$E$57:$N$57,Calculations!E33)+INDEX('PRA 101'!$E$58:$N$58,Calculations!E33)+INDEX('PRA 101'!$E$59:$N$59,Calculations!E33)+INDEX('PRA 101'!$E$60:$N$60,Calculations!E33)+INDEX('PRA 101'!$E$61:$N$61,Calculations!E33)+INDEX('PRA 101'!$E$62:$N$62,Calculations!E33)+INDEX('PRA 101'!$E$63:$N$63,Calculations!E33)+INDEX('PRA 101'!$E$64:$N$64,Calculations!E33)+INDEX('PRA 101'!$E$65:$N$65,Calculations!E33)+INDEX('PRA 101'!$E$66:$N$66,Calculations!E33)</f>
        <v>#N/A</v>
      </c>
      <c r="F37" s="15" t="e">
        <f>INDEX('PRA 101'!$E$40:$N$40,Calculations!F33)+INDEX('PRA 101'!$E$44:$N$44,Calculations!F33)+INDEX('PRA 101'!$E$47:$N$47,Calculations!F33)+INDEX('PRA 101'!$E$48:$N$48,Calculations!F33)+INDEX('PRA 101'!$E$49:$N$49,Calculations!F33)+INDEX('PRA 101'!$E$53:$N$53,Calculations!F33)+INDEX('PRA 101'!$E$54:$N$54,Calculations!F33)+INDEX('PRA 101'!$E$55:$N$55,Calculations!F33)+INDEX('PRA 101'!$E$56:$N$56,Calculations!F33)+INDEX('PRA 101'!$E$57:$N$57,Calculations!F33)+INDEX('PRA 101'!$E$58:$N$58,Calculations!F33)+INDEX('PRA 101'!$E$59:$N$59,Calculations!F33)+INDEX('PRA 101'!$E$60:$N$60,Calculations!F33)+INDEX('PRA 101'!$E$61:$N$61,Calculations!F33)+INDEX('PRA 101'!$E$62:$N$62,Calculations!F33)+INDEX('PRA 101'!$E$63:$N$63,Calculations!F33)+INDEX('PRA 101'!$E$64:$N$64,Calculations!F33)+INDEX('PRA 101'!$E$65:$N$65,Calculations!F33)+INDEX('PRA 101'!$E$66:$N$66,Calculations!F33)</f>
        <v>#N/A</v>
      </c>
      <c r="G37" s="15">
        <f>INDEX('PRA 101'!$E$40:$N$40,Calculations!G33)+INDEX('PRA 101'!$E$44:$N$44,Calculations!G33)+INDEX('PRA 101'!$E$47:$N$47,Calculations!G33)+INDEX('PRA 101'!$E$48:$N$48,Calculations!G33)+INDEX('PRA 101'!$E$49:$N$49,Calculations!G33)+INDEX('PRA 101'!$E$53:$N$53,Calculations!G33)+INDEX('PRA 101'!$E$54:$N$54,Calculations!G33)+INDEX('PRA 101'!$E$55:$N$55,Calculations!G33)+INDEX('PRA 101'!$E$56:$N$56,Calculations!G33)+INDEX('PRA 101'!$E$57:$N$57,Calculations!G33)+INDEX('PRA 101'!$E$58:$N$58,Calculations!G33)+INDEX('PRA 101'!$E$59:$N$59,Calculations!G33)+INDEX('PRA 101'!$E$60:$N$60,Calculations!G33)+INDEX('PRA 101'!$E$61:$N$61,Calculations!G33)+INDEX('PRA 101'!$E$62:$N$62,Calculations!G33)+INDEX('PRA 101'!$E$63:$N$63,Calculations!G33)+INDEX('PRA 101'!$E$64:$N$64,Calculations!G33)+INDEX('PRA 101'!$E$65:$N$65,Calculations!G33)+INDEX('PRA 101'!$E$66:$N$66,Calculations!G33)</f>
        <v>0</v>
      </c>
      <c r="H37" s="15"/>
      <c r="I37" s="15"/>
      <c r="J37" s="53"/>
      <c r="K37" s="15"/>
      <c r="L37" s="15"/>
      <c r="M37" s="13"/>
      <c r="N37" s="13"/>
      <c r="O37" s="13"/>
      <c r="P37" s="13"/>
      <c r="Q37" s="14"/>
    </row>
    <row r="38" spans="2:17">
      <c r="B38" s="12"/>
      <c r="C38" s="13" t="s">
        <v>643</v>
      </c>
      <c r="D38" s="15">
        <f>INDEX('PRA 101'!$E$12:$N$12,Calculations!D$33)</f>
        <v>0</v>
      </c>
      <c r="E38" s="15" t="e">
        <f>INDEX('PRA 101'!$E$12:$N$12,Calculations!E$33)</f>
        <v>#N/A</v>
      </c>
      <c r="F38" s="15" t="e">
        <f>INDEX('PRA 101'!$E$12:$N$12,Calculations!F$33)</f>
        <v>#N/A</v>
      </c>
      <c r="G38" s="15">
        <f>INDEX('PRA 101'!$E$12:$N$12,Calculations!G$33)</f>
        <v>0</v>
      </c>
      <c r="H38" s="15"/>
      <c r="I38" s="15"/>
      <c r="J38" s="15"/>
      <c r="K38" s="15"/>
      <c r="L38" s="15"/>
      <c r="M38" s="13"/>
      <c r="N38" s="13"/>
      <c r="O38" s="13"/>
      <c r="P38" s="13"/>
      <c r="Q38" s="14"/>
    </row>
    <row r="39" spans="2:17">
      <c r="B39" s="12"/>
      <c r="C39" s="13" t="s">
        <v>676</v>
      </c>
      <c r="D39" s="15">
        <f>INDEX('PRA 101'!$E$115:$N$115,Calculations!D33)</f>
        <v>0</v>
      </c>
      <c r="E39" s="15" t="e">
        <f>INDEX('PRA 101'!$E$115:$N$115,Calculations!E33)</f>
        <v>#N/A</v>
      </c>
      <c r="F39" s="15" t="e">
        <f>INDEX('PRA 101'!$E$115:$N$115,Calculations!F33)</f>
        <v>#N/A</v>
      </c>
      <c r="G39" s="15">
        <f>INDEX('PRA 101'!$E$115:$N$115,Calculations!G33)</f>
        <v>0</v>
      </c>
      <c r="H39" s="15"/>
      <c r="I39" s="15"/>
      <c r="J39" s="15"/>
      <c r="K39" s="15"/>
      <c r="L39" s="15"/>
      <c r="M39" s="13"/>
      <c r="N39" s="13"/>
      <c r="O39" s="13"/>
      <c r="P39" s="13"/>
      <c r="Q39" s="14"/>
    </row>
    <row r="40" spans="2:17">
      <c r="B40" s="12"/>
      <c r="C40" s="13" t="s">
        <v>668</v>
      </c>
      <c r="D40" s="54" t="e">
        <f>D38/D39</f>
        <v>#DIV/0!</v>
      </c>
      <c r="E40" s="54" t="e">
        <f t="shared" ref="E40:G40" si="12">E38/E39</f>
        <v>#N/A</v>
      </c>
      <c r="F40" s="54" t="e">
        <f t="shared" si="12"/>
        <v>#N/A</v>
      </c>
      <c r="G40" s="54" t="e">
        <f t="shared" si="12"/>
        <v>#DIV/0!</v>
      </c>
      <c r="H40" s="54"/>
      <c r="I40" s="54"/>
      <c r="J40" s="54"/>
      <c r="K40" s="54"/>
      <c r="L40" s="54"/>
      <c r="M40" s="13"/>
      <c r="N40" s="13"/>
      <c r="O40" s="13"/>
      <c r="P40" s="13"/>
      <c r="Q40" s="14"/>
    </row>
    <row r="41" spans="2:17"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2:17">
      <c r="B42" s="12"/>
      <c r="C42" s="13"/>
      <c r="D42" s="55" t="e">
        <f>D40</f>
        <v>#DIV/0!</v>
      </c>
      <c r="E42" s="55" t="e">
        <f>D38*(1/E39-1/D39)</f>
        <v>#N/A</v>
      </c>
      <c r="F42" s="55" t="e">
        <f>(E36-D36)/E39</f>
        <v>#N/A</v>
      </c>
      <c r="G42" s="55" t="e">
        <f>(E37-D37)/E39</f>
        <v>#N/A</v>
      </c>
      <c r="H42" s="72" t="e">
        <f>E40</f>
        <v>#N/A</v>
      </c>
      <c r="I42" s="55" t="e">
        <f>E38*(1/F39-1/E39)</f>
        <v>#N/A</v>
      </c>
      <c r="J42" s="55" t="e">
        <f>(F36-E36)/F39</f>
        <v>#N/A</v>
      </c>
      <c r="K42" s="55" t="e">
        <f>(F37-E37)/F39</f>
        <v>#N/A</v>
      </c>
      <c r="L42" s="72" t="e">
        <f>F40</f>
        <v>#N/A</v>
      </c>
      <c r="M42" s="55" t="e">
        <f>F38*(1/G39-1/F39)</f>
        <v>#N/A</v>
      </c>
      <c r="N42" s="55" t="e">
        <f>(G36-F36)/G39</f>
        <v>#N/A</v>
      </c>
      <c r="O42" s="55" t="e">
        <f>(G37-F37)/G39</f>
        <v>#N/A</v>
      </c>
      <c r="P42" s="72" t="e">
        <f>G40</f>
        <v>#DIV/0!</v>
      </c>
      <c r="Q42" s="14"/>
    </row>
    <row r="43" spans="2:17" ht="13.15">
      <c r="B43" s="12"/>
      <c r="C43" s="3"/>
      <c r="D43" s="56" t="s">
        <v>682</v>
      </c>
      <c r="E43" s="89" t="s">
        <v>679</v>
      </c>
      <c r="F43" s="57" t="s">
        <v>680</v>
      </c>
      <c r="G43" s="57" t="s">
        <v>681</v>
      </c>
      <c r="H43" s="58" t="s">
        <v>682</v>
      </c>
      <c r="I43" s="57" t="s">
        <v>679</v>
      </c>
      <c r="J43" s="57" t="s">
        <v>680</v>
      </c>
      <c r="K43" s="57" t="s">
        <v>681</v>
      </c>
      <c r="L43" s="58" t="s">
        <v>682</v>
      </c>
      <c r="M43" s="57" t="s">
        <v>679</v>
      </c>
      <c r="N43" s="57" t="s">
        <v>680</v>
      </c>
      <c r="O43" s="57" t="s">
        <v>681</v>
      </c>
      <c r="P43" s="58" t="s">
        <v>682</v>
      </c>
      <c r="Q43" s="14"/>
    </row>
    <row r="44" spans="2:17">
      <c r="B44" s="12"/>
      <c r="C44" s="22" t="s">
        <v>644</v>
      </c>
      <c r="D44" s="73"/>
      <c r="E44" s="74"/>
      <c r="F44" s="74"/>
      <c r="G44" s="74"/>
      <c r="H44" s="75" t="e">
        <f>H42</f>
        <v>#N/A</v>
      </c>
      <c r="I44" s="74"/>
      <c r="J44" s="74"/>
      <c r="K44" s="74"/>
      <c r="L44" s="75" t="e">
        <f>L42</f>
        <v>#N/A</v>
      </c>
      <c r="M44" s="74"/>
      <c r="N44" s="74"/>
      <c r="O44" s="74"/>
      <c r="P44" s="75" t="e">
        <f>P42</f>
        <v>#DIV/0!</v>
      </c>
      <c r="Q44" s="14"/>
    </row>
    <row r="45" spans="2:17">
      <c r="B45" s="12"/>
      <c r="C45" s="27" t="s">
        <v>647</v>
      </c>
      <c r="D45" s="73"/>
      <c r="E45" s="74" t="e">
        <f>IF(AND(D59&gt;0,D59+E42&gt;0),MIN(D59,D59+E42),0)</f>
        <v>#DIV/0!</v>
      </c>
      <c r="F45" s="74" t="e">
        <f t="shared" ref="F45:G45" si="13">IF(AND(E59&gt;0,E59+F42&gt;0),MIN(E59,E59+F42),0)</f>
        <v>#DIV/0!</v>
      </c>
      <c r="G45" s="74" t="e">
        <f t="shared" si="13"/>
        <v>#DIV/0!</v>
      </c>
      <c r="H45" s="75"/>
      <c r="I45" s="74" t="e">
        <f>IF(AND(H59&gt;0,H59+I42&gt;0),MIN(H59,H59+I42),0)</f>
        <v>#DIV/0!</v>
      </c>
      <c r="J45" s="74" t="e">
        <f t="shared" ref="J45:K45" si="14">IF(AND(I59&gt;0,I59+J42&gt;0),MIN(I59,I59+J42),0)</f>
        <v>#DIV/0!</v>
      </c>
      <c r="K45" s="74" t="e">
        <f t="shared" si="14"/>
        <v>#DIV/0!</v>
      </c>
      <c r="L45" s="75"/>
      <c r="M45" s="74" t="e">
        <f>IF(AND(L59&gt;0,L59+M42&gt;0),MIN(L59,L59+M42),0)</f>
        <v>#DIV/0!</v>
      </c>
      <c r="N45" s="74" t="e">
        <f t="shared" ref="N45:O45" si="15">IF(AND(M59&gt;0,M59+N42&gt;0),MIN(M59,M59+N42),0)</f>
        <v>#DIV/0!</v>
      </c>
      <c r="O45" s="74" t="e">
        <f t="shared" si="15"/>
        <v>#DIV/0!</v>
      </c>
      <c r="P45" s="75"/>
      <c r="Q45" s="14"/>
    </row>
    <row r="46" spans="2:17">
      <c r="B46" s="12"/>
      <c r="C46" s="29" t="s">
        <v>648</v>
      </c>
      <c r="D46" s="76"/>
      <c r="E46" s="77" t="e">
        <f>IF(AND(D59&gt;0,E42&lt;0),MIN(D59,ABS(E42)),0)</f>
        <v>#DIV/0!</v>
      </c>
      <c r="F46" s="77" t="e">
        <f t="shared" ref="F46:G46" si="16">IF(AND(E59&gt;0,F42&lt;0),MIN(E59,ABS(F42)),0)</f>
        <v>#DIV/0!</v>
      </c>
      <c r="G46" s="77" t="e">
        <f t="shared" si="16"/>
        <v>#DIV/0!</v>
      </c>
      <c r="H46" s="78"/>
      <c r="I46" s="77" t="e">
        <f>IF(AND(H59&gt;0,I42&lt;0),MIN(H59,ABS(I42)),0)</f>
        <v>#DIV/0!</v>
      </c>
      <c r="J46" s="77" t="e">
        <f t="shared" ref="J46:K46" si="17">IF(AND(I59&gt;0,J42&lt;0),MIN(I59,ABS(J42)),0)</f>
        <v>#DIV/0!</v>
      </c>
      <c r="K46" s="77" t="e">
        <f t="shared" si="17"/>
        <v>#DIV/0!</v>
      </c>
      <c r="L46" s="78"/>
      <c r="M46" s="77" t="e">
        <f>IF(AND(L59&gt;0,M42&lt;0),MIN(L59,ABS(M42)),0)</f>
        <v>#DIV/0!</v>
      </c>
      <c r="N46" s="77" t="e">
        <f t="shared" ref="N46:O46" si="18">IF(AND(M59&gt;0,N42&lt;0),MIN(M59,ABS(N42)),0)</f>
        <v>#DIV/0!</v>
      </c>
      <c r="O46" s="77" t="e">
        <f t="shared" si="18"/>
        <v>#DIV/0!</v>
      </c>
      <c r="P46" s="78"/>
      <c r="Q46" s="14"/>
    </row>
    <row r="47" spans="2:17">
      <c r="B47" s="12"/>
      <c r="C47" s="32" t="s">
        <v>649</v>
      </c>
      <c r="D47" s="76" t="e">
        <f>MAX(0,D42)</f>
        <v>#DIV/0!</v>
      </c>
      <c r="E47" s="77" t="e">
        <f>IF(AND(E42&gt;0,D59+E42&gt;0),MIN(E42,D59+E42),0)</f>
        <v>#N/A</v>
      </c>
      <c r="F47" s="77" t="e">
        <f t="shared" ref="F47:G47" si="19">IF(AND(F42&gt;0,E59+F42&gt;0),MIN(F42,E59+F42),0)</f>
        <v>#N/A</v>
      </c>
      <c r="G47" s="77" t="e">
        <f t="shared" si="19"/>
        <v>#N/A</v>
      </c>
      <c r="H47" s="78"/>
      <c r="I47" s="77" t="e">
        <f>IF(AND(I42&gt;0,H59+I42&gt;0),MIN(I42,H59+I42),0)</f>
        <v>#N/A</v>
      </c>
      <c r="J47" s="77" t="e">
        <f t="shared" ref="J47:K47" si="20">IF(AND(J42&gt;0,I59+J42&gt;0),MIN(J42,I59+J42),0)</f>
        <v>#N/A</v>
      </c>
      <c r="K47" s="77" t="e">
        <f t="shared" si="20"/>
        <v>#N/A</v>
      </c>
      <c r="L47" s="78"/>
      <c r="M47" s="77" t="e">
        <f>IF(AND(M42&gt;0,L59+M42&gt;0),MIN(M42,L59+M42),0)</f>
        <v>#N/A</v>
      </c>
      <c r="N47" s="77" t="e">
        <f t="shared" ref="N47:O47" si="21">IF(AND(N42&gt;0,M59+N42&gt;0),MIN(N42,M59+N42),0)</f>
        <v>#N/A</v>
      </c>
      <c r="O47" s="77" t="e">
        <f t="shared" si="21"/>
        <v>#N/A</v>
      </c>
      <c r="P47" s="78"/>
      <c r="Q47" s="14"/>
    </row>
    <row r="48" spans="2:17">
      <c r="B48" s="12"/>
      <c r="C48" s="33" t="s">
        <v>651</v>
      </c>
      <c r="D48" s="76" t="e">
        <f>IF(AND(D59&gt;0,D42&gt;=0),D42,0)</f>
        <v>#DIV/0!</v>
      </c>
      <c r="E48" s="77" t="e">
        <f>IF(AND(D59&gt;0,E42&gt;=0),E42,0)</f>
        <v>#DIV/0!</v>
      </c>
      <c r="F48" s="77" t="e">
        <f t="shared" ref="F48:G48" si="22">IF(AND(E59&gt;0,F42&gt;=0),F42,0)</f>
        <v>#DIV/0!</v>
      </c>
      <c r="G48" s="77" t="e">
        <f t="shared" si="22"/>
        <v>#DIV/0!</v>
      </c>
      <c r="H48" s="78" t="e">
        <f>H44</f>
        <v>#N/A</v>
      </c>
      <c r="I48" s="77" t="e">
        <f>IF(AND(H59&gt;0,I42&gt;=0),I42,0)</f>
        <v>#DIV/0!</v>
      </c>
      <c r="J48" s="77" t="e">
        <f t="shared" ref="J48:K48" si="23">IF(AND(I59&gt;0,J42&gt;=0),J42,0)</f>
        <v>#DIV/0!</v>
      </c>
      <c r="K48" s="77" t="e">
        <f t="shared" si="23"/>
        <v>#DIV/0!</v>
      </c>
      <c r="L48" s="78" t="e">
        <f>L44</f>
        <v>#N/A</v>
      </c>
      <c r="M48" s="77" t="e">
        <f>IF(AND(L59&gt;0,M42&gt;=0),M42,0)</f>
        <v>#DIV/0!</v>
      </c>
      <c r="N48" s="77" t="e">
        <f t="shared" ref="N48:O48" si="24">IF(AND(M59&gt;0,N42&gt;=0),N42,0)</f>
        <v>#DIV/0!</v>
      </c>
      <c r="O48" s="77" t="e">
        <f t="shared" si="24"/>
        <v>#DIV/0!</v>
      </c>
      <c r="P48" s="78" t="e">
        <f>P44</f>
        <v>#DIV/0!</v>
      </c>
      <c r="Q48" s="14"/>
    </row>
    <row r="49" spans="2:17">
      <c r="B49" s="12"/>
      <c r="C49" s="34" t="s">
        <v>653</v>
      </c>
      <c r="D49" s="79" t="e">
        <f>IF(AND(D59&gt;0,D42&lt;0),ABS(D42),0)</f>
        <v>#DIV/0!</v>
      </c>
      <c r="E49" s="80" t="e">
        <f>IF(AND(D59&gt;0,E42&lt;0),ABS(E42),0)</f>
        <v>#DIV/0!</v>
      </c>
      <c r="F49" s="80" t="e">
        <f t="shared" ref="F49:G49" si="25">IF(AND(E59&gt;0,F42&lt;0),ABS(F42),0)</f>
        <v>#DIV/0!</v>
      </c>
      <c r="G49" s="80" t="e">
        <f t="shared" si="25"/>
        <v>#DIV/0!</v>
      </c>
      <c r="H49" s="81"/>
      <c r="I49" s="80" t="e">
        <f>IF(AND(H59&gt;0,I42&lt;0),ABS(I42),0)</f>
        <v>#DIV/0!</v>
      </c>
      <c r="J49" s="80" t="e">
        <f t="shared" ref="J49:K49" si="26">IF(AND(I59&gt;0,J42&lt;0),ABS(J42),0)</f>
        <v>#DIV/0!</v>
      </c>
      <c r="K49" s="80" t="e">
        <f t="shared" si="26"/>
        <v>#DIV/0!</v>
      </c>
      <c r="L49" s="81"/>
      <c r="M49" s="80" t="e">
        <f>IF(AND(L59&gt;0,M42&lt;0),ABS(M42),0)</f>
        <v>#DIV/0!</v>
      </c>
      <c r="N49" s="80" t="e">
        <f t="shared" ref="N49:O49" si="27">IF(AND(M59&gt;0,N42&lt;0),ABS(N42),0)</f>
        <v>#DIV/0!</v>
      </c>
      <c r="O49" s="80" t="e">
        <f t="shared" si="27"/>
        <v>#DIV/0!</v>
      </c>
      <c r="P49" s="81"/>
      <c r="Q49" s="14"/>
    </row>
    <row r="50" spans="2:17">
      <c r="B50" s="12"/>
      <c r="C50" s="27" t="s">
        <v>655</v>
      </c>
      <c r="D50" s="73"/>
      <c r="E50" s="74" t="e">
        <f>IF(AND(D59&lt;0,D59+E42&lt;0),MAX(D59,D59+E42),0)</f>
        <v>#DIV/0!</v>
      </c>
      <c r="F50" s="74" t="e">
        <f t="shared" ref="F50:G50" si="28">IF(AND(E59&lt;0,E59+F42&lt;0),MAX(E59,E59+F42),0)</f>
        <v>#DIV/0!</v>
      </c>
      <c r="G50" s="74" t="e">
        <f t="shared" si="28"/>
        <v>#DIV/0!</v>
      </c>
      <c r="H50" s="75"/>
      <c r="I50" s="74" t="e">
        <f>IF(AND(H59&lt;0,H59+I42&lt;0),MAX(H59,H59+I42),0)</f>
        <v>#DIV/0!</v>
      </c>
      <c r="J50" s="74" t="e">
        <f t="shared" ref="J50:K50" si="29">IF(AND(I59&lt;0,I59+J42&lt;0),MAX(I59,I59+J42),0)</f>
        <v>#DIV/0!</v>
      </c>
      <c r="K50" s="74" t="e">
        <f t="shared" si="29"/>
        <v>#DIV/0!</v>
      </c>
      <c r="L50" s="75"/>
      <c r="M50" s="74" t="e">
        <f>IF(AND(L59&lt;0,L59+M42&lt;0),MAX(L59,L59+M42),0)</f>
        <v>#DIV/0!</v>
      </c>
      <c r="N50" s="74" t="e">
        <f t="shared" ref="N50:O50" si="30">IF(AND(M59&lt;0,M59+N42&lt;0),MAX(M59,M59+N42),0)</f>
        <v>#DIV/0!</v>
      </c>
      <c r="O50" s="74" t="e">
        <f t="shared" si="30"/>
        <v>#DIV/0!</v>
      </c>
      <c r="P50" s="75"/>
      <c r="Q50" s="14"/>
    </row>
    <row r="51" spans="2:17">
      <c r="B51" s="12"/>
      <c r="C51" s="29" t="s">
        <v>657</v>
      </c>
      <c r="D51" s="76" t="e">
        <f>MIN(0,D42)</f>
        <v>#DIV/0!</v>
      </c>
      <c r="E51" s="77" t="e">
        <f>IF(AND(E42&lt;0,D59+E42&lt;0),MAX(D59+E42,E42),0)</f>
        <v>#N/A</v>
      </c>
      <c r="F51" s="77" t="e">
        <f t="shared" ref="F51:G51" si="31">IF(AND(F42&lt;0,E59+F42&lt;0),MAX(E59+F42,F42),0)</f>
        <v>#N/A</v>
      </c>
      <c r="G51" s="77" t="e">
        <f t="shared" si="31"/>
        <v>#N/A</v>
      </c>
      <c r="H51" s="78"/>
      <c r="I51" s="77" t="e">
        <f>IF(AND(I42&lt;0,H59+I42&lt;0),MAX(H59+I42,I42),0)</f>
        <v>#N/A</v>
      </c>
      <c r="J51" s="77" t="e">
        <f t="shared" ref="J51:K51" si="32">IF(AND(J42&lt;0,I59+J42&lt;0),MAX(I59+J42,J42),0)</f>
        <v>#N/A</v>
      </c>
      <c r="K51" s="77" t="e">
        <f t="shared" si="32"/>
        <v>#N/A</v>
      </c>
      <c r="L51" s="78"/>
      <c r="M51" s="77" t="e">
        <f>IF(AND(M42&lt;0,L59+M42&lt;0),MAX(L59+M42,M42),0)</f>
        <v>#N/A</v>
      </c>
      <c r="N51" s="77" t="e">
        <f t="shared" ref="N51:O51" si="33">IF(AND(N42&lt;0,M59+N42&lt;0),MAX(M59+N42,N42),0)</f>
        <v>#N/A</v>
      </c>
      <c r="O51" s="77" t="e">
        <f t="shared" si="33"/>
        <v>#N/A</v>
      </c>
      <c r="P51" s="78"/>
      <c r="Q51" s="14"/>
    </row>
    <row r="52" spans="2:17">
      <c r="B52" s="12"/>
      <c r="C52" s="32" t="s">
        <v>659</v>
      </c>
      <c r="D52" s="76"/>
      <c r="E52" s="77" t="e">
        <f>IF(AND(D59&lt;0,E42&gt;0),MAX(D59,-1*E42),0)</f>
        <v>#DIV/0!</v>
      </c>
      <c r="F52" s="77" t="e">
        <f t="shared" ref="F52:G52" si="34">IF(AND(E59&lt;0,F42&gt;0),MAX(E59,-1*F42),0)</f>
        <v>#DIV/0!</v>
      </c>
      <c r="G52" s="77" t="e">
        <f t="shared" si="34"/>
        <v>#DIV/0!</v>
      </c>
      <c r="H52" s="78"/>
      <c r="I52" s="77" t="e">
        <f>IF(AND(H59&lt;0,I42&gt;0),MAX(H59,-1*I42),0)</f>
        <v>#DIV/0!</v>
      </c>
      <c r="J52" s="77" t="e">
        <f t="shared" ref="J52:K52" si="35">IF(AND(I59&lt;0,J42&gt;0),MAX(I59,-1*J42),0)</f>
        <v>#DIV/0!</v>
      </c>
      <c r="K52" s="77" t="e">
        <f t="shared" si="35"/>
        <v>#DIV/0!</v>
      </c>
      <c r="L52" s="78"/>
      <c r="M52" s="77" t="e">
        <f>IF(AND(L59&lt;0,M42&gt;0),MAX(L59,-1*M42),0)</f>
        <v>#DIV/0!</v>
      </c>
      <c r="N52" s="77" t="e">
        <f t="shared" ref="N52:O52" si="36">IF(AND(M59&lt;0,N42&gt;0),MAX(M59,-1*N42),0)</f>
        <v>#DIV/0!</v>
      </c>
      <c r="O52" s="77" t="e">
        <f t="shared" si="36"/>
        <v>#DIV/0!</v>
      </c>
      <c r="P52" s="78"/>
      <c r="Q52" s="14"/>
    </row>
    <row r="53" spans="2:17">
      <c r="B53" s="12"/>
      <c r="C53" s="33" t="s">
        <v>661</v>
      </c>
      <c r="D53" s="76" t="e">
        <f>IF(AND(D59&lt;0,D42&gt;=0),-1*ABS(D42),0)</f>
        <v>#DIV/0!</v>
      </c>
      <c r="E53" s="77" t="e">
        <f>IF(AND(E59&lt;0,E42&gt;=0),-1*ABS(E42),0)</f>
        <v>#DIV/0!</v>
      </c>
      <c r="F53" s="77" t="e">
        <f t="shared" ref="F53:G53" si="37">IF(AND(F59&lt;0,F42&gt;=0),-1*ABS(F42),0)</f>
        <v>#DIV/0!</v>
      </c>
      <c r="G53" s="77" t="e">
        <f t="shared" si="37"/>
        <v>#DIV/0!</v>
      </c>
      <c r="H53" s="78"/>
      <c r="I53" s="77" t="e">
        <f>IF(AND(I59&lt;0,I42&gt;=0),-1*ABS(I42),0)</f>
        <v>#DIV/0!</v>
      </c>
      <c r="J53" s="77" t="e">
        <f t="shared" ref="J53:K53" si="38">IF(AND(J59&lt;0,J42&gt;=0),-1*ABS(J42),0)</f>
        <v>#DIV/0!</v>
      </c>
      <c r="K53" s="77" t="e">
        <f t="shared" si="38"/>
        <v>#DIV/0!</v>
      </c>
      <c r="L53" s="78"/>
      <c r="M53" s="77" t="e">
        <f>IF(AND(M59&lt;0,M42&gt;=0),-1*ABS(M42),0)</f>
        <v>#DIV/0!</v>
      </c>
      <c r="N53" s="77" t="e">
        <f t="shared" ref="N53:O53" si="39">IF(AND(N59&lt;0,N42&gt;=0),-1*ABS(N42),0)</f>
        <v>#DIV/0!</v>
      </c>
      <c r="O53" s="77" t="e">
        <f t="shared" si="39"/>
        <v>#DIV/0!</v>
      </c>
      <c r="P53" s="78"/>
      <c r="Q53" s="14"/>
    </row>
    <row r="54" spans="2:17">
      <c r="B54" s="12"/>
      <c r="C54" s="34" t="s">
        <v>662</v>
      </c>
      <c r="D54" s="79" t="e">
        <f>IF(AND(D59&lt;0,D42&lt;0),D42,0)</f>
        <v>#DIV/0!</v>
      </c>
      <c r="E54" s="80" t="e">
        <f>IF(AND(E59&lt;0,E42&lt;0),E42,0)</f>
        <v>#DIV/0!</v>
      </c>
      <c r="F54" s="80" t="e">
        <f t="shared" ref="F54:G54" si="40">IF(AND(F59&lt;0,F42&lt;0),F42,0)</f>
        <v>#DIV/0!</v>
      </c>
      <c r="G54" s="80" t="e">
        <f t="shared" si="40"/>
        <v>#DIV/0!</v>
      </c>
      <c r="H54" s="81"/>
      <c r="I54" s="80" t="e">
        <f>IF(AND(I59&lt;0,I42&lt;0),I42,0)</f>
        <v>#DIV/0!</v>
      </c>
      <c r="J54" s="80" t="e">
        <f t="shared" ref="J54:K54" si="41">IF(AND(J59&lt;0,J42&lt;0),J42,0)</f>
        <v>#DIV/0!</v>
      </c>
      <c r="K54" s="80" t="e">
        <f t="shared" si="41"/>
        <v>#DIV/0!</v>
      </c>
      <c r="L54" s="81"/>
      <c r="M54" s="80" t="e">
        <f>IF(AND(M59&lt;0,M42&lt;0),M42,0)</f>
        <v>#DIV/0!</v>
      </c>
      <c r="N54" s="80" t="e">
        <f t="shared" ref="N54:O54" si="42">IF(AND(N59&lt;0,N42&lt;0),N42,0)</f>
        <v>#DIV/0!</v>
      </c>
      <c r="O54" s="80" t="e">
        <f t="shared" si="42"/>
        <v>#DIV/0!</v>
      </c>
      <c r="P54" s="81"/>
      <c r="Q54" s="14"/>
    </row>
    <row r="55" spans="2:17">
      <c r="B55" s="12"/>
      <c r="C55" s="40" t="s">
        <v>663</v>
      </c>
      <c r="D55" s="73" t="e">
        <f>D59</f>
        <v>#DIV/0!</v>
      </c>
      <c r="E55" s="74" t="e">
        <f>D55</f>
        <v>#DIV/0!</v>
      </c>
      <c r="F55" s="74"/>
      <c r="G55" s="74"/>
      <c r="H55" s="75" t="e">
        <f>H58</f>
        <v>#DIV/0!</v>
      </c>
      <c r="I55" s="74" t="e">
        <f>H55</f>
        <v>#DIV/0!</v>
      </c>
      <c r="J55" s="74"/>
      <c r="K55" s="74"/>
      <c r="L55" s="75" t="e">
        <f>L58</f>
        <v>#DIV/0!</v>
      </c>
      <c r="M55" s="74" t="e">
        <f>L55</f>
        <v>#DIV/0!</v>
      </c>
      <c r="N55" s="74"/>
      <c r="O55" s="74"/>
      <c r="P55" s="75"/>
      <c r="Q55" s="14"/>
    </row>
    <row r="56" spans="2:17">
      <c r="B56" s="12"/>
      <c r="C56" s="43" t="s">
        <v>663</v>
      </c>
      <c r="D56" s="76"/>
      <c r="E56" s="77" t="e">
        <f>E59</f>
        <v>#DIV/0!</v>
      </c>
      <c r="F56" s="77" t="e">
        <f>E56</f>
        <v>#DIV/0!</v>
      </c>
      <c r="G56" s="77"/>
      <c r="H56" s="78"/>
      <c r="I56" s="77" t="e">
        <f>I59</f>
        <v>#DIV/0!</v>
      </c>
      <c r="J56" s="77" t="e">
        <f>I56</f>
        <v>#DIV/0!</v>
      </c>
      <c r="K56" s="77"/>
      <c r="L56" s="78"/>
      <c r="M56" s="77" t="e">
        <f>M59</f>
        <v>#DIV/0!</v>
      </c>
      <c r="N56" s="77" t="e">
        <f>M56</f>
        <v>#DIV/0!</v>
      </c>
      <c r="O56" s="77"/>
      <c r="P56" s="78"/>
      <c r="Q56" s="14"/>
    </row>
    <row r="57" spans="2:17">
      <c r="B57" s="12"/>
      <c r="C57" s="43" t="s">
        <v>663</v>
      </c>
      <c r="D57" s="76"/>
      <c r="E57" s="77"/>
      <c r="F57" s="77" t="e">
        <f>F59</f>
        <v>#DIV/0!</v>
      </c>
      <c r="G57" s="77" t="e">
        <f>F57</f>
        <v>#DIV/0!</v>
      </c>
      <c r="H57" s="78"/>
      <c r="I57" s="77"/>
      <c r="J57" s="77" t="e">
        <f>J59</f>
        <v>#DIV/0!</v>
      </c>
      <c r="K57" s="77" t="e">
        <f>J57</f>
        <v>#DIV/0!</v>
      </c>
      <c r="L57" s="78"/>
      <c r="M57" s="77"/>
      <c r="N57" s="77" t="e">
        <f>N59</f>
        <v>#DIV/0!</v>
      </c>
      <c r="O57" s="77" t="e">
        <f>N57</f>
        <v>#DIV/0!</v>
      </c>
      <c r="P57" s="78"/>
      <c r="Q57" s="14"/>
    </row>
    <row r="58" spans="2:17" ht="13.15" thickBot="1">
      <c r="B58" s="12"/>
      <c r="C58" s="44" t="s">
        <v>663</v>
      </c>
      <c r="D58" s="82"/>
      <c r="E58" s="83"/>
      <c r="F58" s="83"/>
      <c r="G58" s="83" t="e">
        <f>G59</f>
        <v>#DIV/0!</v>
      </c>
      <c r="H58" s="84" t="e">
        <f>G58</f>
        <v>#DIV/0!</v>
      </c>
      <c r="I58" s="83"/>
      <c r="J58" s="83"/>
      <c r="K58" s="83" t="e">
        <f>K59</f>
        <v>#DIV/0!</v>
      </c>
      <c r="L58" s="84" t="e">
        <f>K58</f>
        <v>#DIV/0!</v>
      </c>
      <c r="M58" s="83"/>
      <c r="N58" s="83"/>
      <c r="O58" s="83" t="e">
        <f>O59</f>
        <v>#DIV/0!</v>
      </c>
      <c r="P58" s="84" t="e">
        <f>O58</f>
        <v>#DIV/0!</v>
      </c>
      <c r="Q58" s="14"/>
    </row>
    <row r="59" spans="2:17" ht="13.5" thickTop="1">
      <c r="B59" s="12"/>
      <c r="C59" s="47" t="s">
        <v>664</v>
      </c>
      <c r="D59" s="85" t="e">
        <f>D42</f>
        <v>#DIV/0!</v>
      </c>
      <c r="E59" s="85" t="e">
        <f>D59+E42</f>
        <v>#DIV/0!</v>
      </c>
      <c r="F59" s="85" t="e">
        <f>E59+F42</f>
        <v>#DIV/0!</v>
      </c>
      <c r="G59" s="85" t="e">
        <f>F59+G42</f>
        <v>#DIV/0!</v>
      </c>
      <c r="H59" s="86" t="e">
        <f>G59</f>
        <v>#DIV/0!</v>
      </c>
      <c r="I59" s="85" t="e">
        <f>H59+I42</f>
        <v>#DIV/0!</v>
      </c>
      <c r="J59" s="85" t="e">
        <f>I59+J42</f>
        <v>#DIV/0!</v>
      </c>
      <c r="K59" s="85" t="e">
        <f>J59+K42</f>
        <v>#DIV/0!</v>
      </c>
      <c r="L59" s="86" t="e">
        <f>K59</f>
        <v>#DIV/0!</v>
      </c>
      <c r="M59" s="85" t="e">
        <f>L59+M42</f>
        <v>#DIV/0!</v>
      </c>
      <c r="N59" s="85" t="e">
        <f>M59+N42</f>
        <v>#DIV/0!</v>
      </c>
      <c r="O59" s="85" t="e">
        <f>N59+O42</f>
        <v>#DIV/0!</v>
      </c>
      <c r="P59" s="86" t="e">
        <f>O59</f>
        <v>#DIV/0!</v>
      </c>
      <c r="Q59" s="14"/>
    </row>
    <row r="60" spans="2:17">
      <c r="B60" s="12"/>
      <c r="C60" s="13"/>
      <c r="D60" s="87"/>
      <c r="E60" s="88" t="e">
        <f>MAX(E46,E47)</f>
        <v>#DIV/0!</v>
      </c>
      <c r="F60" s="88" t="e">
        <f t="shared" ref="F60:G60" si="43">MAX(F46,F47)</f>
        <v>#DIV/0!</v>
      </c>
      <c r="G60" s="88" t="e">
        <f t="shared" si="43"/>
        <v>#DIV/0!</v>
      </c>
      <c r="H60" s="87"/>
      <c r="I60" s="88" t="e">
        <f>MAX(I46,I47)</f>
        <v>#DIV/0!</v>
      </c>
      <c r="J60" s="88" t="e">
        <f t="shared" ref="J60:K60" si="44">MAX(J46,J47)</f>
        <v>#DIV/0!</v>
      </c>
      <c r="K60" s="88" t="e">
        <f t="shared" si="44"/>
        <v>#DIV/0!</v>
      </c>
      <c r="L60" s="87"/>
      <c r="M60" s="88" t="e">
        <f>MAX(M46,M47)</f>
        <v>#DIV/0!</v>
      </c>
      <c r="N60" s="88" t="e">
        <f t="shared" ref="N60:O60" si="45">MAX(N46,N47)</f>
        <v>#DIV/0!</v>
      </c>
      <c r="O60" s="88" t="e">
        <f t="shared" si="45"/>
        <v>#DIV/0!</v>
      </c>
      <c r="P60" s="87"/>
      <c r="Q60" s="14"/>
    </row>
    <row r="61" spans="2:17">
      <c r="B61" s="12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</row>
    <row r="62" spans="2:17">
      <c r="B62" s="12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</row>
    <row r="63" spans="2:17" ht="38.25">
      <c r="B63" s="12"/>
      <c r="C63" s="13"/>
      <c r="D63" s="59" t="str">
        <f>D35&amp;" "&amp;D43</f>
        <v>Jan-00 CET1 ratio</v>
      </c>
      <c r="E63" s="60" t="str">
        <f>E43</f>
        <v>Change in RWAs</v>
      </c>
      <c r="F63" s="60" t="str">
        <f t="shared" ref="F63:G63" si="46">F43</f>
        <v>Change in CET1 resources</v>
      </c>
      <c r="G63" s="60" t="str">
        <f t="shared" si="46"/>
        <v>Change in capital deductions</v>
      </c>
      <c r="H63" s="59" t="e">
        <f>E35&amp;" "&amp;H43</f>
        <v>#N/A</v>
      </c>
      <c r="I63" s="60" t="str">
        <f>I43</f>
        <v>Change in RWAs</v>
      </c>
      <c r="J63" s="60" t="str">
        <f t="shared" ref="J63:K63" si="47">J43</f>
        <v>Change in CET1 resources</v>
      </c>
      <c r="K63" s="60" t="str">
        <f t="shared" si="47"/>
        <v>Change in capital deductions</v>
      </c>
      <c r="L63" s="59" t="e">
        <f>F35&amp;" "&amp;L43</f>
        <v>#N/A</v>
      </c>
      <c r="M63" s="60" t="str">
        <f>M43</f>
        <v>Change in RWAs</v>
      </c>
      <c r="N63" s="60" t="str">
        <f t="shared" ref="N63:O63" si="48">N43</f>
        <v>Change in CET1 resources</v>
      </c>
      <c r="O63" s="60" t="str">
        <f t="shared" si="48"/>
        <v>Change in capital deductions</v>
      </c>
      <c r="P63" s="59" t="str">
        <f>G35&amp;" "&amp;P43</f>
        <v>Jan-00 CET1 ratio</v>
      </c>
      <c r="Q63" s="14"/>
    </row>
    <row r="64" spans="2:17" ht="13.15" thickBot="1">
      <c r="B64" s="37"/>
      <c r="C64" s="38"/>
      <c r="D64" s="61"/>
      <c r="E64" s="38"/>
      <c r="F64" s="38"/>
      <c r="G64" s="38"/>
      <c r="H64" s="61"/>
      <c r="I64" s="38"/>
      <c r="J64" s="38"/>
      <c r="K64" s="38"/>
      <c r="L64" s="61"/>
      <c r="M64" s="38"/>
      <c r="N64" s="38"/>
      <c r="O64" s="38"/>
      <c r="P64" s="61"/>
      <c r="Q64" s="39"/>
    </row>
    <row r="65" spans="2:17"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0"/>
    </row>
    <row r="66" spans="2:17" ht="13.15">
      <c r="B66" s="12"/>
      <c r="C66" s="68" t="s">
        <v>691</v>
      </c>
      <c r="D66" s="69"/>
      <c r="E66" s="69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</row>
    <row r="67" spans="2:17">
      <c r="B67" s="12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</row>
    <row r="68" spans="2:17">
      <c r="B68" s="12"/>
      <c r="C68" s="63" t="s">
        <v>665</v>
      </c>
      <c r="D68" s="63">
        <f>D31</f>
        <v>0</v>
      </c>
      <c r="E68" s="63">
        <f t="shared" ref="E68:M69" si="49">E31</f>
        <v>0</v>
      </c>
      <c r="F68" s="63">
        <f t="shared" si="49"/>
        <v>0</v>
      </c>
      <c r="G68" s="63">
        <f t="shared" si="49"/>
        <v>0</v>
      </c>
      <c r="H68" s="63">
        <f t="shared" si="49"/>
        <v>0</v>
      </c>
      <c r="I68" s="63">
        <f t="shared" si="49"/>
        <v>0</v>
      </c>
      <c r="J68" s="63">
        <f t="shared" si="49"/>
        <v>0</v>
      </c>
      <c r="K68" s="63">
        <f t="shared" si="49"/>
        <v>0</v>
      </c>
      <c r="L68" s="63">
        <f t="shared" si="49"/>
        <v>0</v>
      </c>
      <c r="M68" s="63">
        <f t="shared" si="49"/>
        <v>0</v>
      </c>
      <c r="N68" s="13"/>
      <c r="O68" s="13"/>
      <c r="P68" s="13"/>
      <c r="Q68" s="14"/>
    </row>
    <row r="69" spans="2:17">
      <c r="B69" s="12"/>
      <c r="C69" s="64"/>
      <c r="D69" s="65">
        <f t="shared" ref="D69:G70" si="50">D32</f>
        <v>0</v>
      </c>
      <c r="E69" s="65">
        <f t="shared" si="50"/>
        <v>0</v>
      </c>
      <c r="F69" s="65">
        <f t="shared" si="50"/>
        <v>0</v>
      </c>
      <c r="G69" s="65">
        <f t="shared" si="50"/>
        <v>0</v>
      </c>
      <c r="H69" s="65">
        <f t="shared" si="49"/>
        <v>0</v>
      </c>
      <c r="I69" s="65">
        <f t="shared" si="49"/>
        <v>0</v>
      </c>
      <c r="J69" s="65">
        <f t="shared" si="49"/>
        <v>0</v>
      </c>
      <c r="K69" s="65">
        <f t="shared" si="49"/>
        <v>0</v>
      </c>
      <c r="L69" s="65">
        <f t="shared" si="49"/>
        <v>0</v>
      </c>
      <c r="M69" s="65">
        <f t="shared" si="49"/>
        <v>0</v>
      </c>
      <c r="N69" s="13"/>
      <c r="O69" s="13"/>
      <c r="P69" s="13"/>
      <c r="Q69" s="14"/>
    </row>
    <row r="70" spans="2:17">
      <c r="B70" s="12"/>
      <c r="C70" s="63" t="s">
        <v>666</v>
      </c>
      <c r="D70" s="101">
        <f t="shared" si="50"/>
        <v>1</v>
      </c>
      <c r="E70" s="63" t="e">
        <f t="shared" si="50"/>
        <v>#N/A</v>
      </c>
      <c r="F70" s="63" t="e">
        <f t="shared" si="50"/>
        <v>#N/A</v>
      </c>
      <c r="G70" s="101">
        <f t="shared" si="50"/>
        <v>10</v>
      </c>
      <c r="H70" s="63"/>
      <c r="I70" s="63"/>
      <c r="J70" s="63"/>
      <c r="K70" s="63"/>
      <c r="L70" s="63"/>
      <c r="M70" s="63"/>
      <c r="N70" s="13"/>
      <c r="O70" s="13"/>
      <c r="P70" s="13"/>
      <c r="Q70" s="14"/>
    </row>
    <row r="71" spans="2:17">
      <c r="B71" s="12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</row>
    <row r="72" spans="2:17" ht="13.15">
      <c r="B72" s="12"/>
      <c r="C72" s="13"/>
      <c r="D72" s="52" t="str">
        <f>IF(D70=0,TEXT(D69,"mmm-yy"),TEXT(INDEX('PRA 101'!$E$9:$N$9,D70),"mmm-yy"))</f>
        <v>Jan-00</v>
      </c>
      <c r="E72" s="52" t="e">
        <f>TEXT(INDEX('PRA 101'!$E$9:$N$9,E70),"mmm-yy")</f>
        <v>#N/A</v>
      </c>
      <c r="F72" s="52" t="e">
        <f>TEXT(INDEX('PRA 101'!$E$9:$N$9,F70),"mmm-yy")</f>
        <v>#N/A</v>
      </c>
      <c r="G72" s="52" t="str">
        <f>TEXT(INDEX('PRA 101'!$E$9:$N$9,G70),"mmm-yy")</f>
        <v>Jan-00</v>
      </c>
      <c r="H72" s="13"/>
      <c r="I72" s="13"/>
      <c r="J72" s="13"/>
      <c r="K72" s="13"/>
      <c r="L72" s="13"/>
      <c r="M72" s="13"/>
      <c r="N72" s="13"/>
      <c r="O72" s="13"/>
      <c r="P72" s="13"/>
      <c r="Q72" s="14"/>
    </row>
    <row r="73" spans="2:17">
      <c r="B73" s="12"/>
      <c r="C73" s="13" t="s">
        <v>692</v>
      </c>
      <c r="D73" s="70">
        <f>INDEX('PRA 101'!$E$12:$N$12,Calculations!D$33)</f>
        <v>0</v>
      </c>
      <c r="E73" s="70" t="e">
        <f>INDEX('PRA 101'!$E$12:$N$12,Calculations!E$33)</f>
        <v>#N/A</v>
      </c>
      <c r="F73" s="70" t="e">
        <f>INDEX('PRA 101'!$E$12:$N$12,Calculations!F$33)</f>
        <v>#N/A</v>
      </c>
      <c r="G73" s="70">
        <f>INDEX('PRA 101'!$E$12:$N$12,Calculations!G$33)</f>
        <v>0</v>
      </c>
      <c r="H73" s="13"/>
      <c r="I73" s="13"/>
      <c r="J73" s="13"/>
      <c r="K73" s="13"/>
      <c r="L73" s="13"/>
      <c r="M73" s="13"/>
      <c r="N73" s="13"/>
      <c r="O73" s="13"/>
      <c r="P73" s="13"/>
      <c r="Q73" s="14"/>
    </row>
    <row r="74" spans="2:17">
      <c r="B74" s="12"/>
      <c r="C74" s="13" t="s">
        <v>689</v>
      </c>
      <c r="D74" s="70">
        <f>INDEX('PRA 101'!$E$115:$N$115,Calculations!D$33)/12.5*IF(DATEVALUE(D72)&lt;42005,4/8,4.5/8)</f>
        <v>0</v>
      </c>
      <c r="E74" s="70" t="e">
        <f>INDEX('PRA 101'!$E$115:$N$115,Calculations!E$33)/12.5*IF(DATEVALUE(E72)&lt;42005,4/8,4.5/8)</f>
        <v>#N/A</v>
      </c>
      <c r="F74" s="70" t="e">
        <f>INDEX('PRA 101'!$E$115:$N$115,Calculations!F$33)/12.5*IF(DATEVALUE(F72)&lt;42005,4/8,4.5/8)</f>
        <v>#N/A</v>
      </c>
      <c r="G74" s="70">
        <f>INDEX('PRA 101'!$E$115:$N$115,Calculations!G$33)/12.5*IF(DATEVALUE(G72)&lt;42005,4/8,4.5/8)</f>
        <v>0</v>
      </c>
      <c r="H74" s="13"/>
      <c r="I74" s="13"/>
      <c r="J74" s="13"/>
      <c r="K74" s="13"/>
      <c r="L74" s="13"/>
      <c r="M74" s="13"/>
      <c r="N74" s="13"/>
      <c r="O74" s="13"/>
      <c r="P74" s="13"/>
      <c r="Q74" s="14"/>
    </row>
    <row r="75" spans="2:17">
      <c r="B75" s="12"/>
      <c r="C75" s="13" t="s">
        <v>690</v>
      </c>
      <c r="D75" s="70">
        <f>INDEX('PRA 101'!$E$309:$N$309,Calculations!D$33)*IF(DATEVALUE(D72)&lt;42005,0,4.5/8)</f>
        <v>0</v>
      </c>
      <c r="E75" s="70" t="e">
        <f>INDEX('PRA 101'!$E$309:$N$309,Calculations!E$33)*IF(DATEVALUE(E72)&lt;42005,0,4.5/8)</f>
        <v>#N/A</v>
      </c>
      <c r="F75" s="70" t="e">
        <f>INDEX('PRA 101'!$E$309:$N$309,Calculations!F$33)*IF(DATEVALUE(F72)&lt;42005,0,4.5/8)</f>
        <v>#N/A</v>
      </c>
      <c r="G75" s="70">
        <f>INDEX('PRA 101'!$E$309:$N$309,Calculations!G$33)*IF(DATEVALUE(G72)&lt;42005,0,4.5/8)</f>
        <v>0</v>
      </c>
      <c r="H75" s="13"/>
      <c r="I75" s="13"/>
      <c r="J75" s="13"/>
      <c r="K75" s="13"/>
      <c r="L75" s="13"/>
      <c r="M75" s="13"/>
      <c r="N75" s="13"/>
      <c r="O75" s="13"/>
      <c r="P75" s="13"/>
      <c r="Q75" s="14"/>
    </row>
    <row r="76" spans="2:17">
      <c r="B76" s="12"/>
      <c r="C76" s="13" t="s">
        <v>683</v>
      </c>
      <c r="D76" s="70">
        <f>INDEX('PRA 101'!$E$303:$N$303,Calculations!D$33)</f>
        <v>0</v>
      </c>
      <c r="E76" s="70" t="e">
        <f>INDEX('PRA 101'!$E$303:$N$303,Calculations!E$33)</f>
        <v>#N/A</v>
      </c>
      <c r="F76" s="70" t="e">
        <f>INDEX('PRA 101'!$E$303:$N$303,Calculations!F$33)</f>
        <v>#N/A</v>
      </c>
      <c r="G76" s="70">
        <f>INDEX('PRA 101'!$E$303:$N$303,Calculations!G$33)</f>
        <v>0</v>
      </c>
      <c r="H76" s="13"/>
      <c r="I76" s="13"/>
      <c r="J76" s="13"/>
      <c r="K76" s="13"/>
      <c r="L76" s="13"/>
      <c r="M76" s="13"/>
      <c r="N76" s="13"/>
      <c r="O76" s="13"/>
      <c r="P76" s="13"/>
      <c r="Q76" s="14"/>
    </row>
    <row r="77" spans="2:17">
      <c r="B77" s="12"/>
      <c r="C77" s="13" t="s">
        <v>684</v>
      </c>
      <c r="D77" s="91" t="e">
        <f>#REF!</f>
        <v>#REF!</v>
      </c>
      <c r="E77" s="91" t="e">
        <f>#REF!</f>
        <v>#REF!</v>
      </c>
      <c r="F77" s="91" t="e">
        <f>#REF!</f>
        <v>#REF!</v>
      </c>
      <c r="G77" s="91" t="e">
        <f>#REF!</f>
        <v>#REF!</v>
      </c>
      <c r="H77" s="13"/>
      <c r="I77" s="13"/>
      <c r="J77" s="13"/>
      <c r="K77" s="13"/>
      <c r="L77" s="13"/>
      <c r="M77" s="13"/>
      <c r="N77" s="13"/>
      <c r="O77" s="13"/>
      <c r="P77" s="13"/>
      <c r="Q77" s="14"/>
    </row>
    <row r="78" spans="2:17">
      <c r="B78" s="12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</row>
    <row r="79" spans="2:17" ht="25.5">
      <c r="B79" s="12"/>
      <c r="C79" s="13"/>
      <c r="D79" s="92" t="str">
        <f>C73</f>
        <v>CET1 capital resources</v>
      </c>
      <c r="E79" s="92" t="str">
        <f>C74</f>
        <v>Pillar 1 CET1 requirement</v>
      </c>
      <c r="F79" s="92" t="str">
        <f>C75</f>
        <v>Pillar 2a CET1 requirement</v>
      </c>
      <c r="G79" s="92" t="str">
        <f>C76</f>
        <v>Countercyclical buffer</v>
      </c>
      <c r="H79" s="92" t="str">
        <f>C77</f>
        <v>Applicable buffer</v>
      </c>
      <c r="I79" s="13"/>
      <c r="J79" s="13"/>
      <c r="K79" s="13"/>
      <c r="L79" s="13"/>
      <c r="M79" s="13"/>
      <c r="N79" s="13"/>
      <c r="O79" s="13"/>
      <c r="P79" s="13"/>
      <c r="Q79" s="14"/>
    </row>
    <row r="80" spans="2:17" ht="13.15">
      <c r="B80" s="71" t="str">
        <f>TEXT(INDEX('PRA 101'!$E$9:$N$9,D70),"mmm-yy")</f>
        <v>Jan-00</v>
      </c>
      <c r="C80" s="13" t="s">
        <v>677</v>
      </c>
      <c r="D80" s="70">
        <f>D73</f>
        <v>0</v>
      </c>
      <c r="E80" s="70"/>
      <c r="F80" s="70"/>
      <c r="G80" s="70"/>
      <c r="H80" s="13"/>
      <c r="I80" s="13"/>
      <c r="J80" s="13"/>
      <c r="K80" s="13"/>
      <c r="L80" s="13"/>
      <c r="M80" s="13"/>
      <c r="N80" s="13"/>
      <c r="O80" s="13"/>
      <c r="P80" s="13"/>
      <c r="Q80" s="14"/>
    </row>
    <row r="81" spans="2:19" ht="13.15">
      <c r="B81" s="71"/>
      <c r="C81" s="13" t="s">
        <v>678</v>
      </c>
      <c r="D81" s="70"/>
      <c r="E81" s="70">
        <f>D74</f>
        <v>0</v>
      </c>
      <c r="F81" s="70">
        <f>D75</f>
        <v>0</v>
      </c>
      <c r="G81" s="70">
        <f>D76</f>
        <v>0</v>
      </c>
      <c r="H81" s="70" t="e">
        <f>D77</f>
        <v>#REF!</v>
      </c>
      <c r="I81" s="13"/>
      <c r="J81" s="13"/>
      <c r="K81" s="13"/>
      <c r="L81" s="13"/>
      <c r="M81" s="13"/>
      <c r="N81" s="13"/>
      <c r="O81" s="13"/>
      <c r="P81" s="13"/>
      <c r="Q81" s="14"/>
    </row>
    <row r="82" spans="2:19">
      <c r="B82" s="12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</row>
    <row r="83" spans="2:19" ht="13.15">
      <c r="B83" s="71" t="e">
        <f>TEXT(INDEX('PRA 101'!$E$9:$N$9,E70),"mmm-yy")</f>
        <v>#N/A</v>
      </c>
      <c r="C83" s="13" t="s">
        <v>677</v>
      </c>
      <c r="D83" s="70" t="e">
        <f>E73</f>
        <v>#N/A</v>
      </c>
      <c r="E83" s="70"/>
      <c r="F83" s="70"/>
      <c r="G83" s="70"/>
      <c r="H83" s="70"/>
      <c r="I83" s="13"/>
      <c r="J83" s="13"/>
      <c r="K83" s="13"/>
      <c r="L83" s="13"/>
      <c r="M83" s="13"/>
      <c r="N83" s="13"/>
      <c r="O83" s="13"/>
      <c r="P83" s="13"/>
      <c r="Q83" s="14"/>
    </row>
    <row r="84" spans="2:19" ht="13.15">
      <c r="B84" s="71"/>
      <c r="C84" s="13" t="s">
        <v>678</v>
      </c>
      <c r="D84" s="70"/>
      <c r="E84" s="70" t="e">
        <f>E74</f>
        <v>#N/A</v>
      </c>
      <c r="F84" s="70" t="e">
        <f>E75</f>
        <v>#N/A</v>
      </c>
      <c r="G84" s="70" t="e">
        <f>E76</f>
        <v>#N/A</v>
      </c>
      <c r="H84" s="70" t="e">
        <f>E77</f>
        <v>#REF!</v>
      </c>
      <c r="I84" s="13"/>
      <c r="J84" s="13"/>
      <c r="K84" s="13"/>
      <c r="L84" s="13"/>
      <c r="M84" s="13"/>
      <c r="N84" s="13"/>
      <c r="O84" s="13"/>
      <c r="P84" s="13"/>
      <c r="Q84" s="14"/>
    </row>
    <row r="85" spans="2:19">
      <c r="B85" s="12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</row>
    <row r="86" spans="2:19" ht="13.15">
      <c r="B86" s="71" t="e">
        <f>TEXT(INDEX('PRA 101'!$E$9:$N$9,F70),"mmm-yy")</f>
        <v>#N/A</v>
      </c>
      <c r="C86" s="13" t="s">
        <v>677</v>
      </c>
      <c r="D86" s="70" t="e">
        <f>F73</f>
        <v>#N/A</v>
      </c>
      <c r="E86" s="70"/>
      <c r="F86" s="70"/>
      <c r="G86" s="70"/>
      <c r="H86" s="70"/>
      <c r="I86" s="13"/>
      <c r="J86" s="13"/>
      <c r="K86" s="13"/>
      <c r="L86" s="13"/>
      <c r="M86" s="13"/>
      <c r="N86" s="13"/>
      <c r="O86" s="13"/>
      <c r="P86" s="13"/>
      <c r="Q86" s="14"/>
    </row>
    <row r="87" spans="2:19" ht="13.15">
      <c r="B87" s="71"/>
      <c r="C87" s="13" t="s">
        <v>678</v>
      </c>
      <c r="D87" s="70"/>
      <c r="E87" s="70" t="e">
        <f>F74</f>
        <v>#N/A</v>
      </c>
      <c r="F87" s="70" t="e">
        <f>F75</f>
        <v>#N/A</v>
      </c>
      <c r="G87" s="70" t="e">
        <f>F76</f>
        <v>#N/A</v>
      </c>
      <c r="H87" s="70" t="e">
        <f>F77</f>
        <v>#REF!</v>
      </c>
      <c r="I87" s="13"/>
      <c r="J87" s="13"/>
      <c r="K87" s="13"/>
      <c r="L87" s="13"/>
      <c r="M87" s="13"/>
      <c r="N87" s="13"/>
      <c r="O87" s="13"/>
      <c r="P87" s="13"/>
      <c r="Q87" s="14"/>
    </row>
    <row r="88" spans="2:19">
      <c r="B88" s="12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</row>
    <row r="89" spans="2:19" ht="13.15">
      <c r="B89" s="71" t="str">
        <f>TEXT(INDEX('PRA 101'!$E$9:$N$9,G70),"mmm-yy")</f>
        <v>Jan-00</v>
      </c>
      <c r="C89" s="13" t="s">
        <v>677</v>
      </c>
      <c r="D89" s="70">
        <f>G73</f>
        <v>0</v>
      </c>
      <c r="E89" s="70"/>
      <c r="F89" s="70"/>
      <c r="G89" s="70"/>
      <c r="H89" s="70"/>
      <c r="I89" s="13"/>
      <c r="J89" s="13"/>
      <c r="K89" s="13"/>
      <c r="L89" s="13"/>
      <c r="M89" s="13"/>
      <c r="N89" s="13"/>
      <c r="O89" s="13"/>
      <c r="P89" s="13"/>
      <c r="Q89" s="14"/>
    </row>
    <row r="90" spans="2:19">
      <c r="B90" s="12"/>
      <c r="C90" s="13" t="s">
        <v>678</v>
      </c>
      <c r="D90" s="70"/>
      <c r="E90" s="70">
        <f>G74</f>
        <v>0</v>
      </c>
      <c r="F90" s="70">
        <f>G75</f>
        <v>0</v>
      </c>
      <c r="G90" s="70">
        <f>G76</f>
        <v>0</v>
      </c>
      <c r="H90" s="70" t="e">
        <f>G77</f>
        <v>#REF!</v>
      </c>
      <c r="I90" s="13"/>
      <c r="J90" s="13"/>
      <c r="K90" s="13"/>
      <c r="L90" s="13"/>
      <c r="M90" s="13"/>
      <c r="N90" s="13"/>
      <c r="O90" s="13"/>
      <c r="P90" s="13"/>
      <c r="Q90" s="14"/>
    </row>
    <row r="91" spans="2:19" ht="13.15" thickBot="1">
      <c r="B91" s="12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</row>
    <row r="92" spans="2:19"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10"/>
    </row>
    <row r="93" spans="2:19" ht="13.15">
      <c r="B93" s="12"/>
      <c r="C93" s="68" t="s">
        <v>685</v>
      </c>
      <c r="D93" s="69"/>
      <c r="E93" s="69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</row>
    <row r="94" spans="2:19">
      <c r="B94" s="12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</row>
    <row r="95" spans="2:19">
      <c r="B95" s="12"/>
      <c r="C95" s="13"/>
      <c r="D95" s="13"/>
      <c r="E95" s="13"/>
      <c r="F95" s="13"/>
      <c r="G95" s="13"/>
      <c r="H95" s="13"/>
      <c r="I95" s="13"/>
      <c r="J95" s="2" t="s">
        <v>637</v>
      </c>
      <c r="K95" s="13"/>
      <c r="L95" s="13"/>
      <c r="M95" s="13"/>
      <c r="N95" s="13"/>
      <c r="O95" s="13"/>
      <c r="P95" s="13"/>
      <c r="Q95" s="14"/>
      <c r="R95" s="13"/>
      <c r="S95" s="13"/>
    </row>
    <row r="96" spans="2:19">
      <c r="B96" s="12"/>
      <c r="C96" s="13"/>
      <c r="D96" s="13"/>
      <c r="E96" s="13"/>
      <c r="F96" s="13"/>
      <c r="G96" s="13"/>
      <c r="H96" s="13"/>
      <c r="I96" s="13"/>
      <c r="J96" s="13">
        <f>SUM(IF(FREQUENCY(Rank_Data,Rank_Data),1))</f>
        <v>1</v>
      </c>
      <c r="K96" s="13"/>
      <c r="L96" s="13"/>
      <c r="M96" s="13"/>
      <c r="N96" s="13"/>
      <c r="O96" s="13"/>
      <c r="P96" s="13"/>
      <c r="Q96" s="14"/>
      <c r="R96" s="13"/>
      <c r="S96" s="13"/>
    </row>
    <row r="97" spans="2:19">
      <c r="B97" s="21"/>
      <c r="C97" s="66" t="s">
        <v>645</v>
      </c>
      <c r="D97" s="66" t="s">
        <v>636</v>
      </c>
      <c r="E97" s="66"/>
      <c r="F97" s="66"/>
      <c r="G97" s="66"/>
      <c r="H97" s="66" t="s">
        <v>646</v>
      </c>
      <c r="I97" s="20"/>
      <c r="J97" s="66" t="s">
        <v>645</v>
      </c>
      <c r="K97" s="66" t="s">
        <v>636</v>
      </c>
      <c r="L97" s="66"/>
      <c r="M97" s="66"/>
      <c r="N97" s="66"/>
      <c r="O97" s="66" t="s">
        <v>646</v>
      </c>
      <c r="P97" s="20"/>
      <c r="Q97" s="14"/>
      <c r="R97" s="13"/>
      <c r="S97" s="13"/>
    </row>
    <row r="98" spans="2:19">
      <c r="B98" s="12"/>
      <c r="C98" s="2">
        <f t="shared" ref="C98:C105" si="51">_xlfn.RANK.EQ(H98,$H$98:$H$105,0)</f>
        <v>1</v>
      </c>
      <c r="D98" s="2" t="s">
        <v>688</v>
      </c>
      <c r="E98" s="2"/>
      <c r="F98" s="2"/>
      <c r="G98" s="2"/>
      <c r="H98" s="28">
        <f>'PRA 101'!E118</f>
        <v>0</v>
      </c>
      <c r="I98" s="13"/>
      <c r="J98" s="13" t="str">
        <f>IF(ROWS(J$98:J98)&gt;$J$96-1,"",IF((_xlfn.AGGREGATE(15,6,Rank_Data/(FREQUENCY(Rank_Data,Rank_Data)&gt;0),ROWS(J$98:J98)))=0,"",_xlfn.AGGREGATE(15,6,Rank_Data/(FREQUENCY(Rank_Data,Rank_Data)&gt;0),ROWS(J$98:J98))))</f>
        <v/>
      </c>
      <c r="K98" s="13" t="str">
        <f t="shared" ref="K98:K105" si="52">IFERROR(VLOOKUP(J98,$C$98:$H$105,2,FALSE),"")</f>
        <v/>
      </c>
      <c r="L98" s="13"/>
      <c r="M98" s="13"/>
      <c r="N98" s="13"/>
      <c r="O98" s="70" t="str">
        <f t="shared" ref="O98:O105" si="53">IFERROR(VLOOKUP(J98,$C$98:$H$105,6,FALSE),"")</f>
        <v/>
      </c>
      <c r="P98" s="13"/>
      <c r="Q98" s="14"/>
      <c r="R98" s="13"/>
      <c r="S98" s="13"/>
    </row>
    <row r="99" spans="2:19">
      <c r="B99" s="12"/>
      <c r="C99" s="2">
        <f t="shared" si="51"/>
        <v>1</v>
      </c>
      <c r="D99" s="2" t="s">
        <v>693</v>
      </c>
      <c r="E99" s="2"/>
      <c r="F99" s="2"/>
      <c r="G99" s="2"/>
      <c r="H99" s="28">
        <f>'PRA 101'!E162</f>
        <v>0</v>
      </c>
      <c r="I99" s="13"/>
      <c r="J99" s="13" t="str">
        <f>IF(ROWS(J$98:J99)&gt;$J$96-1,"",IF((_xlfn.AGGREGATE(15,6,Rank_Data/(FREQUENCY(Rank_Data,Rank_Data)&gt;0),ROWS(J$98:J99)))=0,"",_xlfn.AGGREGATE(15,6,Rank_Data/(FREQUENCY(Rank_Data,Rank_Data)&gt;0),ROWS(J$98:J99))))</f>
        <v/>
      </c>
      <c r="K99" s="13" t="str">
        <f t="shared" si="52"/>
        <v/>
      </c>
      <c r="L99" s="13"/>
      <c r="M99" s="13"/>
      <c r="N99" s="13"/>
      <c r="O99" s="70" t="str">
        <f t="shared" si="53"/>
        <v/>
      </c>
      <c r="P99" s="13"/>
      <c r="Q99" s="14"/>
      <c r="R99" s="13"/>
      <c r="S99" s="13"/>
    </row>
    <row r="100" spans="2:19">
      <c r="B100" s="12"/>
      <c r="C100" s="2">
        <f t="shared" si="51"/>
        <v>1</v>
      </c>
      <c r="D100" s="2" t="s">
        <v>650</v>
      </c>
      <c r="E100" s="2"/>
      <c r="F100" s="2"/>
      <c r="G100" s="2"/>
      <c r="H100" s="28">
        <f>'PRA 101'!E165</f>
        <v>0</v>
      </c>
      <c r="I100" s="13"/>
      <c r="J100" s="13" t="str">
        <f>IF(ROWS(J$98:J100)&gt;$J$96-1,"",IF((_xlfn.AGGREGATE(15,6,Rank_Data/(FREQUENCY(Rank_Data,Rank_Data)&gt;0),ROWS(J$98:J100)))=0,"",_xlfn.AGGREGATE(15,6,Rank_Data/(FREQUENCY(Rank_Data,Rank_Data)&gt;0),ROWS(J$98:J100))))</f>
        <v/>
      </c>
      <c r="K100" s="13" t="str">
        <f t="shared" si="52"/>
        <v/>
      </c>
      <c r="L100" s="13"/>
      <c r="M100" s="13"/>
      <c r="N100" s="13"/>
      <c r="O100" s="70" t="str">
        <f t="shared" si="53"/>
        <v/>
      </c>
      <c r="P100" s="13"/>
      <c r="Q100" s="14"/>
      <c r="R100" s="13"/>
      <c r="S100" s="13"/>
    </row>
    <row r="101" spans="2:19">
      <c r="B101" s="12"/>
      <c r="C101" s="2">
        <f t="shared" si="51"/>
        <v>1</v>
      </c>
      <c r="D101" s="2" t="s">
        <v>652</v>
      </c>
      <c r="E101" s="2"/>
      <c r="F101" s="2"/>
      <c r="G101" s="2"/>
      <c r="H101" s="28">
        <f>'PRA 101'!E175</f>
        <v>0</v>
      </c>
      <c r="I101" s="13"/>
      <c r="J101" s="13" t="str">
        <f>IF(ROWS(J$98:J101)&gt;$J$96-1,"",IF((_xlfn.AGGREGATE(15,6,Rank_Data/(FREQUENCY(Rank_Data,Rank_Data)&gt;0),ROWS(J$98:J101)))=0,"",_xlfn.AGGREGATE(15,6,Rank_Data/(FREQUENCY(Rank_Data,Rank_Data)&gt;0),ROWS(J$98:J101))))</f>
        <v/>
      </c>
      <c r="K101" s="13" t="str">
        <f t="shared" si="52"/>
        <v/>
      </c>
      <c r="L101" s="13"/>
      <c r="M101" s="13"/>
      <c r="N101" s="13"/>
      <c r="O101" s="70" t="str">
        <f t="shared" si="53"/>
        <v/>
      </c>
      <c r="P101" s="13"/>
      <c r="Q101" s="14"/>
      <c r="R101" s="13"/>
      <c r="S101" s="13"/>
    </row>
    <row r="102" spans="2:19">
      <c r="B102" s="12"/>
      <c r="C102" s="2">
        <f t="shared" si="51"/>
        <v>1</v>
      </c>
      <c r="D102" s="2" t="s">
        <v>654</v>
      </c>
      <c r="E102" s="2"/>
      <c r="F102" s="2"/>
      <c r="G102" s="2"/>
      <c r="H102" s="28">
        <f>'PRA 101'!E179</f>
        <v>0</v>
      </c>
      <c r="I102" s="13"/>
      <c r="J102" s="13" t="str">
        <f>IF(ROWS(J$98:J102)&gt;$J$96-1,"",IF((_xlfn.AGGREGATE(15,6,Rank_Data/(FREQUENCY(Rank_Data,Rank_Data)&gt;0),ROWS(J$98:J102)))=0,"",_xlfn.AGGREGATE(15,6,Rank_Data/(FREQUENCY(Rank_Data,Rank_Data)&gt;0),ROWS(J$98:J102))))</f>
        <v/>
      </c>
      <c r="K102" s="13" t="str">
        <f t="shared" si="52"/>
        <v/>
      </c>
      <c r="L102" s="13"/>
      <c r="M102" s="13"/>
      <c r="N102" s="13"/>
      <c r="O102" s="70" t="str">
        <f t="shared" si="53"/>
        <v/>
      </c>
      <c r="P102" s="13"/>
      <c r="Q102" s="14"/>
      <c r="R102" s="13"/>
      <c r="S102" s="13"/>
    </row>
    <row r="103" spans="2:19">
      <c r="B103" s="12"/>
      <c r="C103" s="2">
        <f t="shared" si="51"/>
        <v>1</v>
      </c>
      <c r="D103" s="2" t="s">
        <v>656</v>
      </c>
      <c r="E103" s="2"/>
      <c r="F103" s="2"/>
      <c r="G103" s="2"/>
      <c r="H103" s="28">
        <f>'PRA 101'!E180</f>
        <v>0</v>
      </c>
      <c r="I103" s="13"/>
      <c r="J103" s="13" t="str">
        <f>IF(ROWS(J$98:J103)&gt;$J$96-1,"",IF((_xlfn.AGGREGATE(15,6,Rank_Data/(FREQUENCY(Rank_Data,Rank_Data)&gt;0),ROWS(J$98:J103)))=0,"",_xlfn.AGGREGATE(15,6,Rank_Data/(FREQUENCY(Rank_Data,Rank_Data)&gt;0),ROWS(J$98:J103))))</f>
        <v/>
      </c>
      <c r="K103" s="13" t="str">
        <f t="shared" si="52"/>
        <v/>
      </c>
      <c r="L103" s="13"/>
      <c r="M103" s="13"/>
      <c r="N103" s="13"/>
      <c r="O103" s="70" t="str">
        <f t="shared" si="53"/>
        <v/>
      </c>
      <c r="P103" s="13"/>
      <c r="Q103" s="14"/>
      <c r="R103" s="13"/>
      <c r="S103" s="13"/>
    </row>
    <row r="104" spans="2:19">
      <c r="B104" s="12"/>
      <c r="C104" s="2">
        <f t="shared" si="51"/>
        <v>1</v>
      </c>
      <c r="D104" s="2" t="s">
        <v>658</v>
      </c>
      <c r="E104" s="2"/>
      <c r="F104" s="2"/>
      <c r="G104" s="2"/>
      <c r="H104" s="28">
        <f>'PRA 101'!E184</f>
        <v>0</v>
      </c>
      <c r="I104" s="13"/>
      <c r="J104" s="13" t="str">
        <f>IF(ROWS(J$98:J104)&gt;$J$96-1,"",IF((_xlfn.AGGREGATE(15,6,Rank_Data/(FREQUENCY(Rank_Data,Rank_Data)&gt;0),ROWS(J$98:J104)))=0,"",_xlfn.AGGREGATE(15,6,Rank_Data/(FREQUENCY(Rank_Data,Rank_Data)&gt;0),ROWS(J$98:J104))))</f>
        <v/>
      </c>
      <c r="K104" s="13" t="str">
        <f t="shared" si="52"/>
        <v/>
      </c>
      <c r="L104" s="13"/>
      <c r="M104" s="13"/>
      <c r="N104" s="13"/>
      <c r="O104" s="70" t="str">
        <f t="shared" si="53"/>
        <v/>
      </c>
      <c r="P104" s="13"/>
      <c r="Q104" s="14"/>
      <c r="R104" s="13"/>
      <c r="S104" s="13"/>
    </row>
    <row r="105" spans="2:19">
      <c r="B105" s="12"/>
      <c r="C105" s="2">
        <f t="shared" si="51"/>
        <v>1</v>
      </c>
      <c r="D105" s="2" t="s">
        <v>660</v>
      </c>
      <c r="E105" s="2"/>
      <c r="F105" s="2"/>
      <c r="G105" s="2"/>
      <c r="H105" s="28">
        <f>'PRA 101'!E115-SUM(Calculations!H98:H104)</f>
        <v>0</v>
      </c>
      <c r="I105" s="13"/>
      <c r="J105" s="13" t="str">
        <f>IF(ROWS(J$98:J105)&gt;$J$96-1,"",IF((_xlfn.AGGREGATE(15,6,Rank_Data/(FREQUENCY(Rank_Data,Rank_Data)&gt;0),ROWS(J$98:J105)))=0,"",_xlfn.AGGREGATE(15,6,Rank_Data/(FREQUENCY(Rank_Data,Rank_Data)&gt;0),ROWS(J$98:J105))))</f>
        <v/>
      </c>
      <c r="K105" s="13" t="str">
        <f t="shared" si="52"/>
        <v/>
      </c>
      <c r="L105" s="13"/>
      <c r="M105" s="13"/>
      <c r="N105" s="13"/>
      <c r="O105" s="70" t="str">
        <f t="shared" si="53"/>
        <v/>
      </c>
      <c r="P105" s="13"/>
      <c r="Q105" s="14"/>
      <c r="R105" s="13"/>
      <c r="S105" s="13"/>
    </row>
    <row r="106" spans="2:19">
      <c r="B106" s="12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4"/>
      <c r="R106" s="13"/>
      <c r="S106" s="13"/>
    </row>
    <row r="107" spans="2:19" ht="13.15" thickBot="1">
      <c r="B107" s="37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9"/>
    </row>
    <row r="108" spans="2:19"/>
    <row r="109" spans="2:19"/>
    <row r="110" spans="2:19"/>
  </sheetData>
  <customSheetViews>
    <customSheetView guid="{04D827B9-40D2-49CA-A258-B689CFB3090B}" showPageBreaks="1" showGridLines="0" fitToPage="1" hiddenRows="1" hiddenColumns="1" state="hidden">
      <selection activeCell="D8" sqref="D8"/>
      <pageMargins left="0.25" right="0.25" top="0.75" bottom="0.75" header="0.3" footer="0.3"/>
      <pageSetup paperSize="8" scale="63" orientation="portrait" r:id="rId1"/>
      <headerFooter>
        <oddHeader>&amp;L&amp;A</oddHeader>
      </headerFooter>
    </customSheetView>
    <customSheetView guid="{4516B713-8164-4D6B-8B5D-3B5E6834753F}" showGridLines="0" fitToPage="1" hiddenRows="1" hiddenColumns="1" state="hidden">
      <selection activeCell="D8" sqref="D8"/>
      <pageMargins left="0.25" right="0.25" top="0.75" bottom="0.75" header="0.3" footer="0.3"/>
      <pageSetup paperSize="8" scale="63" orientation="portrait" r:id="rId2"/>
      <headerFooter>
        <oddHeader>&amp;L&amp;A</oddHeader>
      </headerFooter>
    </customSheetView>
    <customSheetView guid="{CDA5F27B-075C-4AFE-911C-E8FF98972051}" showGridLines="0" fitToPage="1" hiddenRows="1" hiddenColumns="1" state="hidden">
      <selection activeCell="D8" sqref="D8"/>
      <pageMargins left="0.25" right="0.25" top="0.75" bottom="0.75" header="0.3" footer="0.3"/>
      <pageSetup paperSize="8" scale="63" orientation="portrait" r:id="rId3"/>
      <headerFooter>
        <oddHeader>&amp;L&amp;A</oddHeader>
      </headerFooter>
    </customSheetView>
    <customSheetView guid="{BF56562F-F4B1-4C59-839F-92DD0DBF9B74}" showGridLines="0" fitToPage="1" hiddenRows="1" hiddenColumns="1" state="hidden">
      <selection activeCell="D8" sqref="D8"/>
      <pageMargins left="0.25" right="0.25" top="0.75" bottom="0.75" header="0.3" footer="0.3"/>
      <pageSetup paperSize="8" scale="63" orientation="portrait" r:id="rId4"/>
      <headerFooter>
        <oddHeader>&amp;L&amp;A</oddHeader>
      </headerFooter>
    </customSheetView>
    <customSheetView guid="{FB455D4F-439F-4345-BF34-00715229D75F}" showGridLines="0" fitToPage="1" hiddenRows="1" hiddenColumns="1" state="hidden">
      <selection activeCell="D8" sqref="D8"/>
      <pageMargins left="0.25" right="0.25" top="0.75" bottom="0.75" header="0.3" footer="0.3"/>
      <pageSetup paperSize="8" scale="63" orientation="portrait" r:id="rId5"/>
      <headerFooter>
        <oddHeader>&amp;L&amp;A</oddHeader>
      </headerFooter>
    </customSheetView>
  </customSheetViews>
  <conditionalFormatting sqref="E42:G42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D42 H42">
    <cfRule type="cellIs" dxfId="6" priority="7" operator="lessThan">
      <formula>0.07</formula>
    </cfRule>
  </conditionalFormatting>
  <conditionalFormatting sqref="P42">
    <cfRule type="cellIs" dxfId="5" priority="1" operator="lessThan">
      <formula>0.07</formula>
    </cfRule>
  </conditionalFormatting>
  <conditionalFormatting sqref="I42:K42"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L42">
    <cfRule type="cellIs" dxfId="2" priority="4" operator="lessThan">
      <formula>0.07</formula>
    </cfRule>
  </conditionalFormatting>
  <conditionalFormatting sqref="M42:O42">
    <cfRule type="cellIs" dxfId="1" priority="2" operator="lessThan">
      <formula>0</formula>
    </cfRule>
    <cfRule type="cellIs" dxfId="0" priority="3" operator="greaterThan">
      <formula>0</formula>
    </cfRule>
  </conditionalFormatting>
  <pageMargins left="0.25" right="0.25" top="0.75" bottom="0.75" header="0.3" footer="0.3"/>
  <pageSetup paperSize="8" scale="63" orientation="portrait" r:id="rId6"/>
  <headerFooter>
    <oddHeader>&amp;L&amp;A</oddHeader>
  </headerFooter>
  <ignoredErrors>
    <ignoredError sqref="D41:P47 D59 P59 E59:G59 E60:O60 D48:G58 P48:P58 D40 G40:P40 E40:F40 E33:F37 E70:F73 D83:E87 B83:B86 E76:F77 F83:F87 G83:H87 D74:G75 E39:F39 E38:F38" evalError="1"/>
    <ignoredError sqref="H59:O59 H48:O58 H63:L63" evalError="1" formula="1"/>
    <ignoredError sqref="M63:O6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OETwoLevelApprovalUnapprovedUrls xmlns="75afd6ce-d5e2-450c-a4ec-ac3847b33ee0" xsi:nil="true"/>
    <BOEReplicationFlag xmlns="http://schemas.microsoft.com/sharepoint/v3">0</BOEReplicationFlag>
    <BOEReplicateBackwardLinksOnDeployFlag xmlns="http://schemas.microsoft.com/sharepoint/v3">false</BOEReplicateBackwardLinksOnDeployFlag>
    <PublishDate xmlns="http://schemas.microsoft.com/sharepoint/v3">2016-04-28T23:00:00+00:00</PublishDate>
    <BOETaxonomyFieldTaxHTField0 xmlns="75afd6ce-d5e2-450c-a4ec-ac3847b33ee0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PRA</TermName>
          <TermId xmlns="http://schemas.microsoft.com/office/infopath/2007/PartnerControls">3ace8b48-457a-4b41-98f4-9f2cd1965516</TermId>
        </TermInfo>
      </Terms>
    </BOETaxonomyFieldTaxHTField0>
    <ContentReviewDate xmlns="http://schemas.microsoft.com/sharepoint/v3">1900-01-01T00:00:00+00:00</ContentReviewDate>
    <PublishingExpirationDate xmlns="http://schemas.microsoft.com/sharepoint/v3" xsi:nil="true"/>
    <IncludeContentsInIndex xmlns="http://schemas.microsoft.com/sharepoint/v3">true</IncludeContentsInIndex>
    <PublishingStartDate xmlns="http://schemas.microsoft.com/sharepoint/v3">2016-04-29T08:30:00+00:00</PublishingStartDate>
    <BOEKeywords xmlns="http://schemas.microsoft.com/sharepoint/v3/fields" xsi:nil="true"/>
    <OwnerGroup xmlns="http://schemas.microsoft.com/sharepoint/v3">
      <UserInfo>
        <DisplayName/>
        <AccountId>177</AccountId>
        <AccountType/>
      </UserInfo>
    </OwnerGroup>
    <BOEApprovalStatus xmlns="http://schemas.microsoft.com/sharepoint/v3">Pending Approval</BOEApprovalStatus>
    <BOESummaryText xmlns="http://schemas.microsoft.com/sharepoint/v3" xsi:nil="true"/>
    <ArchivalChoice xmlns="http://schemas.microsoft.com/sharepoint/v3">3 Years</ArchivalChoice>
    <ArchivalDate xmlns="http://schemas.microsoft.com/sharepoint/v3" xsi:nil="true"/>
    <TaxCatchAll xmlns="a5edd0e9-353e-4089-bcbc-d9218926e91f">
      <Value>1155</Value>
    </TaxCatchAl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F442493410834AB5B972D151A2D9E4" ma:contentTypeVersion="462" ma:contentTypeDescription="Create a new document." ma:contentTypeScope="" ma:versionID="20c9908aea6308964edab0d42e6d8083">
  <xsd:schema xmlns:xsd="http://www.w3.org/2001/XMLSchema" xmlns:xs="http://www.w3.org/2001/XMLSchema" xmlns:p="http://schemas.microsoft.com/office/2006/metadata/properties" xmlns:ns1="http://schemas.microsoft.com/sharepoint/v3" xmlns:ns2="75afd6ce-d5e2-450c-a4ec-ac3847b33ee0" xmlns:ns3="a5edd0e9-353e-4089-bcbc-d9218926e91f" xmlns:ns4="A5EDD0E9-353E-4089-BCBC-D9218926E91F" xmlns:ns5="http://schemas.microsoft.com/sharepoint/v3/fields" targetNamespace="http://schemas.microsoft.com/office/2006/metadata/properties" ma:root="true" ma:fieldsID="93b0a7837ecb2a35b9f96dc09050cb64" ns1:_="" ns2:_="" ns3:_="" ns4:_="" ns5:_="">
    <xsd:import namespace="http://schemas.microsoft.com/sharepoint/v3"/>
    <xsd:import namespace="75afd6ce-d5e2-450c-a4ec-ac3847b33ee0"/>
    <xsd:import namespace="a5edd0e9-353e-4089-bcbc-d9218926e91f"/>
    <xsd:import namespace="A5EDD0E9-353E-4089-BCBC-D9218926E91F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PublishDate" minOccurs="0"/>
                <xsd:element ref="ns1:OwnerGroup"/>
                <xsd:element ref="ns2:BOETaxonomyFieldTaxHTField0" minOccurs="0"/>
                <xsd:element ref="ns3:TaxCatchAll" minOccurs="0"/>
                <xsd:element ref="ns4:TaxCatchAllLabel" minOccurs="0"/>
                <xsd:element ref="ns5:BOEKeywords" minOccurs="0"/>
                <xsd:element ref="ns1:BOESummaryText" minOccurs="0"/>
                <xsd:element ref="ns1:IncludeContentsInIndex" minOccurs="0"/>
                <xsd:element ref="ns1:BOEApprovalStatus" minOccurs="0"/>
                <xsd:element ref="ns2:BOETwoLevelApprovalUnapprovedUrls" minOccurs="0"/>
                <xsd:element ref="ns1:ApprovedBy" minOccurs="0"/>
                <xsd:element ref="ns1:PublishedBy" minOccurs="0"/>
                <xsd:element ref="ns1:ArchivalDate" minOccurs="0"/>
                <xsd:element ref="ns1:ArchivalChoice"/>
                <xsd:element ref="ns1:BOEReplicationFlag" minOccurs="0"/>
                <xsd:element ref="ns1:BOEReplicateBackwardLinksOnDeployFlag" minOccurs="0"/>
                <xsd:element ref="ns1:ContentReviewDat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internalName="PublishingStartDate">
      <xsd:simpleType>
        <xsd:restriction base="dms:Unknown"/>
      </xsd:simpleType>
    </xsd:element>
    <xsd:element name="PublishingExpirationDate" ma:index="9" nillable="true" ma:displayName="Scheduling End Date" ma:internalName="PublishingExpirationDate">
      <xsd:simpleType>
        <xsd:restriction base="dms:Unknown"/>
      </xsd:simpleType>
    </xsd:element>
    <xsd:element name="PublishDate" ma:index="10" nillable="true" ma:displayName="Publication Date" ma:format="DateOnly" ma:internalName="PublishDate">
      <xsd:simpleType>
        <xsd:restriction base="dms:DateTime"/>
      </xsd:simpleType>
    </xsd:element>
    <xsd:element name="OwnerGroup" ma:index="11" ma:displayName="Owner Group" ma:list="UserInfo" ma:SearchPeopleOnly="false" ma:internalName="OwnerGroup" ma:readOnly="fals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OESummaryText" ma:index="17" nillable="true" ma:displayName="Summary Text" ma:internalName="BOESummaryText" ma:readOnly="false">
      <xsd:simpleType>
        <xsd:restriction base="dms:Note">
          <xsd:maxLength value="255"/>
        </xsd:restriction>
      </xsd:simpleType>
    </xsd:element>
    <xsd:element name="IncludeContentsInIndex" ma:index="18" nillable="true" ma:displayName="Make Content Searchable" ma:default="1" ma:description="" ma:internalName="IncludeContentsInIndex">
      <xsd:simpleType>
        <xsd:restriction base="dms:Boolean"/>
      </xsd:simpleType>
    </xsd:element>
    <xsd:element name="BOEApprovalStatus" ma:index="19" nillable="true" ma:displayName="2 Stage Approval Status" ma:default="Pending Approval" ma:internalName="BOEApprovalStatus">
      <xsd:simpleType>
        <xsd:restriction base="dms:Choice">
          <xsd:enumeration value="Pending Approval"/>
          <xsd:enumeration value="Level 1 Approved"/>
          <xsd:enumeration value="Level 1 Rejected"/>
          <xsd:enumeration value="Level 2 Approved"/>
          <xsd:enumeration value="Level 2 Rejected"/>
        </xsd:restriction>
      </xsd:simpleType>
    </xsd:element>
    <xsd:element name="ApprovedBy" ma:index="21" nillable="true" ma:displayName="Approved By" ma:list="UserInfo" ma:internalName="Approv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PublishedBy" ma:index="22" nillable="true" ma:displayName="Published By" ma:list="UserInfo" ma:internalName="Publish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rchivalDate" ma:index="23" nillable="true" ma:displayName="Archival Date" ma:format="DateOnly" ma:internalName="ArchivalDate" ma:readOnly="false">
      <xsd:simpleType>
        <xsd:restriction base="dms:DateTime"/>
      </xsd:simpleType>
    </xsd:element>
    <xsd:element name="ArchivalChoice" ma:index="24" ma:displayName="Archive In" ma:default="3 Years" ma:internalName="ArchivalChoice" ma:readOnly="false">
      <xsd:simpleType>
        <xsd:restriction base="dms:Choice">
          <xsd:enumeration value="3 Months"/>
          <xsd:enumeration value="6 Months"/>
          <xsd:enumeration value="1 Year"/>
          <xsd:enumeration value="2 Years"/>
          <xsd:enumeration value="3 Years"/>
          <xsd:enumeration value="4 Years"/>
          <xsd:enumeration value="5 Years"/>
        </xsd:restriction>
      </xsd:simpleType>
    </xsd:element>
    <xsd:element name="BOEReplicationFlag" ma:index="25" nillable="true" ma:displayName="Replicated" ma:default="1" ma:internalName="Replicated">
      <xsd:simpleType>
        <xsd:restriction base="dms:Text"/>
      </xsd:simpleType>
    </xsd:element>
    <xsd:element name="BOEReplicateBackwardLinksOnDeployFlag" ma:index="26" nillable="true" ma:displayName="Replicate Backward Links On Deploy" ma:default="0" ma:internalName="Replicate_x0020_Backward_x0020_Links_x0020_On_x0020_Deploy" ma:readOnly="false">
      <xsd:simpleType>
        <xsd:restriction base="dms:Boolean"/>
      </xsd:simpleType>
    </xsd:element>
    <xsd:element name="ContentReviewDate" ma:index="27" ma:displayName="Content Review Date" ma:internalName="ContentReview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afd6ce-d5e2-450c-a4ec-ac3847b33ee0" elementFormDefault="qualified">
    <xsd:import namespace="http://schemas.microsoft.com/office/2006/documentManagement/types"/>
    <xsd:import namespace="http://schemas.microsoft.com/office/infopath/2007/PartnerControls"/>
    <xsd:element name="BOETaxonomyFieldTaxHTField0" ma:index="13" ma:taxonomy="true" ma:internalName="BOETaxonomyFieldTaxHTField0" ma:taxonomyFieldName="BOETaxonomyField" ma:displayName="Taxonomy" ma:default="" ma:fieldId="{8d0458c1-0fb7-4981-bee1-52d0df01895c}" ma:taxonomyMulti="true" ma:sspId="8879b917-e261-45cf-a9d8-7a379b5709b9" ma:termSetId="f722e845-53bc-4304-a021-71ff689743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OETwoLevelApprovalUnapprovedUrls" ma:index="20" nillable="true" ma:displayName="Unapproved Urls" ma:internalName="BOETwoLevelApprovalUnapprovedUrl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dd0e9-353e-4089-bcbc-d9218926e91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description="" ma:hidden="true" ma:list="{24e5fe3a-2481-4c14-85cb-2566c1d518d1}" ma:internalName="TaxCatchAll" ma:showField="CatchAllData" ma:web="a5edd0e9-353e-4089-bcbc-d9218926e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DD0E9-353E-4089-BCBC-D9218926E91F" elementFormDefault="qualified">
    <xsd:import namespace="http://schemas.microsoft.com/office/2006/documentManagement/types"/>
    <xsd:import namespace="http://schemas.microsoft.com/office/infopath/2007/PartnerControls"/>
    <xsd:element name="TaxCatchAllLabel" ma:index="15" nillable="true" ma:displayName="Taxonomy Catch All Column1" ma:hidden="true" ma:list="{24e5fe3a-2481-4c14-85cb-2566c1d518d1}" ma:internalName="TaxCatchAllLabel" ma:readOnly="true" ma:showField="CatchAllDataLabel" ma:web="a5edd0e9-353e-4089-bcbc-d9218926e9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BOEKeywords" ma:index="16" nillable="true" ma:displayName="Keywords" ma:hidden="true" ma:internalName="BOEKeywords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CEC05F-6D24-4467-9F4D-72493570264A}">
  <ds:schemaRefs>
    <ds:schemaRef ds:uri="75afd6ce-d5e2-450c-a4ec-ac3847b33ee0"/>
    <ds:schemaRef ds:uri="http://schemas.microsoft.com/sharepoint/v3"/>
    <ds:schemaRef ds:uri="A5EDD0E9-353E-4089-BCBC-D9218926E91F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a5edd0e9-353e-4089-bcbc-d9218926e91f"/>
    <ds:schemaRef ds:uri="http://schemas.microsoft.com/office/infopath/2007/PartnerControls"/>
    <ds:schemaRef ds:uri="http://schemas.microsoft.com/office/2006/metadata/properties"/>
    <ds:schemaRef ds:uri="http://schemas.microsoft.com/sharepoint/v3/field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912FB39-BB01-429E-9F73-6F7BA991AB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ABD1A-7612-4611-B490-4D9C0DAC81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5afd6ce-d5e2-450c-a4ec-ac3847b33ee0"/>
    <ds:schemaRef ds:uri="a5edd0e9-353e-4089-bcbc-d9218926e91f"/>
    <ds:schemaRef ds:uri="A5EDD0E9-353E-4089-BCBC-D9218926E91F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PRA 101</vt:lpstr>
      <vt:lpstr>PRA 102</vt:lpstr>
      <vt:lpstr>Calculations</vt:lpstr>
      <vt:lpstr>'PRA 101'!Print_Area</vt:lpstr>
      <vt:lpstr>'PRA 102'!Print_Area</vt:lpstr>
      <vt:lpstr>'PRA 101'!Print_Titles</vt:lpstr>
      <vt:lpstr>'PRA 102'!Print_Titles</vt:lpstr>
      <vt:lpstr>Rank_Data</vt:lpstr>
    </vt:vector>
  </TitlesOfParts>
  <Company>Bank of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Capital+ - CP17/16 PRA101</dc:title>
  <dc:creator>Patil, Jitendra</dc:creator>
  <cp:lastModifiedBy>Hind, Katherine</cp:lastModifiedBy>
  <cp:lastPrinted>2016-04-19T11:34:17Z</cp:lastPrinted>
  <dcterms:created xsi:type="dcterms:W3CDTF">2013-07-30T11:21:05Z</dcterms:created>
  <dcterms:modified xsi:type="dcterms:W3CDTF">2019-10-04T14:41:32Z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{33053AA5-A572-468E-8233-95D52DBA8481}</vt:lpwstr>
  </property>
  <property fmtid="{D5CDD505-2E9C-101B-9397-08002B2CF9AE}" pid="3" name="ContentTypeId">
    <vt:lpwstr>0x01010071F442493410834AB5B972D151A2D9E4</vt:lpwstr>
  </property>
  <property fmtid="{D5CDD505-2E9C-101B-9397-08002B2CF9AE}" pid="4" name="BOETaxonomyField">
    <vt:lpwstr>1155;#PRA|3ace8b48-457a-4b41-98f4-9f2cd1965516</vt:lpwstr>
  </property>
  <property fmtid="{D5CDD505-2E9C-101B-9397-08002B2CF9AE}" pid="5" name="Order">
    <vt:r8>926600</vt:r8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