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24226"/>
  <mc:AlternateContent xmlns:mc="http://schemas.openxmlformats.org/markup-compatibility/2006">
    <mc:Choice Requires="x15">
      <x15ac:absPath xmlns:x15ac="http://schemas.microsoft.com/office/spreadsheetml/2010/11/ac" url="S:\USD Liquidity Facility Operation\Tender schedule\"/>
    </mc:Choice>
  </mc:AlternateContent>
  <bookViews>
    <workbookView xWindow="0" yWindow="0" windowWidth="23040" windowHeight="8328" firstSheet="1" activeTab="1"/>
  </bookViews>
  <sheets>
    <sheet name="Original " sheetId="1" state="hidden" r:id="rId1"/>
    <sheet name="2023" sheetId="9" r:id="rId2"/>
    <sheet name="2022" sheetId="8" r:id="rId3"/>
    <sheet name="2021" sheetId="4" r:id="rId4"/>
    <sheet name="2020" sheetId="6" r:id="rId5"/>
    <sheet name="Rules" sheetId="5" state="hidden" r:id="rId6"/>
  </sheets>
  <definedNames>
    <definedName name="_xlnm.Print_Area" localSheetId="1">'2023'!$A$1:$M$61</definedName>
  </definedNames>
  <calcPr calcId="162913"/>
</workbook>
</file>

<file path=xl/calcChain.xml><?xml version="1.0" encoding="utf-8"?>
<calcChain xmlns="http://schemas.openxmlformats.org/spreadsheetml/2006/main">
  <c r="H37" i="6" l="1"/>
  <c r="G37" i="6"/>
  <c r="E37" i="6"/>
  <c r="B37" i="6"/>
  <c r="H36" i="6"/>
  <c r="G36" i="6"/>
  <c r="E36" i="6"/>
  <c r="B36" i="6"/>
  <c r="H35" i="6"/>
  <c r="G35" i="6"/>
  <c r="E35" i="6"/>
  <c r="B35" i="6"/>
  <c r="H34" i="6"/>
  <c r="G34" i="6"/>
  <c r="E34" i="6"/>
  <c r="B34" i="6"/>
  <c r="H33" i="6"/>
  <c r="G33" i="6"/>
  <c r="E33" i="6"/>
  <c r="B33" i="6"/>
  <c r="H32" i="6"/>
  <c r="G32" i="6"/>
  <c r="E32" i="6"/>
  <c r="B32" i="6"/>
  <c r="H31" i="6"/>
  <c r="G31" i="6"/>
  <c r="E31" i="6"/>
  <c r="B31" i="6"/>
  <c r="H30" i="6"/>
  <c r="G30" i="6"/>
  <c r="E30" i="6"/>
  <c r="B30" i="6"/>
  <c r="H29" i="6"/>
  <c r="G29" i="6"/>
  <c r="E29" i="6"/>
  <c r="B29" i="6"/>
  <c r="H28" i="6"/>
  <c r="G28" i="6"/>
  <c r="E28" i="6"/>
  <c r="B28" i="6"/>
  <c r="H27" i="6"/>
  <c r="G27" i="6"/>
  <c r="E27" i="6"/>
  <c r="B27" i="6"/>
  <c r="H26" i="6"/>
  <c r="G26" i="6"/>
  <c r="E26" i="6"/>
  <c r="B26" i="6"/>
  <c r="H25" i="6"/>
  <c r="G25" i="6"/>
  <c r="E25" i="6"/>
  <c r="B25" i="6"/>
  <c r="H24" i="6"/>
  <c r="G24" i="6"/>
  <c r="E24" i="6"/>
  <c r="B24" i="6"/>
  <c r="H23" i="6"/>
  <c r="G23" i="6"/>
  <c r="E23" i="6"/>
  <c r="B23" i="6"/>
  <c r="H22" i="6"/>
  <c r="G22" i="6"/>
  <c r="E22" i="6"/>
  <c r="B22" i="6"/>
  <c r="H21" i="6"/>
  <c r="G21" i="6"/>
  <c r="E21" i="6"/>
  <c r="B21" i="6"/>
  <c r="H20" i="6"/>
  <c r="G20" i="6"/>
  <c r="E20" i="6"/>
  <c r="B20" i="6"/>
  <c r="H19" i="6"/>
  <c r="G19" i="6"/>
  <c r="E19" i="6"/>
  <c r="B19" i="6"/>
  <c r="G18" i="6"/>
  <c r="H17" i="6"/>
  <c r="G17" i="6"/>
  <c r="E17" i="6"/>
  <c r="B17" i="6"/>
  <c r="H16" i="6"/>
  <c r="G16" i="6"/>
  <c r="E16" i="6"/>
  <c r="B16" i="6"/>
  <c r="H15" i="6"/>
  <c r="G15" i="6"/>
  <c r="E15" i="6"/>
  <c r="B15" i="6"/>
  <c r="H14" i="6"/>
  <c r="G14" i="6"/>
  <c r="E14" i="6"/>
  <c r="B14" i="6"/>
  <c r="H13" i="6"/>
  <c r="G13" i="6"/>
  <c r="E13" i="6"/>
  <c r="B13" i="6"/>
  <c r="H12" i="6"/>
  <c r="G12" i="6"/>
  <c r="E12" i="6"/>
  <c r="B12" i="6"/>
  <c r="H11" i="6"/>
  <c r="G11" i="6"/>
  <c r="E11" i="6"/>
  <c r="B11" i="6"/>
  <c r="H10" i="6"/>
  <c r="G10" i="6"/>
  <c r="E10" i="6"/>
  <c r="B10" i="6"/>
  <c r="H9" i="6"/>
  <c r="G9" i="6"/>
  <c r="E9" i="6"/>
  <c r="B9" i="6"/>
  <c r="H8" i="6"/>
  <c r="G8" i="6"/>
  <c r="E8" i="6"/>
  <c r="B8" i="6"/>
  <c r="H7" i="6"/>
  <c r="G7" i="6"/>
  <c r="E7" i="6"/>
  <c r="B7" i="6"/>
  <c r="H6" i="6"/>
  <c r="G6" i="6"/>
  <c r="E6" i="6"/>
  <c r="B6" i="6"/>
  <c r="H5" i="6"/>
  <c r="G5" i="6"/>
  <c r="E5" i="6"/>
  <c r="B5" i="6"/>
  <c r="H4" i="6"/>
  <c r="G4" i="6"/>
  <c r="E4" i="6"/>
  <c r="B4" i="6"/>
  <c r="H3" i="6"/>
  <c r="G3" i="6"/>
  <c r="E3" i="6"/>
  <c r="B3" i="6"/>
  <c r="B42" i="4" l="1"/>
  <c r="H54" i="4"/>
  <c r="E54" i="4"/>
  <c r="H53" i="4"/>
  <c r="E53" i="4"/>
  <c r="H52" i="4"/>
  <c r="E52" i="4"/>
  <c r="G42" i="4"/>
  <c r="G41" i="4"/>
  <c r="H41" i="4"/>
  <c r="E41" i="4"/>
  <c r="B41" i="4"/>
  <c r="B44" i="4" l="1"/>
  <c r="G54" i="4"/>
  <c r="G53" i="4"/>
  <c r="G52" i="4"/>
  <c r="H42" i="4"/>
  <c r="E42" i="4"/>
  <c r="B52" i="4" l="1"/>
  <c r="B45" i="4"/>
  <c r="G43" i="4"/>
  <c r="E44" i="4"/>
  <c r="B54" i="4" l="1"/>
  <c r="B53" i="4"/>
  <c r="B46" i="4"/>
  <c r="H44" i="4"/>
  <c r="G44" i="4"/>
  <c r="E45" i="4"/>
  <c r="B47" i="4" l="1"/>
  <c r="E46" i="4"/>
  <c r="H45" i="4"/>
  <c r="G45" i="4"/>
  <c r="B48" i="4" l="1"/>
  <c r="G46" i="4"/>
  <c r="H46" i="4"/>
  <c r="E47" i="4"/>
  <c r="B49" i="4" l="1"/>
  <c r="E48" i="4"/>
  <c r="H47" i="4"/>
  <c r="G47" i="4"/>
  <c r="B51" i="4" l="1"/>
  <c r="B50" i="4"/>
  <c r="H48" i="4"/>
  <c r="G48" i="4"/>
  <c r="E49" i="4"/>
  <c r="B19" i="4"/>
  <c r="E19" i="4"/>
  <c r="G19" i="4"/>
  <c r="H19" i="4"/>
  <c r="B20" i="4"/>
  <c r="E20" i="4"/>
  <c r="G20" i="4"/>
  <c r="H20" i="4"/>
  <c r="B21" i="4"/>
  <c r="E21" i="4"/>
  <c r="G21" i="4"/>
  <c r="H21" i="4"/>
  <c r="B22" i="4"/>
  <c r="E22" i="4"/>
  <c r="G22" i="4"/>
  <c r="H22" i="4"/>
  <c r="B23" i="4"/>
  <c r="E23" i="4"/>
  <c r="G23" i="4"/>
  <c r="H23" i="4"/>
  <c r="B24" i="4"/>
  <c r="E24" i="4"/>
  <c r="G24" i="4"/>
  <c r="H24" i="4"/>
  <c r="B25" i="4"/>
  <c r="E25" i="4"/>
  <c r="G25" i="4"/>
  <c r="H25" i="4"/>
  <c r="B26" i="4"/>
  <c r="E26" i="4"/>
  <c r="G26" i="4"/>
  <c r="H26" i="4"/>
  <c r="B27" i="4"/>
  <c r="E27" i="4"/>
  <c r="G27" i="4"/>
  <c r="H27" i="4"/>
  <c r="B28" i="4"/>
  <c r="E28" i="4"/>
  <c r="G28" i="4"/>
  <c r="H28" i="4"/>
  <c r="B29" i="4"/>
  <c r="E29" i="4"/>
  <c r="G29" i="4"/>
  <c r="H29" i="4"/>
  <c r="B30" i="4"/>
  <c r="E30" i="4"/>
  <c r="G30" i="4"/>
  <c r="H30" i="4"/>
  <c r="B31" i="4"/>
  <c r="E31" i="4"/>
  <c r="G31" i="4"/>
  <c r="H31" i="4"/>
  <c r="B32" i="4"/>
  <c r="E32" i="4"/>
  <c r="G32" i="4"/>
  <c r="H32" i="4"/>
  <c r="B33" i="4"/>
  <c r="E33" i="4"/>
  <c r="G33" i="4"/>
  <c r="H33" i="4"/>
  <c r="B34" i="4"/>
  <c r="E34" i="4"/>
  <c r="G34" i="4"/>
  <c r="H34" i="4"/>
  <c r="B35" i="4"/>
  <c r="E35" i="4"/>
  <c r="G35" i="4"/>
  <c r="H35" i="4"/>
  <c r="B36" i="4"/>
  <c r="E36" i="4"/>
  <c r="G36" i="4"/>
  <c r="H36" i="4"/>
  <c r="B37" i="4"/>
  <c r="E37" i="4"/>
  <c r="G37" i="4"/>
  <c r="H37" i="4"/>
  <c r="B38" i="4"/>
  <c r="E38" i="4"/>
  <c r="G38" i="4"/>
  <c r="H38" i="4"/>
  <c r="B39" i="4"/>
  <c r="E39" i="4"/>
  <c r="G39" i="4"/>
  <c r="H39" i="4"/>
  <c r="B40" i="4"/>
  <c r="E40" i="4"/>
  <c r="G40" i="4"/>
  <c r="H40" i="4"/>
  <c r="H18" i="4"/>
  <c r="G18" i="4"/>
  <c r="E18" i="4"/>
  <c r="B18" i="4"/>
  <c r="H17" i="4"/>
  <c r="G17" i="4"/>
  <c r="E17" i="4"/>
  <c r="B17" i="4"/>
  <c r="H16" i="4"/>
  <c r="G16" i="4"/>
  <c r="E16" i="4"/>
  <c r="B16" i="4"/>
  <c r="H15" i="4"/>
  <c r="G15" i="4"/>
  <c r="E15" i="4"/>
  <c r="B15" i="4"/>
  <c r="E51" i="4" l="1"/>
  <c r="E50" i="4"/>
  <c r="H49" i="4"/>
  <c r="G49" i="4"/>
  <c r="H3" i="4"/>
  <c r="H4" i="4"/>
  <c r="H5" i="4"/>
  <c r="H6" i="4"/>
  <c r="H7" i="4"/>
  <c r="H8" i="4"/>
  <c r="H9" i="4"/>
  <c r="H10" i="4"/>
  <c r="H11" i="4"/>
  <c r="H12" i="4"/>
  <c r="H13" i="4"/>
  <c r="H14" i="4"/>
  <c r="B9" i="4"/>
  <c r="E9" i="4"/>
  <c r="G9" i="4"/>
  <c r="B10" i="4"/>
  <c r="E10" i="4"/>
  <c r="G10" i="4"/>
  <c r="B11" i="4"/>
  <c r="E11" i="4"/>
  <c r="G11" i="4"/>
  <c r="B12" i="4"/>
  <c r="E12" i="4"/>
  <c r="G12" i="4"/>
  <c r="B13" i="4"/>
  <c r="E13" i="4"/>
  <c r="G13" i="4"/>
  <c r="B14" i="4"/>
  <c r="E14" i="4"/>
  <c r="G14" i="4"/>
  <c r="G3" i="4"/>
  <c r="G4" i="4"/>
  <c r="G5" i="4"/>
  <c r="G6" i="4"/>
  <c r="G7" i="4"/>
  <c r="G8" i="4"/>
  <c r="E3" i="4"/>
  <c r="E4" i="4"/>
  <c r="E5" i="4"/>
  <c r="E6" i="4"/>
  <c r="E7" i="4"/>
  <c r="E8" i="4"/>
  <c r="B3" i="4"/>
  <c r="B4" i="4"/>
  <c r="B5" i="4"/>
  <c r="B6" i="4"/>
  <c r="B7" i="4"/>
  <c r="B8" i="4"/>
  <c r="G50" i="4" l="1"/>
  <c r="H50" i="4"/>
  <c r="D25" i="1"/>
  <c r="F25" i="1" s="1"/>
  <c r="G25" i="1" s="1"/>
  <c r="C25" i="1"/>
  <c r="D24" i="1"/>
  <c r="F24" i="1" s="1"/>
  <c r="C24" i="1"/>
  <c r="D23" i="1"/>
  <c r="F23" i="1" s="1"/>
  <c r="G23" i="1" s="1"/>
  <c r="C23" i="1"/>
  <c r="D22" i="1"/>
  <c r="F22" i="1" s="1"/>
  <c r="C22" i="1"/>
  <c r="D21" i="1"/>
  <c r="F21" i="1" s="1"/>
  <c r="G21" i="1" s="1"/>
  <c r="C21" i="1"/>
  <c r="D20" i="1"/>
  <c r="F20" i="1" s="1"/>
  <c r="C20" i="1"/>
  <c r="D19" i="1"/>
  <c r="F19" i="1" s="1"/>
  <c r="G19" i="1" s="1"/>
  <c r="C19" i="1"/>
  <c r="D18" i="1"/>
  <c r="F18" i="1" s="1"/>
  <c r="C18" i="1"/>
  <c r="D17" i="1"/>
  <c r="F17" i="1" s="1"/>
  <c r="G17" i="1" s="1"/>
  <c r="C17" i="1"/>
  <c r="D16" i="1"/>
  <c r="F16" i="1" s="1"/>
  <c r="C16" i="1"/>
  <c r="D15" i="1"/>
  <c r="F15" i="1" s="1"/>
  <c r="G15" i="1" s="1"/>
  <c r="C15" i="1"/>
  <c r="D14" i="1"/>
  <c r="F14" i="1" s="1"/>
  <c r="C14" i="1"/>
  <c r="D13" i="1"/>
  <c r="F13" i="1" s="1"/>
  <c r="G13" i="1" s="1"/>
  <c r="C13" i="1"/>
  <c r="D12" i="1"/>
  <c r="F12" i="1" s="1"/>
  <c r="C12" i="1"/>
  <c r="D11" i="1"/>
  <c r="F11" i="1" s="1"/>
  <c r="C11" i="1"/>
  <c r="D10" i="1"/>
  <c r="F10" i="1" s="1"/>
  <c r="C10" i="1"/>
  <c r="E9" i="1"/>
  <c r="D9" i="1"/>
  <c r="F9" i="1" s="1"/>
  <c r="C9" i="1"/>
  <c r="D8" i="1"/>
  <c r="F8" i="1" s="1"/>
  <c r="C8" i="1"/>
  <c r="D7" i="1"/>
  <c r="F7" i="1" s="1"/>
  <c r="C7" i="1"/>
  <c r="D6" i="1"/>
  <c r="E6" i="1" s="1"/>
  <c r="C6" i="1"/>
  <c r="D5" i="1"/>
  <c r="F5" i="1" s="1"/>
  <c r="C5" i="1"/>
  <c r="D4" i="1"/>
  <c r="F4" i="1" s="1"/>
  <c r="C4" i="1"/>
  <c r="E5" i="1" l="1"/>
  <c r="F6" i="1"/>
  <c r="H6" i="1" s="1"/>
  <c r="E11" i="1"/>
  <c r="H51" i="4"/>
  <c r="G51" i="4"/>
  <c r="E7" i="1"/>
  <c r="H4" i="1"/>
  <c r="J4" i="1" s="1"/>
  <c r="G4" i="1"/>
  <c r="H7" i="1"/>
  <c r="G7" i="1"/>
  <c r="G10" i="1"/>
  <c r="H10" i="1"/>
  <c r="H8" i="1"/>
  <c r="G8" i="1"/>
  <c r="H9" i="1"/>
  <c r="G9" i="1"/>
  <c r="G12" i="1"/>
  <c r="H12" i="1"/>
  <c r="J12" i="1" s="1"/>
  <c r="G14" i="1"/>
  <c r="H14" i="1"/>
  <c r="G16" i="1"/>
  <c r="H16" i="1"/>
  <c r="J16" i="1" s="1"/>
  <c r="G18" i="1"/>
  <c r="H18" i="1"/>
  <c r="G20" i="1"/>
  <c r="H20" i="1"/>
  <c r="J20" i="1" s="1"/>
  <c r="G22" i="1"/>
  <c r="H22" i="1"/>
  <c r="G24" i="1"/>
  <c r="H24" i="1"/>
  <c r="J24" i="1" s="1"/>
  <c r="H5" i="1"/>
  <c r="I5" i="1" s="1"/>
  <c r="G5" i="1"/>
  <c r="G11" i="1"/>
  <c r="H11" i="1"/>
  <c r="H25" i="1"/>
  <c r="I25" i="1" s="1"/>
  <c r="E4" i="1"/>
  <c r="G6" i="1"/>
  <c r="E8" i="1"/>
  <c r="E12" i="1"/>
  <c r="H15" i="1"/>
  <c r="H13" i="1"/>
  <c r="I13" i="1" s="1"/>
  <c r="H19" i="1"/>
  <c r="H17" i="1"/>
  <c r="I17" i="1" s="1"/>
  <c r="E10" i="1"/>
  <c r="H23" i="1"/>
  <c r="H21" i="1"/>
  <c r="I21" i="1" s="1"/>
  <c r="J25" i="1"/>
  <c r="J21" i="1"/>
  <c r="I8" i="1"/>
  <c r="J8" i="1"/>
  <c r="I9" i="1"/>
  <c r="J9" i="1"/>
  <c r="J7" i="1"/>
  <c r="I7" i="1"/>
  <c r="I6" i="1"/>
  <c r="J6" i="1"/>
  <c r="E13" i="1"/>
  <c r="E14" i="1"/>
  <c r="E15" i="1"/>
  <c r="E16" i="1"/>
  <c r="E17" i="1"/>
  <c r="E18" i="1"/>
  <c r="E19" i="1"/>
  <c r="E20" i="1"/>
  <c r="E21" i="1"/>
  <c r="E22" i="1"/>
  <c r="E23" i="1"/>
  <c r="E24" i="1"/>
  <c r="E25" i="1"/>
  <c r="J5" i="1" l="1"/>
  <c r="I4" i="1"/>
  <c r="J13" i="1"/>
  <c r="J17" i="1"/>
  <c r="I16" i="1"/>
  <c r="I24" i="1"/>
  <c r="I23" i="1"/>
  <c r="J23" i="1"/>
  <c r="I19" i="1"/>
  <c r="J19" i="1"/>
  <c r="I11" i="1"/>
  <c r="J11" i="1"/>
  <c r="I15" i="1"/>
  <c r="J15" i="1"/>
  <c r="I22" i="1"/>
  <c r="J22" i="1"/>
  <c r="J18" i="1"/>
  <c r="I18" i="1"/>
  <c r="I14" i="1"/>
  <c r="J14" i="1"/>
  <c r="I10" i="1"/>
  <c r="J10" i="1"/>
  <c r="I12" i="1"/>
  <c r="I20" i="1"/>
</calcChain>
</file>

<file path=xl/sharedStrings.xml><?xml version="1.0" encoding="utf-8"?>
<sst xmlns="http://schemas.openxmlformats.org/spreadsheetml/2006/main" count="624" uniqueCount="60">
  <si>
    <t xml:space="preserve">USD Liquidity Facility Tender Schedule </t>
    <phoneticPr fontId="1" type="noConversion"/>
  </si>
  <si>
    <t>Round</t>
    <phoneticPr fontId="1" type="noConversion"/>
  </si>
  <si>
    <t>Annoucement Date</t>
    <phoneticPr fontId="1" type="noConversion"/>
  </si>
  <si>
    <t xml:space="preserve">Tender date </t>
    <phoneticPr fontId="1" type="noConversion"/>
  </si>
  <si>
    <t xml:space="preserve">Settlement date </t>
    <phoneticPr fontId="1" type="noConversion"/>
  </si>
  <si>
    <t>Maturity Date</t>
    <phoneticPr fontId="1" type="noConversion"/>
  </si>
  <si>
    <t>Remarks</t>
    <phoneticPr fontId="1" type="noConversion"/>
  </si>
  <si>
    <t>Amount on offer</t>
    <phoneticPr fontId="1" type="noConversion"/>
  </si>
  <si>
    <t>US$10,000 mn</t>
  </si>
  <si>
    <t>US$10,000 mn</t>
    <phoneticPr fontId="1" type="noConversion"/>
  </si>
  <si>
    <t>Tenor (days)</t>
    <phoneticPr fontId="1" type="noConversion"/>
  </si>
  <si>
    <t>Tenor (days)</t>
    <phoneticPr fontId="1" type="noConversion"/>
  </si>
  <si>
    <t>USD Liquidity Facility Arrangements under market holiday in HK and the US</t>
  </si>
  <si>
    <t xml:space="preserve">The following arrangement will be reflected in the tender schedule published on the HKMA website. </t>
  </si>
  <si>
    <t xml:space="preserve">Hong Kong Holiday </t>
  </si>
  <si>
    <t>US Holiday</t>
  </si>
  <si>
    <t xml:space="preserve">Tender Date </t>
  </si>
  <si>
    <t xml:space="preserve">Settlement Date </t>
  </si>
  <si>
    <t xml:space="preserve">Settlement Date will be postponed to the next business day. </t>
  </si>
  <si>
    <t xml:space="preserve">Repayment Date </t>
  </si>
  <si>
    <t xml:space="preserve">Repayment in USD account should not be affected but we may adjust it to match settlement date of next tender. </t>
  </si>
  <si>
    <t xml:space="preserve">Repayment Date will be postponed to the next business day. </t>
  </si>
  <si>
    <t xml:space="preserve">Tender Date will be postponed to the next business day. </t>
    <phoneticPr fontId="1" type="noConversion"/>
  </si>
  <si>
    <t>Depends on the settlement date</t>
    <phoneticPr fontId="1" type="noConversion"/>
  </si>
  <si>
    <t>Lowest
interest rate
accepted
(%)</t>
  </si>
  <si>
    <t>Highest
interest rate
accepted
(%)</t>
  </si>
  <si>
    <t xml:space="preserve">Tender date
(yyyy-mm-dd) </t>
  </si>
  <si>
    <t xml:space="preserve">Settlement date
(yyyy-mm-dd) </t>
  </si>
  <si>
    <t>Repayment Date
(yyyy-mm-dd)</t>
  </si>
  <si>
    <t>Amount
applied
(US$ mn)</t>
  </si>
  <si>
    <t>Amount
allotted
(US$ mn)</t>
  </si>
  <si>
    <t>Amount
available
(US$ mn)</t>
  </si>
  <si>
    <t>Tender
submission time
(hh:mm)</t>
  </si>
  <si>
    <t>09:00 - 12:00 noon</t>
  </si>
  <si>
    <t>2020-08-20*</t>
  </si>
  <si>
    <t>Thu</t>
  </si>
  <si>
    <t>2020-08-21*</t>
  </si>
  <si>
    <t>Fri</t>
  </si>
  <si>
    <t>2021-10-15*</t>
  </si>
  <si>
    <t>Mon</t>
  </si>
  <si>
    <t>2021-10-18*</t>
  </si>
  <si>
    <t>Notes:</t>
  </si>
  <si>
    <t>1.  The HKMA reserves the right to adjust the schedule without prior notice.</t>
  </si>
  <si>
    <t>3.  If for any reason the tender or the settlement cannot be carried out on a scheduled date, the affected process will be postponed to the immediately succeeding business day. However, notwithstanding any unforeseen postponement of a tender or its settlement, it is the HKMA’s intention to keep the repayment date originally specified unchanged. If for any reason the repayment cannot be carried out on a scheduled date, the repayment shall be arranged on the immediately succeeding business day.</t>
  </si>
  <si>
    <t>4.  Further details about the US Dollar Liquidity Facility can be found on the HKMA website (https://www.hkma.gov.hk/eng/key-functions/money/liquidity-facility-framework/us-dollar-liquidity-facility/).</t>
  </si>
  <si>
    <t>* This is a revised date due to unforeseeable events (e.g. adverse weather conditions in Hong Kong or the US, rendering the original date not being a business day).</t>
  </si>
  <si>
    <r>
      <t xml:space="preserve">2.  Licensed Banks interested in participating in the tender for the </t>
    </r>
    <r>
      <rPr>
        <u/>
        <sz val="12"/>
        <color theme="1"/>
        <rFont val="Calibri"/>
        <family val="2"/>
        <scheme val="minor"/>
      </rPr>
      <t>first time</t>
    </r>
    <r>
      <rPr>
        <sz val="12"/>
        <color theme="1"/>
        <rFont val="Calibri"/>
        <family val="2"/>
        <scheme val="minor"/>
      </rPr>
      <t xml:space="preserve"> are encouraged to provide US dollar settlement instructions by email (settlementsection@hkma.gov.hk) to the HKMA's Settlement Team in advance, preferably two days prior to the tender.  Required information includes name of corresponding bank, name of final beneficiary (must be the Licensed Bank participating in the tender), and account or CHIPS number of a US dollar bank account to be settled in the US.  Such information needs to be provided once only, unless there is further change.</t>
    </r>
  </si>
  <si>
    <t>Wed</t>
  </si>
  <si>
    <t>Tenor (days)</t>
    <phoneticPr fontId="1" type="noConversion"/>
  </si>
  <si>
    <t>Fri</t>
    <phoneticPr fontId="1" type="noConversion"/>
  </si>
  <si>
    <t xml:space="preserve">Tender date^
(yyyy-mm-dd) </t>
    <phoneticPr fontId="1" type="noConversion"/>
  </si>
  <si>
    <t xml:space="preserve">^Starting from 10 March 2022, tenders will normally be held on Thursdays. </t>
    <phoneticPr fontId="1" type="noConversion"/>
  </si>
  <si>
    <t>2022-08-26*</t>
  </si>
  <si>
    <t>2022-08-29*</t>
  </si>
  <si>
    <t>Tue</t>
  </si>
  <si>
    <t>US Dollar Liquidity Facility Tender Schedule and Results (2023)</t>
  </si>
  <si>
    <t>US Dollar Liquidity Facility Tender Schedule and Results (2022)^</t>
  </si>
  <si>
    <t>US Dollar Liquidity Facility Tender Schedule and Results (2021)</t>
  </si>
  <si>
    <t>US Dollar Liquidity Facility Tender Schedule and Results (2020)</t>
  </si>
  <si>
    <r>
      <t xml:space="preserve">2.  Licensed Banks interested in participating in the tender for the </t>
    </r>
    <r>
      <rPr>
        <u/>
        <sz val="12"/>
        <rFont val="Calibri"/>
        <family val="2"/>
        <scheme val="minor"/>
      </rPr>
      <t>first time</t>
    </r>
    <r>
      <rPr>
        <sz val="12"/>
        <rFont val="Calibri"/>
        <family val="2"/>
        <scheme val="minor"/>
      </rPr>
      <t xml:space="preserve"> are encouraged to provide US dollar settlement instructions by email (settlementsection@hkma.gov.hk) to the HKMA's Settlement Team in advance, preferably two days prior to the tender.  Required information includes name of corresponding bank, name of final beneficiary (must be the Licensed Bank participating in the tender), and account or CHIPS number of a US dollar bank account to be settled in the US.  Such information needs to be provided once only, unless there is further change.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</si>
</sst>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F800]dddd\,\ mmmm\ dd\,\ yyyy"/>
    <numFmt numFmtId="165" formatCode="_-* #,##0_-;\-* #,##0_-;_-* &quot;-&quot;??_-;_-@_-"/>
    <numFmt numFmtId="166" formatCode="yyyy\-mm\-dd"/>
  </numFmts>
  <fonts count="13">
    <font>
      <sz val="10"/>
      <color theme="1"/>
      <name val="Arial"/>
      <family val="2"/>
      <charset val="136"/>
    </font>
    <font>
      <sz val="9"/>
      <name val="Arial"/>
      <family val="2"/>
      <charset val="136"/>
    </font>
    <font>
      <sz val="10"/>
      <color theme="1"/>
      <name val="Arial"/>
      <family val="2"/>
      <charset val="136"/>
    </font>
    <font>
      <b/>
      <sz val="12"/>
      <name val="Calibri"/>
      <family val="2"/>
      <scheme val="minor"/>
    </font>
    <font>
      <sz val="12"/>
      <name val="Calibri"/>
      <family val="2"/>
      <scheme val="minor"/>
    </font>
    <font>
      <b/>
      <sz val="18"/>
      <name val="Calibri"/>
      <family val="2"/>
      <scheme val="minor"/>
    </font>
    <font>
      <sz val="12"/>
      <color rgb="FFFF0000"/>
      <name val="Calibri"/>
      <family val="2"/>
      <scheme val="minor"/>
    </font>
    <font>
      <sz val="12"/>
      <color theme="1"/>
      <name val="Calibri"/>
      <family val="2"/>
      <scheme val="minor"/>
    </font>
    <font>
      <u/>
      <sz val="12"/>
      <color theme="1"/>
      <name val="Calibri"/>
      <family val="2"/>
      <scheme val="minor"/>
    </font>
    <font>
      <sz val="10"/>
      <color theme="1"/>
      <name val="Calibri"/>
      <family val="2"/>
      <scheme val="minor"/>
    </font>
    <font>
      <sz val="12"/>
      <name val="Calibri"/>
      <family val="1"/>
      <charset val="136"/>
      <scheme val="minor"/>
    </font>
    <font>
      <u/>
      <sz val="12"/>
      <name val="Calibri"/>
      <family val="2"/>
      <scheme val="minor"/>
    </font>
    <font>
      <sz val="12"/>
      <color rgb="FF0070C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43" fontId="2" fillId="0" borderId="0" applyFont="0" applyFill="0" applyBorder="0" applyAlignment="0" applyProtection="0"/>
  </cellStyleXfs>
  <cellXfs count="58">
    <xf numFmtId="0" fontId="0" fillId="0" borderId="0" xfId="0">
      <alignment vertical="center"/>
    </xf>
    <xf numFmtId="0" fontId="0" fillId="0" borderId="1" xfId="0" applyBorder="1" applyAlignment="1">
      <alignment horizontal="right" vertical="center"/>
    </xf>
    <xf numFmtId="164" fontId="0" fillId="0" borderId="1" xfId="0" applyNumberFormat="1" applyBorder="1" applyAlignment="1">
      <alignment horizontal="right" vertical="center"/>
    </xf>
    <xf numFmtId="164" fontId="0" fillId="0" borderId="1" xfId="0" quotePrefix="1" applyNumberFormat="1" applyBorder="1" applyAlignment="1">
      <alignment horizontal="right" vertical="center"/>
    </xf>
    <xf numFmtId="0" fontId="0" fillId="0" borderId="1" xfId="0" applyBorder="1" applyAlignment="1">
      <alignment vertical="center" wrapText="1"/>
    </xf>
    <xf numFmtId="166" fontId="4" fillId="2" borderId="1" xfId="0" applyNumberFormat="1" applyFont="1" applyFill="1" applyBorder="1" applyAlignment="1">
      <alignment horizontal="center" vertical="center"/>
    </xf>
    <xf numFmtId="164" fontId="4" fillId="2" borderId="1" xfId="0" applyNumberFormat="1" applyFont="1" applyFill="1" applyBorder="1" applyAlignment="1">
      <alignment horizontal="center" vertical="center"/>
    </xf>
    <xf numFmtId="166" fontId="10" fillId="2" borderId="1" xfId="0" applyNumberFormat="1" applyFont="1" applyFill="1" applyBorder="1" applyAlignment="1">
      <alignment horizontal="center" vertical="center"/>
    </xf>
    <xf numFmtId="164"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165" fontId="10" fillId="2" borderId="1" xfId="1" applyNumberFormat="1" applyFont="1" applyFill="1" applyBorder="1" applyAlignment="1">
      <alignment horizontal="center" vertical="center"/>
    </xf>
    <xf numFmtId="0" fontId="10" fillId="2" borderId="1" xfId="0" applyFont="1" applyFill="1" applyBorder="1" applyAlignment="1">
      <alignment horizontal="right" vertical="center"/>
    </xf>
    <xf numFmtId="0" fontId="10" fillId="2" borderId="0" xfId="0" applyFont="1" applyFill="1">
      <alignment vertical="center"/>
    </xf>
    <xf numFmtId="0" fontId="5" fillId="2" borderId="2" xfId="0" applyFont="1" applyFill="1" applyBorder="1" applyAlignment="1">
      <alignment vertical="center"/>
    </xf>
    <xf numFmtId="0" fontId="4" fillId="2" borderId="0" xfId="0" applyFont="1" applyFill="1">
      <alignment vertical="center"/>
    </xf>
    <xf numFmtId="0" fontId="3" fillId="2" borderId="1" xfId="0" applyFont="1" applyFill="1" applyBorder="1" applyAlignment="1">
      <alignment horizontal="center" vertical="center" wrapText="1"/>
    </xf>
    <xf numFmtId="165" fontId="3" fillId="2" borderId="1" xfId="1" applyNumberFormat="1" applyFont="1" applyFill="1" applyBorder="1" applyAlignment="1">
      <alignment horizontal="center" vertical="center" wrapText="1"/>
    </xf>
    <xf numFmtId="0" fontId="4" fillId="2" borderId="1" xfId="0" applyFont="1" applyFill="1" applyBorder="1" applyAlignment="1">
      <alignment horizontal="center" vertical="center"/>
    </xf>
    <xf numFmtId="165" fontId="4" fillId="2" borderId="1" xfId="1" applyNumberFormat="1" applyFont="1" applyFill="1" applyBorder="1" applyAlignment="1">
      <alignment horizontal="center" vertical="center"/>
    </xf>
    <xf numFmtId="0" fontId="4" fillId="2" borderId="1" xfId="0" applyFont="1" applyFill="1" applyBorder="1" applyAlignment="1">
      <alignment horizontal="right" vertical="center"/>
    </xf>
    <xf numFmtId="0" fontId="4" fillId="2" borderId="0" xfId="0" applyFont="1" applyFill="1" applyAlignment="1">
      <alignment horizontal="center" vertical="center"/>
    </xf>
    <xf numFmtId="165" fontId="4" fillId="2" borderId="0" xfId="1" applyNumberFormat="1" applyFont="1" applyFill="1" applyBorder="1" applyAlignment="1">
      <alignment horizontal="center" vertical="center"/>
    </xf>
    <xf numFmtId="0" fontId="7" fillId="2" borderId="0" xfId="0" applyFont="1" applyFill="1" applyAlignment="1">
      <alignment horizontal="left" vertical="center" wrapText="1"/>
    </xf>
    <xf numFmtId="0" fontId="4" fillId="2" borderId="0" xfId="0" applyFont="1" applyFill="1" applyAlignment="1">
      <alignment horizontal="left" vertical="center"/>
    </xf>
    <xf numFmtId="0" fontId="9" fillId="2" borderId="0" xfId="0" applyFont="1" applyFill="1">
      <alignment vertical="center"/>
    </xf>
    <xf numFmtId="0" fontId="6" fillId="2" borderId="0" xfId="0" applyFont="1" applyFill="1">
      <alignment vertical="center"/>
    </xf>
    <xf numFmtId="164" fontId="4" fillId="0" borderId="1" xfId="0" applyNumberFormat="1" applyFont="1" applyFill="1" applyBorder="1" applyAlignment="1">
      <alignment horizontal="center" vertical="center"/>
    </xf>
    <xf numFmtId="0" fontId="5" fillId="0" borderId="2" xfId="0" applyFont="1" applyFill="1" applyBorder="1" applyAlignment="1">
      <alignment vertical="center"/>
    </xf>
    <xf numFmtId="0" fontId="4" fillId="0" borderId="0" xfId="0" applyFont="1" applyFill="1">
      <alignment vertical="center"/>
    </xf>
    <xf numFmtId="0" fontId="3" fillId="0" borderId="1" xfId="0" applyFont="1" applyFill="1" applyBorder="1" applyAlignment="1">
      <alignment horizontal="center" vertical="center" wrapText="1"/>
    </xf>
    <xf numFmtId="165" fontId="3" fillId="0" borderId="1" xfId="1" applyNumberFormat="1" applyFont="1" applyFill="1" applyBorder="1" applyAlignment="1">
      <alignment horizontal="center" vertical="center" wrapText="1"/>
    </xf>
    <xf numFmtId="166"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165" fontId="4" fillId="0" borderId="1" xfId="1" applyNumberFormat="1" applyFont="1" applyFill="1" applyBorder="1" applyAlignment="1">
      <alignment horizontal="center" vertical="center"/>
    </xf>
    <xf numFmtId="0" fontId="4" fillId="0" borderId="1" xfId="0" applyFont="1" applyFill="1" applyBorder="1" applyAlignment="1">
      <alignment horizontal="right" vertical="center"/>
    </xf>
    <xf numFmtId="166" fontId="7"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65" fontId="7" fillId="0" borderId="1" xfId="1" applyNumberFormat="1" applyFont="1" applyFill="1" applyBorder="1" applyAlignment="1">
      <alignment horizontal="center" vertical="center"/>
    </xf>
    <xf numFmtId="165" fontId="12" fillId="0" borderId="1" xfId="1" applyNumberFormat="1" applyFont="1" applyFill="1" applyBorder="1" applyAlignment="1">
      <alignment horizontal="center" vertical="center"/>
    </xf>
    <xf numFmtId="0" fontId="12" fillId="0" borderId="1" xfId="0" applyFont="1" applyFill="1" applyBorder="1" applyAlignment="1">
      <alignment horizontal="right" vertical="center"/>
    </xf>
    <xf numFmtId="0" fontId="12" fillId="0" borderId="0" xfId="0" applyFont="1" applyFill="1">
      <alignment vertical="center"/>
    </xf>
    <xf numFmtId="0" fontId="4" fillId="0" borderId="0" xfId="0" applyFont="1" applyFill="1" applyAlignment="1">
      <alignment horizontal="center" vertical="center"/>
    </xf>
    <xf numFmtId="165" fontId="4" fillId="0" borderId="0" xfId="1" applyNumberFormat="1" applyFont="1" applyFill="1" applyBorder="1" applyAlignment="1">
      <alignment horizontal="center" vertical="center"/>
    </xf>
    <xf numFmtId="0" fontId="4" fillId="0" borderId="0" xfId="0" applyFont="1" applyFill="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horizontal="left"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4" fillId="0" borderId="3" xfId="0" applyFont="1" applyFill="1" applyBorder="1" applyAlignment="1">
      <alignment horizontal="left" vertical="center"/>
    </xf>
    <xf numFmtId="0" fontId="7" fillId="2" borderId="0" xfId="0" applyFont="1" applyFill="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0" fillId="2" borderId="3" xfId="0" applyFont="1" applyFill="1" applyBorder="1" applyAlignment="1">
      <alignment horizontal="left"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left" vertical="center"/>
    </xf>
    <xf numFmtId="0" fontId="0" fillId="0" borderId="1" xfId="0"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E1" workbookViewId="0">
      <selection activeCell="L20" sqref="L20"/>
    </sheetView>
  </sheetViews>
  <sheetFormatPr defaultRowHeight="13.2"/>
  <cols>
    <col min="2" max="2" width="18.44140625" bestFit="1" customWidth="1"/>
    <col min="3" max="3" width="5.33203125" bestFit="1" customWidth="1"/>
    <col min="4" max="4" width="18.88671875" bestFit="1" customWidth="1"/>
    <col min="5" max="5" width="5.5546875" bestFit="1" customWidth="1"/>
    <col min="6" max="6" width="18.88671875" bestFit="1" customWidth="1"/>
    <col min="7" max="7" width="4.6640625" bestFit="1" customWidth="1"/>
    <col min="8" max="8" width="18.88671875" bestFit="1" customWidth="1"/>
    <col min="9" max="9" width="8.33203125" customWidth="1"/>
    <col min="10" max="10" width="10" customWidth="1"/>
    <col min="11" max="11" width="17" bestFit="1" customWidth="1"/>
    <col min="12" max="12" width="19.44140625" customWidth="1"/>
  </cols>
  <sheetData>
    <row r="1" spans="1:12">
      <c r="A1" t="s">
        <v>0</v>
      </c>
    </row>
    <row r="3" spans="1:12">
      <c r="A3" s="1" t="s">
        <v>1</v>
      </c>
      <c r="B3" s="1" t="s">
        <v>2</v>
      </c>
      <c r="C3" s="1"/>
      <c r="D3" s="1" t="s">
        <v>3</v>
      </c>
      <c r="E3" s="1"/>
      <c r="F3" s="1" t="s">
        <v>4</v>
      </c>
      <c r="G3" s="1"/>
      <c r="H3" s="1" t="s">
        <v>5</v>
      </c>
      <c r="I3" s="1"/>
      <c r="J3" s="1" t="s">
        <v>10</v>
      </c>
      <c r="K3" s="1" t="s">
        <v>7</v>
      </c>
      <c r="L3" s="1" t="s">
        <v>6</v>
      </c>
    </row>
    <row r="4" spans="1:12">
      <c r="A4" s="1">
        <v>1</v>
      </c>
      <c r="B4" s="2">
        <v>43955</v>
      </c>
      <c r="C4" s="2" t="str">
        <f>TEXT(B4,"ddd")</f>
        <v>Mon</v>
      </c>
      <c r="D4" s="2">
        <f>B4+2</f>
        <v>43957</v>
      </c>
      <c r="E4" s="2" t="str">
        <f>TEXT(D4,"ddd")</f>
        <v>Wed</v>
      </c>
      <c r="F4" s="3">
        <f>D4+1</f>
        <v>43958</v>
      </c>
      <c r="G4" s="2" t="str">
        <f>TEXT(F4,"ddd")</f>
        <v>Thu</v>
      </c>
      <c r="H4" s="2">
        <f>F4+7</f>
        <v>43965</v>
      </c>
      <c r="I4" s="2" t="str">
        <f>TEXT(H4,"ddd")</f>
        <v>Thu</v>
      </c>
      <c r="J4" s="1">
        <f>H4-F4</f>
        <v>7</v>
      </c>
      <c r="K4" s="1" t="s">
        <v>9</v>
      </c>
      <c r="L4" s="1"/>
    </row>
    <row r="5" spans="1:12">
      <c r="A5" s="1">
        <v>2</v>
      </c>
      <c r="B5" s="2">
        <v>43962</v>
      </c>
      <c r="C5" s="2" t="str">
        <f t="shared" ref="C5:C25" si="0">TEXT(B5,"ddd")</f>
        <v>Mon</v>
      </c>
      <c r="D5" s="2">
        <f t="shared" ref="D5:D25" si="1">B5+2</f>
        <v>43964</v>
      </c>
      <c r="E5" s="2" t="str">
        <f t="shared" ref="E5:E25" si="2">TEXT(D5,"ddd")</f>
        <v>Wed</v>
      </c>
      <c r="F5" s="3">
        <f t="shared" ref="F5:F9" si="3">D5+1</f>
        <v>43965</v>
      </c>
      <c r="G5" s="2" t="str">
        <f t="shared" ref="G5:G9" si="4">TEXT(F5,"ddd")</f>
        <v>Thu</v>
      </c>
      <c r="H5" s="2">
        <f t="shared" ref="H5:H9" si="5">F5+7</f>
        <v>43972</v>
      </c>
      <c r="I5" s="2" t="str">
        <f t="shared" ref="I5:I9" si="6">TEXT(H5,"ddd")</f>
        <v>Thu</v>
      </c>
      <c r="J5" s="1">
        <f t="shared" ref="J5:J9" si="7">H5-F5</f>
        <v>7</v>
      </c>
      <c r="K5" s="1" t="s">
        <v>9</v>
      </c>
      <c r="L5" s="1"/>
    </row>
    <row r="6" spans="1:12">
      <c r="A6" s="1">
        <v>3</v>
      </c>
      <c r="B6" s="2">
        <v>43969</v>
      </c>
      <c r="C6" s="2" t="str">
        <f t="shared" si="0"/>
        <v>Mon</v>
      </c>
      <c r="D6" s="2">
        <f t="shared" si="1"/>
        <v>43971</v>
      </c>
      <c r="E6" s="2" t="str">
        <f t="shared" si="2"/>
        <v>Wed</v>
      </c>
      <c r="F6" s="3">
        <f t="shared" si="3"/>
        <v>43972</v>
      </c>
      <c r="G6" s="2" t="str">
        <f t="shared" si="4"/>
        <v>Thu</v>
      </c>
      <c r="H6" s="2">
        <f t="shared" si="5"/>
        <v>43979</v>
      </c>
      <c r="I6" s="2" t="str">
        <f t="shared" si="6"/>
        <v>Thu</v>
      </c>
      <c r="J6" s="1">
        <f t="shared" si="7"/>
        <v>7</v>
      </c>
      <c r="K6" s="1" t="s">
        <v>8</v>
      </c>
      <c r="L6" s="1"/>
    </row>
    <row r="7" spans="1:12">
      <c r="A7" s="1">
        <v>4</v>
      </c>
      <c r="B7" s="2">
        <v>43976</v>
      </c>
      <c r="C7" s="2" t="str">
        <f t="shared" si="0"/>
        <v>Mon</v>
      </c>
      <c r="D7" s="2">
        <f t="shared" si="1"/>
        <v>43978</v>
      </c>
      <c r="E7" s="2" t="str">
        <f t="shared" si="2"/>
        <v>Wed</v>
      </c>
      <c r="F7" s="3">
        <f t="shared" si="3"/>
        <v>43979</v>
      </c>
      <c r="G7" s="2" t="str">
        <f t="shared" si="4"/>
        <v>Thu</v>
      </c>
      <c r="H7" s="2">
        <f t="shared" si="5"/>
        <v>43986</v>
      </c>
      <c r="I7" s="2" t="str">
        <f t="shared" si="6"/>
        <v>Thu</v>
      </c>
      <c r="J7" s="1">
        <f t="shared" si="7"/>
        <v>7</v>
      </c>
      <c r="K7" s="1" t="s">
        <v>8</v>
      </c>
      <c r="L7" s="1"/>
    </row>
    <row r="8" spans="1:12">
      <c r="A8" s="1">
        <v>5</v>
      </c>
      <c r="B8" s="2">
        <v>43983</v>
      </c>
      <c r="C8" s="2" t="str">
        <f t="shared" si="0"/>
        <v>Mon</v>
      </c>
      <c r="D8" s="2">
        <f t="shared" si="1"/>
        <v>43985</v>
      </c>
      <c r="E8" s="2" t="str">
        <f t="shared" si="2"/>
        <v>Wed</v>
      </c>
      <c r="F8" s="3">
        <f t="shared" si="3"/>
        <v>43986</v>
      </c>
      <c r="G8" s="2" t="str">
        <f t="shared" si="4"/>
        <v>Thu</v>
      </c>
      <c r="H8" s="2">
        <f t="shared" si="5"/>
        <v>43993</v>
      </c>
      <c r="I8" s="2" t="str">
        <f t="shared" si="6"/>
        <v>Thu</v>
      </c>
      <c r="J8" s="1">
        <f t="shared" si="7"/>
        <v>7</v>
      </c>
      <c r="K8" s="1" t="s">
        <v>8</v>
      </c>
      <c r="L8" s="1"/>
    </row>
    <row r="9" spans="1:12">
      <c r="A9" s="1">
        <v>6</v>
      </c>
      <c r="B9" s="2">
        <v>43990</v>
      </c>
      <c r="C9" s="2" t="str">
        <f t="shared" si="0"/>
        <v>Mon</v>
      </c>
      <c r="D9" s="2">
        <f t="shared" si="1"/>
        <v>43992</v>
      </c>
      <c r="E9" s="2" t="str">
        <f t="shared" si="2"/>
        <v>Wed</v>
      </c>
      <c r="F9" s="3">
        <f t="shared" si="3"/>
        <v>43993</v>
      </c>
      <c r="G9" s="2" t="str">
        <f t="shared" si="4"/>
        <v>Thu</v>
      </c>
      <c r="H9" s="2">
        <f t="shared" si="5"/>
        <v>44000</v>
      </c>
      <c r="I9" s="2" t="str">
        <f t="shared" si="6"/>
        <v>Thu</v>
      </c>
      <c r="J9" s="1">
        <f t="shared" si="7"/>
        <v>7</v>
      </c>
      <c r="K9" s="1" t="s">
        <v>8</v>
      </c>
      <c r="L9" s="1"/>
    </row>
    <row r="10" spans="1:12">
      <c r="A10" s="1">
        <v>7</v>
      </c>
      <c r="B10" s="2">
        <v>43997</v>
      </c>
      <c r="C10" s="2" t="str">
        <f t="shared" si="0"/>
        <v>Mon</v>
      </c>
      <c r="D10" s="2">
        <f t="shared" si="1"/>
        <v>43999</v>
      </c>
      <c r="E10" s="2" t="str">
        <f t="shared" si="2"/>
        <v>Wed</v>
      </c>
      <c r="F10" s="3">
        <f t="shared" ref="F10:F25" si="8">D10+1</f>
        <v>44000</v>
      </c>
      <c r="G10" s="2" t="str">
        <f t="shared" ref="G10:G25" si="9">TEXT(F10,"ddd")</f>
        <v>Thu</v>
      </c>
      <c r="H10" s="2">
        <f t="shared" ref="H10:H25" si="10">F10+7</f>
        <v>44007</v>
      </c>
      <c r="I10" s="2" t="str">
        <f t="shared" ref="I10:I25" si="11">TEXT(H10,"ddd")</f>
        <v>Thu</v>
      </c>
      <c r="J10" s="1">
        <f t="shared" ref="J10:J25" si="12">H10-F10</f>
        <v>7</v>
      </c>
      <c r="K10" s="1" t="s">
        <v>8</v>
      </c>
      <c r="L10" s="1"/>
    </row>
    <row r="11" spans="1:12">
      <c r="A11" s="1">
        <v>8</v>
      </c>
      <c r="B11" s="2">
        <v>44004</v>
      </c>
      <c r="C11" s="2" t="str">
        <f t="shared" si="0"/>
        <v>Mon</v>
      </c>
      <c r="D11" s="2">
        <f t="shared" si="1"/>
        <v>44006</v>
      </c>
      <c r="E11" s="2" t="str">
        <f t="shared" si="2"/>
        <v>Wed</v>
      </c>
      <c r="F11" s="3">
        <f t="shared" si="8"/>
        <v>44007</v>
      </c>
      <c r="G11" s="2" t="str">
        <f t="shared" si="9"/>
        <v>Thu</v>
      </c>
      <c r="H11" s="2">
        <f t="shared" si="10"/>
        <v>44014</v>
      </c>
      <c r="I11" s="2" t="str">
        <f t="shared" si="11"/>
        <v>Thu</v>
      </c>
      <c r="J11" s="1">
        <f t="shared" si="12"/>
        <v>7</v>
      </c>
      <c r="K11" s="1" t="s">
        <v>8</v>
      </c>
      <c r="L11" s="1"/>
    </row>
    <row r="12" spans="1:12">
      <c r="A12" s="1">
        <v>9</v>
      </c>
      <c r="B12" s="2">
        <v>44011</v>
      </c>
      <c r="C12" s="2" t="str">
        <f t="shared" si="0"/>
        <v>Mon</v>
      </c>
      <c r="D12" s="2">
        <f>B12+2+1</f>
        <v>44014</v>
      </c>
      <c r="E12" s="2" t="str">
        <f t="shared" si="2"/>
        <v>Thu</v>
      </c>
      <c r="F12" s="3">
        <f t="shared" si="8"/>
        <v>44015</v>
      </c>
      <c r="G12" s="2" t="str">
        <f t="shared" si="9"/>
        <v>Fri</v>
      </c>
      <c r="H12" s="2">
        <f t="shared" si="10"/>
        <v>44022</v>
      </c>
      <c r="I12" s="2" t="str">
        <f t="shared" si="11"/>
        <v>Fri</v>
      </c>
      <c r="J12" s="1">
        <f t="shared" si="12"/>
        <v>7</v>
      </c>
      <c r="K12" s="1" t="s">
        <v>8</v>
      </c>
      <c r="L12" s="1"/>
    </row>
    <row r="13" spans="1:12">
      <c r="A13" s="1">
        <v>10</v>
      </c>
      <c r="B13" s="2">
        <v>44018</v>
      </c>
      <c r="C13" s="2" t="str">
        <f t="shared" si="0"/>
        <v>Mon</v>
      </c>
      <c r="D13" s="2">
        <f t="shared" si="1"/>
        <v>44020</v>
      </c>
      <c r="E13" s="2" t="str">
        <f t="shared" si="2"/>
        <v>Wed</v>
      </c>
      <c r="F13" s="3">
        <f t="shared" si="8"/>
        <v>44021</v>
      </c>
      <c r="G13" s="2" t="str">
        <f t="shared" si="9"/>
        <v>Thu</v>
      </c>
      <c r="H13" s="2">
        <f t="shared" si="10"/>
        <v>44028</v>
      </c>
      <c r="I13" s="2" t="str">
        <f t="shared" si="11"/>
        <v>Thu</v>
      </c>
      <c r="J13" s="1">
        <f t="shared" si="12"/>
        <v>7</v>
      </c>
      <c r="K13" s="1" t="s">
        <v>8</v>
      </c>
      <c r="L13" s="1"/>
    </row>
    <row r="14" spans="1:12">
      <c r="A14" s="1">
        <v>11</v>
      </c>
      <c r="B14" s="2">
        <v>44025</v>
      </c>
      <c r="C14" s="2" t="str">
        <f t="shared" si="0"/>
        <v>Mon</v>
      </c>
      <c r="D14" s="2">
        <f t="shared" si="1"/>
        <v>44027</v>
      </c>
      <c r="E14" s="2" t="str">
        <f t="shared" si="2"/>
        <v>Wed</v>
      </c>
      <c r="F14" s="3">
        <f t="shared" si="8"/>
        <v>44028</v>
      </c>
      <c r="G14" s="2" t="str">
        <f t="shared" si="9"/>
        <v>Thu</v>
      </c>
      <c r="H14" s="2">
        <f t="shared" si="10"/>
        <v>44035</v>
      </c>
      <c r="I14" s="2" t="str">
        <f t="shared" si="11"/>
        <v>Thu</v>
      </c>
      <c r="J14" s="1">
        <f t="shared" si="12"/>
        <v>7</v>
      </c>
      <c r="K14" s="1" t="s">
        <v>8</v>
      </c>
      <c r="L14" s="1"/>
    </row>
    <row r="15" spans="1:12">
      <c r="A15" s="1">
        <v>12</v>
      </c>
      <c r="B15" s="2">
        <v>44032</v>
      </c>
      <c r="C15" s="2" t="str">
        <f t="shared" si="0"/>
        <v>Mon</v>
      </c>
      <c r="D15" s="2">
        <f t="shared" si="1"/>
        <v>44034</v>
      </c>
      <c r="E15" s="2" t="str">
        <f t="shared" si="2"/>
        <v>Wed</v>
      </c>
      <c r="F15" s="3">
        <f t="shared" si="8"/>
        <v>44035</v>
      </c>
      <c r="G15" s="2" t="str">
        <f t="shared" si="9"/>
        <v>Thu</v>
      </c>
      <c r="H15" s="2">
        <f t="shared" si="10"/>
        <v>44042</v>
      </c>
      <c r="I15" s="2" t="str">
        <f t="shared" si="11"/>
        <v>Thu</v>
      </c>
      <c r="J15" s="1">
        <f t="shared" si="12"/>
        <v>7</v>
      </c>
      <c r="K15" s="1" t="s">
        <v>8</v>
      </c>
      <c r="L15" s="1"/>
    </row>
    <row r="16" spans="1:12">
      <c r="A16" s="1">
        <v>13</v>
      </c>
      <c r="B16" s="2">
        <v>44039</v>
      </c>
      <c r="C16" s="2" t="str">
        <f t="shared" si="0"/>
        <v>Mon</v>
      </c>
      <c r="D16" s="2">
        <f t="shared" si="1"/>
        <v>44041</v>
      </c>
      <c r="E16" s="2" t="str">
        <f t="shared" si="2"/>
        <v>Wed</v>
      </c>
      <c r="F16" s="3">
        <f t="shared" si="8"/>
        <v>44042</v>
      </c>
      <c r="G16" s="2" t="str">
        <f t="shared" si="9"/>
        <v>Thu</v>
      </c>
      <c r="H16" s="2">
        <f t="shared" si="10"/>
        <v>44049</v>
      </c>
      <c r="I16" s="2" t="str">
        <f t="shared" si="11"/>
        <v>Thu</v>
      </c>
      <c r="J16" s="1">
        <f t="shared" si="12"/>
        <v>7</v>
      </c>
      <c r="K16" s="1" t="s">
        <v>8</v>
      </c>
      <c r="L16" s="1"/>
    </row>
    <row r="17" spans="1:12">
      <c r="A17" s="1">
        <v>14</v>
      </c>
      <c r="B17" s="2">
        <v>44046</v>
      </c>
      <c r="C17" s="2" t="str">
        <f t="shared" si="0"/>
        <v>Mon</v>
      </c>
      <c r="D17" s="2">
        <f t="shared" si="1"/>
        <v>44048</v>
      </c>
      <c r="E17" s="2" t="str">
        <f t="shared" si="2"/>
        <v>Wed</v>
      </c>
      <c r="F17" s="3">
        <f t="shared" si="8"/>
        <v>44049</v>
      </c>
      <c r="G17" s="2" t="str">
        <f t="shared" si="9"/>
        <v>Thu</v>
      </c>
      <c r="H17" s="2">
        <f t="shared" si="10"/>
        <v>44056</v>
      </c>
      <c r="I17" s="2" t="str">
        <f t="shared" si="11"/>
        <v>Thu</v>
      </c>
      <c r="J17" s="1">
        <f t="shared" si="12"/>
        <v>7</v>
      </c>
      <c r="K17" s="1" t="s">
        <v>8</v>
      </c>
      <c r="L17" s="1"/>
    </row>
    <row r="18" spans="1:12">
      <c r="A18" s="1">
        <v>15</v>
      </c>
      <c r="B18" s="2">
        <v>44053</v>
      </c>
      <c r="C18" s="2" t="str">
        <f t="shared" si="0"/>
        <v>Mon</v>
      </c>
      <c r="D18" s="2">
        <f t="shared" si="1"/>
        <v>44055</v>
      </c>
      <c r="E18" s="2" t="str">
        <f t="shared" si="2"/>
        <v>Wed</v>
      </c>
      <c r="F18" s="3">
        <f t="shared" si="8"/>
        <v>44056</v>
      </c>
      <c r="G18" s="2" t="str">
        <f t="shared" si="9"/>
        <v>Thu</v>
      </c>
      <c r="H18" s="2">
        <f t="shared" si="10"/>
        <v>44063</v>
      </c>
      <c r="I18" s="2" t="str">
        <f t="shared" si="11"/>
        <v>Thu</v>
      </c>
      <c r="J18" s="1">
        <f t="shared" si="12"/>
        <v>7</v>
      </c>
      <c r="K18" s="1" t="s">
        <v>8</v>
      </c>
      <c r="L18" s="1"/>
    </row>
    <row r="19" spans="1:12">
      <c r="A19" s="1">
        <v>16</v>
      </c>
      <c r="B19" s="2">
        <v>44060</v>
      </c>
      <c r="C19" s="2" t="str">
        <f t="shared" si="0"/>
        <v>Mon</v>
      </c>
      <c r="D19" s="2">
        <f t="shared" si="1"/>
        <v>44062</v>
      </c>
      <c r="E19" s="2" t="str">
        <f t="shared" si="2"/>
        <v>Wed</v>
      </c>
      <c r="F19" s="3">
        <f t="shared" si="8"/>
        <v>44063</v>
      </c>
      <c r="G19" s="2" t="str">
        <f t="shared" si="9"/>
        <v>Thu</v>
      </c>
      <c r="H19" s="2">
        <f t="shared" si="10"/>
        <v>44070</v>
      </c>
      <c r="I19" s="2" t="str">
        <f t="shared" si="11"/>
        <v>Thu</v>
      </c>
      <c r="J19" s="1">
        <f t="shared" si="12"/>
        <v>7</v>
      </c>
      <c r="K19" s="1" t="s">
        <v>8</v>
      </c>
      <c r="L19" s="1"/>
    </row>
    <row r="20" spans="1:12">
      <c r="A20" s="1">
        <v>17</v>
      </c>
      <c r="B20" s="2">
        <v>44067</v>
      </c>
      <c r="C20" s="2" t="str">
        <f t="shared" si="0"/>
        <v>Mon</v>
      </c>
      <c r="D20" s="2">
        <f t="shared" si="1"/>
        <v>44069</v>
      </c>
      <c r="E20" s="2" t="str">
        <f t="shared" si="2"/>
        <v>Wed</v>
      </c>
      <c r="F20" s="3">
        <f t="shared" si="8"/>
        <v>44070</v>
      </c>
      <c r="G20" s="2" t="str">
        <f t="shared" si="9"/>
        <v>Thu</v>
      </c>
      <c r="H20" s="2">
        <f t="shared" si="10"/>
        <v>44077</v>
      </c>
      <c r="I20" s="2" t="str">
        <f t="shared" si="11"/>
        <v>Thu</v>
      </c>
      <c r="J20" s="1">
        <f t="shared" si="12"/>
        <v>7</v>
      </c>
      <c r="K20" s="1" t="s">
        <v>8</v>
      </c>
      <c r="L20" s="1"/>
    </row>
    <row r="21" spans="1:12">
      <c r="A21" s="1">
        <v>18</v>
      </c>
      <c r="B21" s="2">
        <v>44074</v>
      </c>
      <c r="C21" s="2" t="str">
        <f t="shared" si="0"/>
        <v>Mon</v>
      </c>
      <c r="D21" s="2">
        <f t="shared" si="1"/>
        <v>44076</v>
      </c>
      <c r="E21" s="2" t="str">
        <f t="shared" si="2"/>
        <v>Wed</v>
      </c>
      <c r="F21" s="3">
        <f t="shared" si="8"/>
        <v>44077</v>
      </c>
      <c r="G21" s="2" t="str">
        <f t="shared" si="9"/>
        <v>Thu</v>
      </c>
      <c r="H21" s="2">
        <f t="shared" si="10"/>
        <v>44084</v>
      </c>
      <c r="I21" s="2" t="str">
        <f t="shared" si="11"/>
        <v>Thu</v>
      </c>
      <c r="J21" s="1">
        <f t="shared" si="12"/>
        <v>7</v>
      </c>
      <c r="K21" s="1" t="s">
        <v>8</v>
      </c>
      <c r="L21" s="1"/>
    </row>
    <row r="22" spans="1:12">
      <c r="A22" s="1">
        <v>19</v>
      </c>
      <c r="B22" s="2">
        <v>44081</v>
      </c>
      <c r="C22" s="2" t="str">
        <f t="shared" si="0"/>
        <v>Mon</v>
      </c>
      <c r="D22" s="2">
        <f t="shared" si="1"/>
        <v>44083</v>
      </c>
      <c r="E22" s="2" t="str">
        <f t="shared" si="2"/>
        <v>Wed</v>
      </c>
      <c r="F22" s="3">
        <f t="shared" si="8"/>
        <v>44084</v>
      </c>
      <c r="G22" s="2" t="str">
        <f t="shared" si="9"/>
        <v>Thu</v>
      </c>
      <c r="H22" s="2">
        <f t="shared" si="10"/>
        <v>44091</v>
      </c>
      <c r="I22" s="2" t="str">
        <f t="shared" si="11"/>
        <v>Thu</v>
      </c>
      <c r="J22" s="1">
        <f t="shared" si="12"/>
        <v>7</v>
      </c>
      <c r="K22" s="1" t="s">
        <v>8</v>
      </c>
      <c r="L22" s="1"/>
    </row>
    <row r="23" spans="1:12">
      <c r="A23" s="1">
        <v>20</v>
      </c>
      <c r="B23" s="2">
        <v>44088</v>
      </c>
      <c r="C23" s="2" t="str">
        <f t="shared" si="0"/>
        <v>Mon</v>
      </c>
      <c r="D23" s="2">
        <f t="shared" si="1"/>
        <v>44090</v>
      </c>
      <c r="E23" s="2" t="str">
        <f t="shared" si="2"/>
        <v>Wed</v>
      </c>
      <c r="F23" s="3">
        <f t="shared" si="8"/>
        <v>44091</v>
      </c>
      <c r="G23" s="2" t="str">
        <f t="shared" si="9"/>
        <v>Thu</v>
      </c>
      <c r="H23" s="2">
        <f t="shared" si="10"/>
        <v>44098</v>
      </c>
      <c r="I23" s="2" t="str">
        <f t="shared" si="11"/>
        <v>Thu</v>
      </c>
      <c r="J23" s="1">
        <f t="shared" si="12"/>
        <v>7</v>
      </c>
      <c r="K23" s="1" t="s">
        <v>8</v>
      </c>
      <c r="L23" s="1"/>
    </row>
    <row r="24" spans="1:12">
      <c r="A24" s="1">
        <v>21</v>
      </c>
      <c r="B24" s="2">
        <v>44095</v>
      </c>
      <c r="C24" s="2" t="str">
        <f t="shared" si="0"/>
        <v>Mon</v>
      </c>
      <c r="D24" s="2">
        <f t="shared" si="1"/>
        <v>44097</v>
      </c>
      <c r="E24" s="2" t="str">
        <f t="shared" si="2"/>
        <v>Wed</v>
      </c>
      <c r="F24" s="3">
        <f t="shared" si="8"/>
        <v>44098</v>
      </c>
      <c r="G24" s="2" t="str">
        <f t="shared" si="9"/>
        <v>Thu</v>
      </c>
      <c r="H24" s="2">
        <f t="shared" si="10"/>
        <v>44105</v>
      </c>
      <c r="I24" s="2" t="str">
        <f t="shared" si="11"/>
        <v>Thu</v>
      </c>
      <c r="J24" s="1">
        <f t="shared" si="12"/>
        <v>7</v>
      </c>
      <c r="K24" s="1" t="s">
        <v>8</v>
      </c>
      <c r="L24" s="1"/>
    </row>
    <row r="25" spans="1:12">
      <c r="A25" s="1">
        <v>22</v>
      </c>
      <c r="B25" s="2">
        <v>44102</v>
      </c>
      <c r="C25" s="2" t="str">
        <f t="shared" si="0"/>
        <v>Mon</v>
      </c>
      <c r="D25" s="2">
        <f t="shared" si="1"/>
        <v>44104</v>
      </c>
      <c r="E25" s="2" t="str">
        <f t="shared" si="2"/>
        <v>Wed</v>
      </c>
      <c r="F25" s="3">
        <f t="shared" si="8"/>
        <v>44105</v>
      </c>
      <c r="G25" s="2" t="str">
        <f t="shared" si="9"/>
        <v>Thu</v>
      </c>
      <c r="H25" s="2">
        <f t="shared" si="10"/>
        <v>44112</v>
      </c>
      <c r="I25" s="2" t="str">
        <f t="shared" si="11"/>
        <v>Thu</v>
      </c>
      <c r="J25" s="1">
        <f t="shared" si="12"/>
        <v>7</v>
      </c>
      <c r="K25" s="1" t="s">
        <v>8</v>
      </c>
      <c r="L25" s="1"/>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1"/>
  <sheetViews>
    <sheetView tabSelected="1" zoomScale="80" zoomScaleNormal="80" workbookViewId="0"/>
  </sheetViews>
  <sheetFormatPr defaultColWidth="8.88671875" defaultRowHeight="15.6"/>
  <cols>
    <col min="1" max="1" width="16.6640625" style="42" customWidth="1"/>
    <col min="2" max="2" width="14" style="28" customWidth="1"/>
    <col min="3" max="3" width="20" style="28" bestFit="1" customWidth="1"/>
    <col min="4" max="4" width="16.6640625" style="28" customWidth="1"/>
    <col min="5" max="5" width="8.6640625" style="28" customWidth="1"/>
    <col min="6" max="6" width="16.6640625" style="28" customWidth="1"/>
    <col min="7" max="8" width="8.6640625" style="28" customWidth="1"/>
    <col min="9" max="9" width="16.88671875" style="28" customWidth="1"/>
    <col min="10" max="11" width="16.6640625" style="43" customWidth="1"/>
    <col min="12" max="13" width="16.6640625" style="28" customWidth="1"/>
    <col min="14" max="14" width="1.6640625" style="28" customWidth="1"/>
    <col min="15" max="16384" width="8.88671875" style="28"/>
  </cols>
  <sheetData>
    <row r="1" spans="1:13" ht="60" customHeight="1">
      <c r="A1" s="27" t="s">
        <v>55</v>
      </c>
      <c r="B1" s="27"/>
      <c r="C1" s="27"/>
      <c r="D1" s="27"/>
      <c r="E1" s="27"/>
      <c r="F1" s="27"/>
      <c r="G1" s="27"/>
      <c r="H1" s="27"/>
      <c r="I1" s="27"/>
      <c r="J1" s="27"/>
      <c r="K1" s="27"/>
      <c r="L1" s="27"/>
      <c r="M1" s="27"/>
    </row>
    <row r="2" spans="1:13" ht="60" customHeight="1">
      <c r="A2" s="47" t="s">
        <v>26</v>
      </c>
      <c r="B2" s="48"/>
      <c r="C2" s="29" t="s">
        <v>32</v>
      </c>
      <c r="D2" s="47" t="s">
        <v>27</v>
      </c>
      <c r="E2" s="48"/>
      <c r="F2" s="47" t="s">
        <v>28</v>
      </c>
      <c r="G2" s="48"/>
      <c r="H2" s="29" t="s">
        <v>48</v>
      </c>
      <c r="I2" s="29" t="s">
        <v>31</v>
      </c>
      <c r="J2" s="30" t="s">
        <v>29</v>
      </c>
      <c r="K2" s="30" t="s">
        <v>30</v>
      </c>
      <c r="L2" s="29" t="s">
        <v>24</v>
      </c>
      <c r="M2" s="29" t="s">
        <v>25</v>
      </c>
    </row>
    <row r="3" spans="1:13" ht="30" customHeight="1">
      <c r="A3" s="31">
        <v>44931</v>
      </c>
      <c r="B3" s="26" t="s">
        <v>35</v>
      </c>
      <c r="C3" s="26" t="s">
        <v>33</v>
      </c>
      <c r="D3" s="31">
        <v>44932</v>
      </c>
      <c r="E3" s="26" t="s">
        <v>37</v>
      </c>
      <c r="F3" s="31">
        <v>44939</v>
      </c>
      <c r="G3" s="26" t="s">
        <v>37</v>
      </c>
      <c r="H3" s="32">
        <v>7</v>
      </c>
      <c r="I3" s="33">
        <v>10000</v>
      </c>
      <c r="J3" s="33"/>
      <c r="K3" s="33"/>
      <c r="L3" s="34"/>
      <c r="M3" s="34"/>
    </row>
    <row r="4" spans="1:13" ht="30" customHeight="1">
      <c r="A4" s="31">
        <v>44938</v>
      </c>
      <c r="B4" s="26" t="s">
        <v>35</v>
      </c>
      <c r="C4" s="26" t="s">
        <v>33</v>
      </c>
      <c r="D4" s="31">
        <v>44939</v>
      </c>
      <c r="E4" s="26" t="s">
        <v>37</v>
      </c>
      <c r="F4" s="31">
        <v>44946</v>
      </c>
      <c r="G4" s="26" t="s">
        <v>37</v>
      </c>
      <c r="H4" s="32">
        <v>7</v>
      </c>
      <c r="I4" s="33">
        <v>10000</v>
      </c>
      <c r="J4" s="33"/>
      <c r="K4" s="33"/>
      <c r="L4" s="34"/>
      <c r="M4" s="34"/>
    </row>
    <row r="5" spans="1:13" ht="30" customHeight="1">
      <c r="A5" s="31">
        <v>44945</v>
      </c>
      <c r="B5" s="26" t="s">
        <v>35</v>
      </c>
      <c r="C5" s="26" t="s">
        <v>33</v>
      </c>
      <c r="D5" s="31">
        <v>44946</v>
      </c>
      <c r="E5" s="26" t="s">
        <v>37</v>
      </c>
      <c r="F5" s="31">
        <v>44953</v>
      </c>
      <c r="G5" s="26" t="s">
        <v>37</v>
      </c>
      <c r="H5" s="32">
        <v>7</v>
      </c>
      <c r="I5" s="33">
        <v>10000</v>
      </c>
      <c r="J5" s="33"/>
      <c r="K5" s="33"/>
      <c r="L5" s="34"/>
      <c r="M5" s="34"/>
    </row>
    <row r="6" spans="1:13" ht="30" customHeight="1">
      <c r="A6" s="31">
        <v>44952</v>
      </c>
      <c r="B6" s="26" t="s">
        <v>35</v>
      </c>
      <c r="C6" s="26" t="s">
        <v>33</v>
      </c>
      <c r="D6" s="31">
        <v>44953</v>
      </c>
      <c r="E6" s="26" t="s">
        <v>37</v>
      </c>
      <c r="F6" s="31">
        <v>44960</v>
      </c>
      <c r="G6" s="26" t="s">
        <v>37</v>
      </c>
      <c r="H6" s="32">
        <v>7</v>
      </c>
      <c r="I6" s="33">
        <v>10000</v>
      </c>
      <c r="J6" s="33"/>
      <c r="K6" s="33"/>
      <c r="L6" s="34"/>
      <c r="M6" s="34"/>
    </row>
    <row r="7" spans="1:13" ht="30" customHeight="1">
      <c r="A7" s="31">
        <v>44959</v>
      </c>
      <c r="B7" s="26" t="s">
        <v>35</v>
      </c>
      <c r="C7" s="26" t="s">
        <v>33</v>
      </c>
      <c r="D7" s="31">
        <v>44960</v>
      </c>
      <c r="E7" s="26" t="s">
        <v>37</v>
      </c>
      <c r="F7" s="31">
        <v>44967</v>
      </c>
      <c r="G7" s="26" t="s">
        <v>37</v>
      </c>
      <c r="H7" s="32">
        <v>7</v>
      </c>
      <c r="I7" s="33">
        <v>10000</v>
      </c>
      <c r="J7" s="33"/>
      <c r="K7" s="33"/>
      <c r="L7" s="34"/>
      <c r="M7" s="34"/>
    </row>
    <row r="8" spans="1:13" ht="30" customHeight="1">
      <c r="A8" s="31">
        <v>44966</v>
      </c>
      <c r="B8" s="26" t="s">
        <v>35</v>
      </c>
      <c r="C8" s="26" t="s">
        <v>33</v>
      </c>
      <c r="D8" s="31">
        <v>44967</v>
      </c>
      <c r="E8" s="26" t="s">
        <v>37</v>
      </c>
      <c r="F8" s="31">
        <v>44974</v>
      </c>
      <c r="G8" s="26" t="s">
        <v>37</v>
      </c>
      <c r="H8" s="32">
        <v>7</v>
      </c>
      <c r="I8" s="33">
        <v>10000</v>
      </c>
      <c r="J8" s="33"/>
      <c r="K8" s="33"/>
      <c r="L8" s="34"/>
      <c r="M8" s="34"/>
    </row>
    <row r="9" spans="1:13" ht="30" customHeight="1">
      <c r="A9" s="31">
        <v>44973</v>
      </c>
      <c r="B9" s="26" t="s">
        <v>35</v>
      </c>
      <c r="C9" s="26" t="s">
        <v>33</v>
      </c>
      <c r="D9" s="31">
        <v>44974</v>
      </c>
      <c r="E9" s="26" t="s">
        <v>37</v>
      </c>
      <c r="F9" s="31">
        <v>44981</v>
      </c>
      <c r="G9" s="26" t="s">
        <v>37</v>
      </c>
      <c r="H9" s="32">
        <v>7</v>
      </c>
      <c r="I9" s="33">
        <v>10000</v>
      </c>
      <c r="J9" s="33"/>
      <c r="K9" s="33"/>
      <c r="L9" s="34"/>
      <c r="M9" s="34"/>
    </row>
    <row r="10" spans="1:13" ht="30" customHeight="1">
      <c r="A10" s="31">
        <v>44980</v>
      </c>
      <c r="B10" s="26" t="s">
        <v>35</v>
      </c>
      <c r="C10" s="26" t="s">
        <v>33</v>
      </c>
      <c r="D10" s="31">
        <v>44981</v>
      </c>
      <c r="E10" s="26" t="s">
        <v>37</v>
      </c>
      <c r="F10" s="31">
        <v>44988</v>
      </c>
      <c r="G10" s="26" t="s">
        <v>37</v>
      </c>
      <c r="H10" s="32">
        <v>7</v>
      </c>
      <c r="I10" s="33">
        <v>10000</v>
      </c>
      <c r="J10" s="33"/>
      <c r="K10" s="33"/>
      <c r="L10" s="34"/>
      <c r="M10" s="34"/>
    </row>
    <row r="11" spans="1:13" ht="30" customHeight="1">
      <c r="A11" s="31">
        <v>44987</v>
      </c>
      <c r="B11" s="26" t="s">
        <v>35</v>
      </c>
      <c r="C11" s="26" t="s">
        <v>33</v>
      </c>
      <c r="D11" s="31">
        <v>44988</v>
      </c>
      <c r="E11" s="26" t="s">
        <v>37</v>
      </c>
      <c r="F11" s="31">
        <v>44995</v>
      </c>
      <c r="G11" s="26" t="s">
        <v>37</v>
      </c>
      <c r="H11" s="32">
        <v>7</v>
      </c>
      <c r="I11" s="33">
        <v>10000</v>
      </c>
      <c r="J11" s="33"/>
      <c r="K11" s="33"/>
      <c r="L11" s="34"/>
      <c r="M11" s="34"/>
    </row>
    <row r="12" spans="1:13" ht="30" customHeight="1">
      <c r="A12" s="31">
        <v>44994</v>
      </c>
      <c r="B12" s="26" t="s">
        <v>35</v>
      </c>
      <c r="C12" s="26" t="s">
        <v>33</v>
      </c>
      <c r="D12" s="31">
        <v>44995</v>
      </c>
      <c r="E12" s="26" t="s">
        <v>37</v>
      </c>
      <c r="F12" s="31">
        <v>45002</v>
      </c>
      <c r="G12" s="26" t="s">
        <v>37</v>
      </c>
      <c r="H12" s="32">
        <v>7</v>
      </c>
      <c r="I12" s="33">
        <v>10000</v>
      </c>
      <c r="J12" s="33"/>
      <c r="K12" s="33"/>
      <c r="L12" s="34"/>
      <c r="M12" s="34"/>
    </row>
    <row r="13" spans="1:13" ht="30" customHeight="1">
      <c r="A13" s="31">
        <v>45001</v>
      </c>
      <c r="B13" s="26" t="s">
        <v>35</v>
      </c>
      <c r="C13" s="26" t="s">
        <v>33</v>
      </c>
      <c r="D13" s="31">
        <v>45002</v>
      </c>
      <c r="E13" s="26" t="s">
        <v>37</v>
      </c>
      <c r="F13" s="31">
        <v>45009</v>
      </c>
      <c r="G13" s="26" t="s">
        <v>37</v>
      </c>
      <c r="H13" s="32">
        <v>7</v>
      </c>
      <c r="I13" s="33">
        <v>10000</v>
      </c>
      <c r="J13" s="33"/>
      <c r="K13" s="33"/>
      <c r="L13" s="34"/>
      <c r="M13" s="34"/>
    </row>
    <row r="14" spans="1:13" ht="30" customHeight="1">
      <c r="A14" s="31">
        <v>45008</v>
      </c>
      <c r="B14" s="26" t="s">
        <v>35</v>
      </c>
      <c r="C14" s="26" t="s">
        <v>33</v>
      </c>
      <c r="D14" s="31">
        <v>45009</v>
      </c>
      <c r="E14" s="26" t="s">
        <v>37</v>
      </c>
      <c r="F14" s="31">
        <v>45016</v>
      </c>
      <c r="G14" s="26" t="s">
        <v>37</v>
      </c>
      <c r="H14" s="32">
        <v>7</v>
      </c>
      <c r="I14" s="33">
        <v>10000</v>
      </c>
      <c r="J14" s="33"/>
      <c r="K14" s="33"/>
      <c r="L14" s="34"/>
      <c r="M14" s="34"/>
    </row>
    <row r="15" spans="1:13" ht="30" customHeight="1">
      <c r="A15" s="31">
        <v>45015</v>
      </c>
      <c r="B15" s="26" t="s">
        <v>35</v>
      </c>
      <c r="C15" s="26" t="s">
        <v>33</v>
      </c>
      <c r="D15" s="31">
        <v>45016</v>
      </c>
      <c r="E15" s="26" t="s">
        <v>37</v>
      </c>
      <c r="F15" s="31">
        <v>45022</v>
      </c>
      <c r="G15" s="26" t="s">
        <v>35</v>
      </c>
      <c r="H15" s="32">
        <v>6</v>
      </c>
      <c r="I15" s="33">
        <v>10000</v>
      </c>
      <c r="J15" s="33"/>
      <c r="K15" s="33"/>
      <c r="L15" s="34"/>
      <c r="M15" s="34"/>
    </row>
    <row r="16" spans="1:13" ht="30" customHeight="1">
      <c r="A16" s="31">
        <v>45020</v>
      </c>
      <c r="B16" s="26" t="s">
        <v>54</v>
      </c>
      <c r="C16" s="26" t="s">
        <v>33</v>
      </c>
      <c r="D16" s="31">
        <v>45022</v>
      </c>
      <c r="E16" s="26" t="s">
        <v>35</v>
      </c>
      <c r="F16" s="31">
        <v>45030</v>
      </c>
      <c r="G16" s="26" t="s">
        <v>37</v>
      </c>
      <c r="H16" s="32">
        <v>8</v>
      </c>
      <c r="I16" s="33">
        <v>10000</v>
      </c>
      <c r="J16" s="33"/>
      <c r="K16" s="33"/>
      <c r="L16" s="34"/>
      <c r="M16" s="34"/>
    </row>
    <row r="17" spans="1:13" ht="30" customHeight="1">
      <c r="A17" s="31">
        <v>45029</v>
      </c>
      <c r="B17" s="26" t="s">
        <v>35</v>
      </c>
      <c r="C17" s="26" t="s">
        <v>33</v>
      </c>
      <c r="D17" s="31">
        <v>45030</v>
      </c>
      <c r="E17" s="26" t="s">
        <v>37</v>
      </c>
      <c r="F17" s="31">
        <v>45037</v>
      </c>
      <c r="G17" s="26" t="s">
        <v>37</v>
      </c>
      <c r="H17" s="32">
        <v>7</v>
      </c>
      <c r="I17" s="33">
        <v>10000</v>
      </c>
      <c r="J17" s="33"/>
      <c r="K17" s="33"/>
      <c r="L17" s="34"/>
      <c r="M17" s="34"/>
    </row>
    <row r="18" spans="1:13" ht="30" customHeight="1">
      <c r="A18" s="31">
        <v>45036</v>
      </c>
      <c r="B18" s="26" t="s">
        <v>35</v>
      </c>
      <c r="C18" s="26" t="s">
        <v>33</v>
      </c>
      <c r="D18" s="31">
        <v>45037</v>
      </c>
      <c r="E18" s="26" t="s">
        <v>37</v>
      </c>
      <c r="F18" s="31">
        <v>45044</v>
      </c>
      <c r="G18" s="26" t="s">
        <v>37</v>
      </c>
      <c r="H18" s="32">
        <v>7</v>
      </c>
      <c r="I18" s="33">
        <v>10000</v>
      </c>
      <c r="J18" s="33"/>
      <c r="K18" s="33"/>
      <c r="L18" s="34"/>
      <c r="M18" s="34"/>
    </row>
    <row r="19" spans="1:13" ht="30" customHeight="1">
      <c r="A19" s="31">
        <v>45043</v>
      </c>
      <c r="B19" s="26" t="s">
        <v>35</v>
      </c>
      <c r="C19" s="26" t="s">
        <v>33</v>
      </c>
      <c r="D19" s="31">
        <v>45044</v>
      </c>
      <c r="E19" s="26" t="s">
        <v>37</v>
      </c>
      <c r="F19" s="31">
        <v>45051</v>
      </c>
      <c r="G19" s="26" t="s">
        <v>37</v>
      </c>
      <c r="H19" s="32">
        <v>7</v>
      </c>
      <c r="I19" s="33">
        <v>10000</v>
      </c>
      <c r="J19" s="33"/>
      <c r="K19" s="33"/>
      <c r="L19" s="34"/>
      <c r="M19" s="34"/>
    </row>
    <row r="20" spans="1:13" ht="30" customHeight="1">
      <c r="A20" s="31">
        <v>45050</v>
      </c>
      <c r="B20" s="26" t="s">
        <v>35</v>
      </c>
      <c r="C20" s="26" t="s">
        <v>33</v>
      </c>
      <c r="D20" s="31">
        <v>45051</v>
      </c>
      <c r="E20" s="26" t="s">
        <v>37</v>
      </c>
      <c r="F20" s="31">
        <v>45058</v>
      </c>
      <c r="G20" s="26" t="s">
        <v>37</v>
      </c>
      <c r="H20" s="32">
        <v>7</v>
      </c>
      <c r="I20" s="33">
        <v>10000</v>
      </c>
      <c r="J20" s="33"/>
      <c r="K20" s="33"/>
      <c r="L20" s="34"/>
      <c r="M20" s="34"/>
    </row>
    <row r="21" spans="1:13" ht="30" customHeight="1">
      <c r="A21" s="31">
        <v>45057</v>
      </c>
      <c r="B21" s="26" t="s">
        <v>35</v>
      </c>
      <c r="C21" s="26" t="s">
        <v>33</v>
      </c>
      <c r="D21" s="31">
        <v>45058</v>
      </c>
      <c r="E21" s="26" t="s">
        <v>37</v>
      </c>
      <c r="F21" s="31">
        <v>45065</v>
      </c>
      <c r="G21" s="26" t="s">
        <v>37</v>
      </c>
      <c r="H21" s="32">
        <v>7</v>
      </c>
      <c r="I21" s="33">
        <v>10000</v>
      </c>
      <c r="J21" s="33"/>
      <c r="K21" s="33"/>
      <c r="L21" s="34"/>
      <c r="M21" s="34"/>
    </row>
    <row r="22" spans="1:13" ht="30" customHeight="1">
      <c r="A22" s="31">
        <v>45064</v>
      </c>
      <c r="B22" s="26" t="s">
        <v>35</v>
      </c>
      <c r="C22" s="26" t="s">
        <v>33</v>
      </c>
      <c r="D22" s="31">
        <v>45065</v>
      </c>
      <c r="E22" s="26" t="s">
        <v>37</v>
      </c>
      <c r="F22" s="31">
        <v>45071</v>
      </c>
      <c r="G22" s="26" t="s">
        <v>35</v>
      </c>
      <c r="H22" s="32">
        <v>6</v>
      </c>
      <c r="I22" s="33">
        <v>10000</v>
      </c>
      <c r="J22" s="33"/>
      <c r="K22" s="33"/>
      <c r="L22" s="34"/>
      <c r="M22" s="34"/>
    </row>
    <row r="23" spans="1:13" ht="30" customHeight="1">
      <c r="A23" s="31">
        <v>45070</v>
      </c>
      <c r="B23" s="26" t="s">
        <v>47</v>
      </c>
      <c r="C23" s="26" t="s">
        <v>33</v>
      </c>
      <c r="D23" s="31">
        <v>45071</v>
      </c>
      <c r="E23" s="26" t="s">
        <v>35</v>
      </c>
      <c r="F23" s="31">
        <v>45079</v>
      </c>
      <c r="G23" s="26" t="s">
        <v>37</v>
      </c>
      <c r="H23" s="32">
        <v>8</v>
      </c>
      <c r="I23" s="33">
        <v>10000</v>
      </c>
      <c r="J23" s="33"/>
      <c r="K23" s="33"/>
      <c r="L23" s="34"/>
      <c r="M23" s="34"/>
    </row>
    <row r="24" spans="1:13" ht="30" customHeight="1">
      <c r="A24" s="31">
        <v>45078</v>
      </c>
      <c r="B24" s="26" t="s">
        <v>35</v>
      </c>
      <c r="C24" s="26" t="s">
        <v>33</v>
      </c>
      <c r="D24" s="31">
        <v>45079</v>
      </c>
      <c r="E24" s="26" t="s">
        <v>37</v>
      </c>
      <c r="F24" s="31">
        <v>45086</v>
      </c>
      <c r="G24" s="26" t="s">
        <v>37</v>
      </c>
      <c r="H24" s="32">
        <v>7</v>
      </c>
      <c r="I24" s="33">
        <v>10000</v>
      </c>
      <c r="J24" s="33"/>
      <c r="K24" s="33"/>
      <c r="L24" s="34"/>
      <c r="M24" s="34"/>
    </row>
    <row r="25" spans="1:13" ht="30" customHeight="1">
      <c r="A25" s="31">
        <v>45085</v>
      </c>
      <c r="B25" s="26" t="s">
        <v>35</v>
      </c>
      <c r="C25" s="26" t="s">
        <v>33</v>
      </c>
      <c r="D25" s="31">
        <v>45086</v>
      </c>
      <c r="E25" s="26" t="s">
        <v>37</v>
      </c>
      <c r="F25" s="31">
        <v>45093</v>
      </c>
      <c r="G25" s="26" t="s">
        <v>37</v>
      </c>
      <c r="H25" s="32">
        <v>7</v>
      </c>
      <c r="I25" s="33">
        <v>10000</v>
      </c>
      <c r="J25" s="33">
        <v>100</v>
      </c>
      <c r="K25" s="33">
        <v>100</v>
      </c>
      <c r="L25" s="34">
        <v>5.25</v>
      </c>
      <c r="M25" s="34">
        <v>5.25</v>
      </c>
    </row>
    <row r="26" spans="1:13" ht="30" customHeight="1">
      <c r="A26" s="31">
        <v>45092</v>
      </c>
      <c r="B26" s="26" t="s">
        <v>35</v>
      </c>
      <c r="C26" s="26" t="s">
        <v>33</v>
      </c>
      <c r="D26" s="31">
        <v>45093</v>
      </c>
      <c r="E26" s="26" t="s">
        <v>37</v>
      </c>
      <c r="F26" s="31">
        <v>45100</v>
      </c>
      <c r="G26" s="26" t="s">
        <v>37</v>
      </c>
      <c r="H26" s="32">
        <v>7</v>
      </c>
      <c r="I26" s="33">
        <v>10000</v>
      </c>
      <c r="J26" s="33"/>
      <c r="K26" s="33"/>
      <c r="L26" s="34"/>
      <c r="M26" s="34"/>
    </row>
    <row r="27" spans="1:13" ht="30" customHeight="1">
      <c r="A27" s="31">
        <v>45098</v>
      </c>
      <c r="B27" s="26" t="s">
        <v>47</v>
      </c>
      <c r="C27" s="26" t="s">
        <v>33</v>
      </c>
      <c r="D27" s="31">
        <v>45100</v>
      </c>
      <c r="E27" s="26" t="s">
        <v>37</v>
      </c>
      <c r="F27" s="31">
        <v>45107</v>
      </c>
      <c r="G27" s="26" t="s">
        <v>37</v>
      </c>
      <c r="H27" s="32">
        <v>7</v>
      </c>
      <c r="I27" s="33">
        <v>10000</v>
      </c>
      <c r="J27" s="33"/>
      <c r="K27" s="33"/>
      <c r="L27" s="34"/>
      <c r="M27" s="34"/>
    </row>
    <row r="28" spans="1:13" ht="30" customHeight="1">
      <c r="A28" s="31">
        <v>45106</v>
      </c>
      <c r="B28" s="26" t="s">
        <v>35</v>
      </c>
      <c r="C28" s="26" t="s">
        <v>33</v>
      </c>
      <c r="D28" s="31">
        <v>45107</v>
      </c>
      <c r="E28" s="26" t="s">
        <v>37</v>
      </c>
      <c r="F28" s="31">
        <v>45114</v>
      </c>
      <c r="G28" s="26" t="s">
        <v>37</v>
      </c>
      <c r="H28" s="32">
        <v>7</v>
      </c>
      <c r="I28" s="33">
        <v>10000</v>
      </c>
      <c r="J28" s="33"/>
      <c r="K28" s="33"/>
      <c r="L28" s="34"/>
      <c r="M28" s="34"/>
    </row>
    <row r="29" spans="1:13" s="41" customFormat="1" ht="30" customHeight="1">
      <c r="A29" s="35">
        <v>45113</v>
      </c>
      <c r="B29" s="36" t="s">
        <v>35</v>
      </c>
      <c r="C29" s="36" t="s">
        <v>33</v>
      </c>
      <c r="D29" s="35">
        <v>45114</v>
      </c>
      <c r="E29" s="36" t="s">
        <v>37</v>
      </c>
      <c r="F29" s="35">
        <v>45121</v>
      </c>
      <c r="G29" s="36" t="s">
        <v>37</v>
      </c>
      <c r="H29" s="37">
        <v>7</v>
      </c>
      <c r="I29" s="38">
        <v>10000</v>
      </c>
      <c r="J29" s="39"/>
      <c r="K29" s="39"/>
      <c r="L29" s="40"/>
      <c r="M29" s="40"/>
    </row>
    <row r="30" spans="1:13" s="41" customFormat="1" ht="30" customHeight="1">
      <c r="A30" s="35">
        <v>45120</v>
      </c>
      <c r="B30" s="36" t="s">
        <v>35</v>
      </c>
      <c r="C30" s="36" t="s">
        <v>33</v>
      </c>
      <c r="D30" s="35">
        <v>45121</v>
      </c>
      <c r="E30" s="36" t="s">
        <v>37</v>
      </c>
      <c r="F30" s="35">
        <v>45128</v>
      </c>
      <c r="G30" s="36" t="s">
        <v>37</v>
      </c>
      <c r="H30" s="37">
        <v>7</v>
      </c>
      <c r="I30" s="38">
        <v>10000</v>
      </c>
      <c r="J30" s="39"/>
      <c r="K30" s="39"/>
      <c r="L30" s="40"/>
      <c r="M30" s="40"/>
    </row>
    <row r="31" spans="1:13" s="41" customFormat="1" ht="30" customHeight="1">
      <c r="A31" s="35">
        <v>45127</v>
      </c>
      <c r="B31" s="36" t="s">
        <v>35</v>
      </c>
      <c r="C31" s="36" t="s">
        <v>33</v>
      </c>
      <c r="D31" s="35">
        <v>45128</v>
      </c>
      <c r="E31" s="36" t="s">
        <v>37</v>
      </c>
      <c r="F31" s="35">
        <v>45135</v>
      </c>
      <c r="G31" s="36" t="s">
        <v>37</v>
      </c>
      <c r="H31" s="37">
        <v>7</v>
      </c>
      <c r="I31" s="38">
        <v>10000</v>
      </c>
      <c r="J31" s="39"/>
      <c r="K31" s="39"/>
      <c r="L31" s="40"/>
      <c r="M31" s="40"/>
    </row>
    <row r="32" spans="1:13" s="41" customFormat="1" ht="30" customHeight="1">
      <c r="A32" s="35">
        <v>45134</v>
      </c>
      <c r="B32" s="36" t="s">
        <v>35</v>
      </c>
      <c r="C32" s="36" t="s">
        <v>33</v>
      </c>
      <c r="D32" s="35">
        <v>45135</v>
      </c>
      <c r="E32" s="36" t="s">
        <v>37</v>
      </c>
      <c r="F32" s="35">
        <v>45142</v>
      </c>
      <c r="G32" s="36" t="s">
        <v>37</v>
      </c>
      <c r="H32" s="37">
        <v>7</v>
      </c>
      <c r="I32" s="38">
        <v>10000</v>
      </c>
      <c r="J32" s="39"/>
      <c r="K32" s="39"/>
      <c r="L32" s="40"/>
      <c r="M32" s="40"/>
    </row>
    <row r="33" spans="1:13" s="41" customFormat="1" ht="30" customHeight="1">
      <c r="A33" s="35">
        <v>45141</v>
      </c>
      <c r="B33" s="36" t="s">
        <v>35</v>
      </c>
      <c r="C33" s="36" t="s">
        <v>33</v>
      </c>
      <c r="D33" s="35">
        <v>45142</v>
      </c>
      <c r="E33" s="36" t="s">
        <v>37</v>
      </c>
      <c r="F33" s="35">
        <v>45149</v>
      </c>
      <c r="G33" s="36" t="s">
        <v>37</v>
      </c>
      <c r="H33" s="37">
        <v>7</v>
      </c>
      <c r="I33" s="38">
        <v>10000</v>
      </c>
      <c r="J33" s="39"/>
      <c r="K33" s="39"/>
      <c r="L33" s="40"/>
      <c r="M33" s="40"/>
    </row>
    <row r="34" spans="1:13" s="41" customFormat="1" ht="30" customHeight="1">
      <c r="A34" s="35">
        <v>45148</v>
      </c>
      <c r="B34" s="36" t="s">
        <v>35</v>
      </c>
      <c r="C34" s="36" t="s">
        <v>33</v>
      </c>
      <c r="D34" s="35">
        <v>45149</v>
      </c>
      <c r="E34" s="36" t="s">
        <v>37</v>
      </c>
      <c r="F34" s="35">
        <v>45156</v>
      </c>
      <c r="G34" s="36" t="s">
        <v>37</v>
      </c>
      <c r="H34" s="37">
        <v>7</v>
      </c>
      <c r="I34" s="38">
        <v>10000</v>
      </c>
      <c r="J34" s="39"/>
      <c r="K34" s="39"/>
      <c r="L34" s="40"/>
      <c r="M34" s="40"/>
    </row>
    <row r="35" spans="1:13" s="41" customFormat="1" ht="30" customHeight="1">
      <c r="A35" s="35">
        <v>45155</v>
      </c>
      <c r="B35" s="36" t="s">
        <v>35</v>
      </c>
      <c r="C35" s="36" t="s">
        <v>33</v>
      </c>
      <c r="D35" s="35">
        <v>45156</v>
      </c>
      <c r="E35" s="36" t="s">
        <v>37</v>
      </c>
      <c r="F35" s="35">
        <v>45163</v>
      </c>
      <c r="G35" s="36" t="s">
        <v>37</v>
      </c>
      <c r="H35" s="37">
        <v>7</v>
      </c>
      <c r="I35" s="38">
        <v>10000</v>
      </c>
      <c r="J35" s="39"/>
      <c r="K35" s="39"/>
      <c r="L35" s="40"/>
      <c r="M35" s="40"/>
    </row>
    <row r="36" spans="1:13" s="41" customFormat="1" ht="30" customHeight="1">
      <c r="A36" s="35">
        <v>45162</v>
      </c>
      <c r="B36" s="36" t="s">
        <v>35</v>
      </c>
      <c r="C36" s="36" t="s">
        <v>33</v>
      </c>
      <c r="D36" s="35">
        <v>45163</v>
      </c>
      <c r="E36" s="36" t="s">
        <v>37</v>
      </c>
      <c r="F36" s="35">
        <v>45170</v>
      </c>
      <c r="G36" s="36" t="s">
        <v>37</v>
      </c>
      <c r="H36" s="37">
        <v>7</v>
      </c>
      <c r="I36" s="38">
        <v>10000</v>
      </c>
      <c r="J36" s="39"/>
      <c r="K36" s="39"/>
      <c r="L36" s="40"/>
      <c r="M36" s="40"/>
    </row>
    <row r="37" spans="1:13" s="41" customFormat="1" ht="30" customHeight="1">
      <c r="A37" s="35">
        <v>45169</v>
      </c>
      <c r="B37" s="36" t="s">
        <v>35</v>
      </c>
      <c r="C37" s="36" t="s">
        <v>33</v>
      </c>
      <c r="D37" s="35">
        <v>45170</v>
      </c>
      <c r="E37" s="36" t="s">
        <v>37</v>
      </c>
      <c r="F37" s="35">
        <v>45177</v>
      </c>
      <c r="G37" s="36" t="s">
        <v>37</v>
      </c>
      <c r="H37" s="37">
        <v>7</v>
      </c>
      <c r="I37" s="38">
        <v>10000</v>
      </c>
      <c r="J37" s="39"/>
      <c r="K37" s="39"/>
      <c r="L37" s="40"/>
      <c r="M37" s="40"/>
    </row>
    <row r="38" spans="1:13" s="41" customFormat="1" ht="30" customHeight="1">
      <c r="A38" s="35">
        <v>45176</v>
      </c>
      <c r="B38" s="36" t="s">
        <v>35</v>
      </c>
      <c r="C38" s="36" t="s">
        <v>33</v>
      </c>
      <c r="D38" s="35">
        <v>45177</v>
      </c>
      <c r="E38" s="36" t="s">
        <v>37</v>
      </c>
      <c r="F38" s="35">
        <v>45184</v>
      </c>
      <c r="G38" s="36" t="s">
        <v>37</v>
      </c>
      <c r="H38" s="37">
        <v>7</v>
      </c>
      <c r="I38" s="38">
        <v>10000</v>
      </c>
      <c r="J38" s="39"/>
      <c r="K38" s="39"/>
      <c r="L38" s="40"/>
      <c r="M38" s="40"/>
    </row>
    <row r="39" spans="1:13" s="41" customFormat="1" ht="30" customHeight="1">
      <c r="A39" s="35">
        <v>45183</v>
      </c>
      <c r="B39" s="36" t="s">
        <v>35</v>
      </c>
      <c r="C39" s="36" t="s">
        <v>33</v>
      </c>
      <c r="D39" s="35">
        <v>45184</v>
      </c>
      <c r="E39" s="36" t="s">
        <v>37</v>
      </c>
      <c r="F39" s="35">
        <v>45191</v>
      </c>
      <c r="G39" s="36" t="s">
        <v>37</v>
      </c>
      <c r="H39" s="37">
        <v>7</v>
      </c>
      <c r="I39" s="38">
        <v>10000</v>
      </c>
      <c r="J39" s="39"/>
      <c r="K39" s="39"/>
      <c r="L39" s="40"/>
      <c r="M39" s="40"/>
    </row>
    <row r="40" spans="1:13" s="41" customFormat="1" ht="30" customHeight="1">
      <c r="A40" s="35">
        <v>45190</v>
      </c>
      <c r="B40" s="36" t="s">
        <v>35</v>
      </c>
      <c r="C40" s="36" t="s">
        <v>33</v>
      </c>
      <c r="D40" s="35">
        <v>45191</v>
      </c>
      <c r="E40" s="36" t="s">
        <v>37</v>
      </c>
      <c r="F40" s="35">
        <v>45198</v>
      </c>
      <c r="G40" s="36" t="s">
        <v>37</v>
      </c>
      <c r="H40" s="37">
        <v>7</v>
      </c>
      <c r="I40" s="38">
        <v>10000</v>
      </c>
      <c r="J40" s="39"/>
      <c r="K40" s="39"/>
      <c r="L40" s="40"/>
      <c r="M40" s="40"/>
    </row>
    <row r="41" spans="1:13" s="41" customFormat="1" ht="30" customHeight="1">
      <c r="A41" s="35">
        <v>45197</v>
      </c>
      <c r="B41" s="36" t="s">
        <v>35</v>
      </c>
      <c r="C41" s="36" t="s">
        <v>33</v>
      </c>
      <c r="D41" s="35">
        <v>45198</v>
      </c>
      <c r="E41" s="36" t="s">
        <v>37</v>
      </c>
      <c r="F41" s="35">
        <v>45205</v>
      </c>
      <c r="G41" s="36" t="s">
        <v>37</v>
      </c>
      <c r="H41" s="37">
        <v>7</v>
      </c>
      <c r="I41" s="38">
        <v>10000</v>
      </c>
      <c r="J41" s="39"/>
      <c r="K41" s="39"/>
      <c r="L41" s="40"/>
      <c r="M41" s="40"/>
    </row>
    <row r="42" spans="1:13" s="41" customFormat="1" ht="30" customHeight="1">
      <c r="A42" s="35">
        <v>45204</v>
      </c>
      <c r="B42" s="36" t="s">
        <v>35</v>
      </c>
      <c r="C42" s="36" t="s">
        <v>33</v>
      </c>
      <c r="D42" s="35">
        <v>45205</v>
      </c>
      <c r="E42" s="36" t="s">
        <v>37</v>
      </c>
      <c r="F42" s="35">
        <v>45212</v>
      </c>
      <c r="G42" s="36" t="s">
        <v>37</v>
      </c>
      <c r="H42" s="37">
        <v>7</v>
      </c>
      <c r="I42" s="38">
        <v>10000</v>
      </c>
      <c r="J42" s="39"/>
      <c r="K42" s="39"/>
      <c r="L42" s="40"/>
      <c r="M42" s="40"/>
    </row>
    <row r="43" spans="1:13" s="41" customFormat="1" ht="30" customHeight="1">
      <c r="A43" s="35">
        <v>45211</v>
      </c>
      <c r="B43" s="36" t="s">
        <v>35</v>
      </c>
      <c r="C43" s="36" t="s">
        <v>33</v>
      </c>
      <c r="D43" s="35">
        <v>45212</v>
      </c>
      <c r="E43" s="36" t="s">
        <v>37</v>
      </c>
      <c r="F43" s="35">
        <v>45219</v>
      </c>
      <c r="G43" s="36" t="s">
        <v>37</v>
      </c>
      <c r="H43" s="37">
        <v>7</v>
      </c>
      <c r="I43" s="38">
        <v>10000</v>
      </c>
      <c r="J43" s="39"/>
      <c r="K43" s="39"/>
      <c r="L43" s="40"/>
      <c r="M43" s="40"/>
    </row>
    <row r="44" spans="1:13" s="41" customFormat="1" ht="30" customHeight="1">
      <c r="A44" s="35">
        <v>45218</v>
      </c>
      <c r="B44" s="36" t="s">
        <v>35</v>
      </c>
      <c r="C44" s="36" t="s">
        <v>33</v>
      </c>
      <c r="D44" s="35">
        <v>45219</v>
      </c>
      <c r="E44" s="36" t="s">
        <v>37</v>
      </c>
      <c r="F44" s="35">
        <v>45226</v>
      </c>
      <c r="G44" s="36" t="s">
        <v>37</v>
      </c>
      <c r="H44" s="37">
        <v>7</v>
      </c>
      <c r="I44" s="38">
        <v>10000</v>
      </c>
      <c r="J44" s="39"/>
      <c r="K44" s="39"/>
      <c r="L44" s="40"/>
      <c r="M44" s="40"/>
    </row>
    <row r="45" spans="1:13" s="41" customFormat="1" ht="30" customHeight="1">
      <c r="A45" s="35">
        <v>45225</v>
      </c>
      <c r="B45" s="36" t="s">
        <v>35</v>
      </c>
      <c r="C45" s="36" t="s">
        <v>33</v>
      </c>
      <c r="D45" s="35">
        <v>45226</v>
      </c>
      <c r="E45" s="36" t="s">
        <v>37</v>
      </c>
      <c r="F45" s="35">
        <v>45233</v>
      </c>
      <c r="G45" s="36" t="s">
        <v>37</v>
      </c>
      <c r="H45" s="37">
        <v>7</v>
      </c>
      <c r="I45" s="38">
        <v>10000</v>
      </c>
      <c r="J45" s="39"/>
      <c r="K45" s="39"/>
      <c r="L45" s="40"/>
      <c r="M45" s="40"/>
    </row>
    <row r="46" spans="1:13" s="41" customFormat="1" ht="30" customHeight="1">
      <c r="A46" s="35">
        <v>45232</v>
      </c>
      <c r="B46" s="36" t="s">
        <v>35</v>
      </c>
      <c r="C46" s="36" t="s">
        <v>33</v>
      </c>
      <c r="D46" s="35">
        <v>45233</v>
      </c>
      <c r="E46" s="36" t="s">
        <v>37</v>
      </c>
      <c r="F46" s="35">
        <v>45239</v>
      </c>
      <c r="G46" s="36" t="s">
        <v>35</v>
      </c>
      <c r="H46" s="37">
        <v>6</v>
      </c>
      <c r="I46" s="38">
        <v>10000</v>
      </c>
      <c r="J46" s="39"/>
      <c r="K46" s="39"/>
      <c r="L46" s="40"/>
      <c r="M46" s="40"/>
    </row>
    <row r="47" spans="1:13" s="41" customFormat="1" ht="30" customHeight="1">
      <c r="A47" s="35">
        <v>45238</v>
      </c>
      <c r="B47" s="36" t="s">
        <v>47</v>
      </c>
      <c r="C47" s="36" t="s">
        <v>33</v>
      </c>
      <c r="D47" s="35">
        <v>45239</v>
      </c>
      <c r="E47" s="36" t="s">
        <v>35</v>
      </c>
      <c r="F47" s="35">
        <v>45247</v>
      </c>
      <c r="G47" s="36" t="s">
        <v>37</v>
      </c>
      <c r="H47" s="37">
        <v>8</v>
      </c>
      <c r="I47" s="38">
        <v>10000</v>
      </c>
      <c r="J47" s="39"/>
      <c r="K47" s="39"/>
      <c r="L47" s="40"/>
      <c r="M47" s="40"/>
    </row>
    <row r="48" spans="1:13" s="41" customFormat="1" ht="30" customHeight="1">
      <c r="A48" s="35">
        <v>45246</v>
      </c>
      <c r="B48" s="36" t="s">
        <v>35</v>
      </c>
      <c r="C48" s="36" t="s">
        <v>33</v>
      </c>
      <c r="D48" s="35">
        <v>45247</v>
      </c>
      <c r="E48" s="36" t="s">
        <v>37</v>
      </c>
      <c r="F48" s="35">
        <v>45254</v>
      </c>
      <c r="G48" s="36" t="s">
        <v>37</v>
      </c>
      <c r="H48" s="37">
        <v>7</v>
      </c>
      <c r="I48" s="38">
        <v>10000</v>
      </c>
      <c r="J48" s="39"/>
      <c r="K48" s="39"/>
      <c r="L48" s="40"/>
      <c r="M48" s="40"/>
    </row>
    <row r="49" spans="1:14" s="41" customFormat="1" ht="30" customHeight="1">
      <c r="A49" s="35">
        <v>45252</v>
      </c>
      <c r="B49" s="36" t="s">
        <v>47</v>
      </c>
      <c r="C49" s="36" t="s">
        <v>33</v>
      </c>
      <c r="D49" s="35">
        <v>45254</v>
      </c>
      <c r="E49" s="36" t="s">
        <v>37</v>
      </c>
      <c r="F49" s="35">
        <v>45261</v>
      </c>
      <c r="G49" s="36" t="s">
        <v>37</v>
      </c>
      <c r="H49" s="37">
        <v>7</v>
      </c>
      <c r="I49" s="38">
        <v>10000</v>
      </c>
      <c r="J49" s="39"/>
      <c r="K49" s="39"/>
      <c r="L49" s="40"/>
      <c r="M49" s="40"/>
    </row>
    <row r="50" spans="1:14" s="41" customFormat="1" ht="30" customHeight="1">
      <c r="A50" s="35">
        <v>45260</v>
      </c>
      <c r="B50" s="36" t="s">
        <v>35</v>
      </c>
      <c r="C50" s="36" t="s">
        <v>33</v>
      </c>
      <c r="D50" s="35">
        <v>45261</v>
      </c>
      <c r="E50" s="36" t="s">
        <v>37</v>
      </c>
      <c r="F50" s="35">
        <v>45268</v>
      </c>
      <c r="G50" s="36" t="s">
        <v>37</v>
      </c>
      <c r="H50" s="37">
        <v>7</v>
      </c>
      <c r="I50" s="38">
        <v>10000</v>
      </c>
      <c r="J50" s="39"/>
      <c r="K50" s="39"/>
      <c r="L50" s="40"/>
      <c r="M50" s="40"/>
    </row>
    <row r="51" spans="1:14" s="41" customFormat="1" ht="30" customHeight="1">
      <c r="A51" s="35">
        <v>45267</v>
      </c>
      <c r="B51" s="36" t="s">
        <v>35</v>
      </c>
      <c r="C51" s="36" t="s">
        <v>33</v>
      </c>
      <c r="D51" s="35">
        <v>45268</v>
      </c>
      <c r="E51" s="36" t="s">
        <v>37</v>
      </c>
      <c r="F51" s="35">
        <v>45275</v>
      </c>
      <c r="G51" s="36" t="s">
        <v>37</v>
      </c>
      <c r="H51" s="37">
        <v>7</v>
      </c>
      <c r="I51" s="38">
        <v>10000</v>
      </c>
      <c r="J51" s="39"/>
      <c r="K51" s="39"/>
      <c r="L51" s="40"/>
      <c r="M51" s="40"/>
    </row>
    <row r="52" spans="1:14" s="41" customFormat="1" ht="30" customHeight="1">
      <c r="A52" s="35">
        <v>45274</v>
      </c>
      <c r="B52" s="36" t="s">
        <v>35</v>
      </c>
      <c r="C52" s="36" t="s">
        <v>33</v>
      </c>
      <c r="D52" s="35">
        <v>45275</v>
      </c>
      <c r="E52" s="36" t="s">
        <v>37</v>
      </c>
      <c r="F52" s="35">
        <v>45282</v>
      </c>
      <c r="G52" s="36" t="s">
        <v>37</v>
      </c>
      <c r="H52" s="37">
        <v>7</v>
      </c>
      <c r="I52" s="38">
        <v>10000</v>
      </c>
      <c r="J52" s="39"/>
      <c r="K52" s="39"/>
      <c r="L52" s="40"/>
      <c r="M52" s="40"/>
    </row>
    <row r="53" spans="1:14" s="41" customFormat="1" ht="30" customHeight="1">
      <c r="A53" s="35">
        <v>45281</v>
      </c>
      <c r="B53" s="36" t="s">
        <v>35</v>
      </c>
      <c r="C53" s="36" t="s">
        <v>33</v>
      </c>
      <c r="D53" s="35">
        <v>45282</v>
      </c>
      <c r="E53" s="36" t="s">
        <v>37</v>
      </c>
      <c r="F53" s="35">
        <v>45289</v>
      </c>
      <c r="G53" s="36" t="s">
        <v>37</v>
      </c>
      <c r="H53" s="37">
        <v>7</v>
      </c>
      <c r="I53" s="38">
        <v>10000</v>
      </c>
      <c r="J53" s="39"/>
      <c r="K53" s="39"/>
      <c r="L53" s="40"/>
      <c r="M53" s="40"/>
    </row>
    <row r="54" spans="1:14" s="41" customFormat="1" ht="30" customHeight="1">
      <c r="A54" s="35">
        <v>45288</v>
      </c>
      <c r="B54" s="36" t="s">
        <v>35</v>
      </c>
      <c r="C54" s="36" t="s">
        <v>33</v>
      </c>
      <c r="D54" s="35">
        <v>45289</v>
      </c>
      <c r="E54" s="36" t="s">
        <v>37</v>
      </c>
      <c r="F54" s="35">
        <v>45296</v>
      </c>
      <c r="G54" s="36" t="s">
        <v>37</v>
      </c>
      <c r="H54" s="37">
        <v>7</v>
      </c>
      <c r="I54" s="38">
        <v>10000</v>
      </c>
      <c r="J54" s="39"/>
      <c r="K54" s="39"/>
      <c r="L54" s="40"/>
      <c r="M54" s="40"/>
    </row>
    <row r="55" spans="1:14" ht="30" customHeight="1">
      <c r="A55" s="49"/>
      <c r="B55" s="49"/>
      <c r="C55" s="49"/>
      <c r="D55" s="49"/>
      <c r="E55" s="49"/>
      <c r="F55" s="49"/>
      <c r="G55" s="49"/>
      <c r="H55" s="49"/>
      <c r="I55" s="49"/>
      <c r="J55" s="49"/>
      <c r="K55" s="49"/>
      <c r="L55" s="49"/>
      <c r="M55" s="49"/>
    </row>
    <row r="56" spans="1:14" ht="30" customHeight="1">
      <c r="A56" s="28"/>
      <c r="B56" s="42"/>
      <c r="J56" s="28"/>
      <c r="L56" s="43"/>
    </row>
    <row r="57" spans="1:14" ht="30" customHeight="1">
      <c r="A57" s="28" t="s">
        <v>41</v>
      </c>
      <c r="B57" s="42"/>
      <c r="J57" s="28"/>
      <c r="L57" s="43"/>
    </row>
    <row r="58" spans="1:14" s="45" customFormat="1" ht="24" customHeight="1">
      <c r="A58" s="46" t="s">
        <v>42</v>
      </c>
      <c r="B58" s="46"/>
      <c r="C58" s="46"/>
      <c r="D58" s="46"/>
      <c r="E58" s="46"/>
      <c r="F58" s="46"/>
      <c r="G58" s="46"/>
      <c r="H58" s="46"/>
      <c r="I58" s="46"/>
      <c r="J58" s="46"/>
      <c r="K58" s="46"/>
      <c r="L58" s="46"/>
      <c r="M58" s="46"/>
      <c r="N58" s="44"/>
    </row>
    <row r="59" spans="1:14" s="45" customFormat="1" ht="66" customHeight="1">
      <c r="A59" s="46" t="s">
        <v>59</v>
      </c>
      <c r="B59" s="46"/>
      <c r="C59" s="46"/>
      <c r="D59" s="46"/>
      <c r="E59" s="46"/>
      <c r="F59" s="46"/>
      <c r="G59" s="46"/>
      <c r="H59" s="46"/>
      <c r="I59" s="46"/>
      <c r="J59" s="46"/>
      <c r="K59" s="46"/>
      <c r="L59" s="46"/>
      <c r="M59" s="46"/>
      <c r="N59" s="44"/>
    </row>
    <row r="60" spans="1:14" s="45" customFormat="1" ht="53.25" customHeight="1">
      <c r="A60" s="46" t="s">
        <v>43</v>
      </c>
      <c r="B60" s="46"/>
      <c r="C60" s="46"/>
      <c r="D60" s="46"/>
      <c r="E60" s="46"/>
      <c r="F60" s="46"/>
      <c r="G60" s="46"/>
      <c r="H60" s="46"/>
      <c r="I60" s="46"/>
      <c r="J60" s="46"/>
      <c r="K60" s="46"/>
      <c r="L60" s="46"/>
      <c r="M60" s="46"/>
      <c r="N60" s="44"/>
    </row>
    <row r="61" spans="1:14" s="45" customFormat="1" ht="35.25" customHeight="1">
      <c r="A61" s="46" t="s">
        <v>44</v>
      </c>
      <c r="B61" s="46"/>
      <c r="C61" s="46"/>
      <c r="D61" s="46"/>
      <c r="E61" s="46"/>
      <c r="F61" s="46"/>
      <c r="G61" s="46"/>
      <c r="H61" s="46"/>
      <c r="I61" s="46"/>
      <c r="J61" s="46"/>
      <c r="K61" s="46"/>
      <c r="L61" s="46"/>
      <c r="M61" s="46"/>
      <c r="N61" s="44"/>
    </row>
  </sheetData>
  <mergeCells count="8">
    <mergeCell ref="A60:M60"/>
    <mergeCell ref="A61:M61"/>
    <mergeCell ref="A2:B2"/>
    <mergeCell ref="D2:E2"/>
    <mergeCell ref="F2:G2"/>
    <mergeCell ref="A55:M55"/>
    <mergeCell ref="A58:M58"/>
    <mergeCell ref="A59:M59"/>
  </mergeCells>
  <pageMargins left="0.25" right="0.25" top="0.75" bottom="0.75" header="0.3" footer="0.3"/>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1"/>
  <sheetViews>
    <sheetView zoomScale="80" zoomScaleNormal="80" workbookViewId="0">
      <selection activeCell="K11" sqref="K11"/>
    </sheetView>
  </sheetViews>
  <sheetFormatPr defaultColWidth="8.88671875" defaultRowHeight="30" customHeight="1"/>
  <cols>
    <col min="1" max="1" width="16.6640625" style="20" customWidth="1"/>
    <col min="2" max="2" width="8.6640625" style="14" customWidth="1"/>
    <col min="3" max="3" width="20" style="14" bestFit="1" customWidth="1"/>
    <col min="4" max="4" width="16.6640625" style="14" customWidth="1"/>
    <col min="5" max="5" width="8.6640625" style="14" customWidth="1"/>
    <col min="6" max="6" width="16.6640625" style="14" customWidth="1"/>
    <col min="7" max="8" width="8.6640625" style="14" customWidth="1"/>
    <col min="9" max="9" width="16.88671875" style="14" customWidth="1"/>
    <col min="10" max="11" width="16.6640625" style="21" customWidth="1"/>
    <col min="12" max="13" width="16.6640625" style="14" customWidth="1"/>
    <col min="14" max="14" width="1.6640625" style="14" customWidth="1"/>
    <col min="15" max="15" width="8.88671875" style="25"/>
    <col min="16" max="16384" width="8.88671875" style="14"/>
  </cols>
  <sheetData>
    <row r="1" spans="1:15" ht="60" customHeight="1">
      <c r="A1" s="13" t="s">
        <v>56</v>
      </c>
      <c r="B1" s="13"/>
      <c r="C1" s="13"/>
      <c r="D1" s="13"/>
      <c r="E1" s="13"/>
      <c r="F1" s="13"/>
      <c r="G1" s="13"/>
      <c r="H1" s="13"/>
      <c r="I1" s="13"/>
      <c r="J1" s="13"/>
      <c r="K1" s="13"/>
      <c r="L1" s="13"/>
      <c r="M1" s="13"/>
    </row>
    <row r="2" spans="1:15" ht="60" customHeight="1">
      <c r="A2" s="51" t="s">
        <v>50</v>
      </c>
      <c r="B2" s="52"/>
      <c r="C2" s="15" t="s">
        <v>32</v>
      </c>
      <c r="D2" s="51" t="s">
        <v>27</v>
      </c>
      <c r="E2" s="52"/>
      <c r="F2" s="51" t="s">
        <v>28</v>
      </c>
      <c r="G2" s="52"/>
      <c r="H2" s="15" t="s">
        <v>48</v>
      </c>
      <c r="I2" s="15" t="s">
        <v>31</v>
      </c>
      <c r="J2" s="16" t="s">
        <v>29</v>
      </c>
      <c r="K2" s="16" t="s">
        <v>30</v>
      </c>
      <c r="L2" s="15" t="s">
        <v>24</v>
      </c>
      <c r="M2" s="15" t="s">
        <v>25</v>
      </c>
    </row>
    <row r="3" spans="1:15" ht="30" customHeight="1">
      <c r="A3" s="5">
        <v>44566</v>
      </c>
      <c r="B3" s="6" t="s">
        <v>47</v>
      </c>
      <c r="C3" s="6" t="s">
        <v>33</v>
      </c>
      <c r="D3" s="5">
        <v>44567</v>
      </c>
      <c r="E3" s="6" t="s">
        <v>35</v>
      </c>
      <c r="F3" s="5">
        <v>44574</v>
      </c>
      <c r="G3" s="6" t="s">
        <v>35</v>
      </c>
      <c r="H3" s="17">
        <v>7</v>
      </c>
      <c r="I3" s="18">
        <v>10000</v>
      </c>
      <c r="J3" s="18"/>
      <c r="K3" s="18"/>
      <c r="L3" s="19"/>
      <c r="M3" s="19"/>
    </row>
    <row r="4" spans="1:15" ht="30" customHeight="1">
      <c r="A4" s="5">
        <v>44573</v>
      </c>
      <c r="B4" s="6" t="s">
        <v>47</v>
      </c>
      <c r="C4" s="6" t="s">
        <v>33</v>
      </c>
      <c r="D4" s="5">
        <v>44574</v>
      </c>
      <c r="E4" s="6" t="s">
        <v>35</v>
      </c>
      <c r="F4" s="5">
        <v>44581</v>
      </c>
      <c r="G4" s="6" t="s">
        <v>35</v>
      </c>
      <c r="H4" s="17">
        <v>7</v>
      </c>
      <c r="I4" s="18">
        <v>10000</v>
      </c>
      <c r="J4" s="18"/>
      <c r="K4" s="18"/>
      <c r="L4" s="19"/>
      <c r="M4" s="19"/>
    </row>
    <row r="5" spans="1:15" ht="30" customHeight="1">
      <c r="A5" s="5">
        <v>44580</v>
      </c>
      <c r="B5" s="6" t="s">
        <v>47</v>
      </c>
      <c r="C5" s="6" t="s">
        <v>33</v>
      </c>
      <c r="D5" s="5">
        <v>44581</v>
      </c>
      <c r="E5" s="6" t="s">
        <v>35</v>
      </c>
      <c r="F5" s="5">
        <v>44588</v>
      </c>
      <c r="G5" s="6" t="s">
        <v>35</v>
      </c>
      <c r="H5" s="17">
        <v>7</v>
      </c>
      <c r="I5" s="18">
        <v>10000</v>
      </c>
      <c r="J5" s="18"/>
      <c r="K5" s="18"/>
      <c r="L5" s="19"/>
      <c r="M5" s="19"/>
    </row>
    <row r="6" spans="1:15" ht="30" customHeight="1">
      <c r="A6" s="5">
        <v>44587</v>
      </c>
      <c r="B6" s="6" t="s">
        <v>47</v>
      </c>
      <c r="C6" s="6" t="s">
        <v>33</v>
      </c>
      <c r="D6" s="5">
        <v>44588</v>
      </c>
      <c r="E6" s="6" t="s">
        <v>35</v>
      </c>
      <c r="F6" s="5">
        <v>44596</v>
      </c>
      <c r="G6" s="6" t="s">
        <v>37</v>
      </c>
      <c r="H6" s="17">
        <v>8</v>
      </c>
      <c r="I6" s="18">
        <v>10000</v>
      </c>
      <c r="J6" s="18"/>
      <c r="K6" s="18"/>
      <c r="L6" s="19"/>
      <c r="M6" s="19"/>
      <c r="O6" s="14"/>
    </row>
    <row r="7" spans="1:15" ht="30" customHeight="1">
      <c r="A7" s="5">
        <v>44592</v>
      </c>
      <c r="B7" s="6" t="s">
        <v>39</v>
      </c>
      <c r="C7" s="6" t="s">
        <v>33</v>
      </c>
      <c r="D7" s="5">
        <v>44596</v>
      </c>
      <c r="E7" s="6" t="s">
        <v>37</v>
      </c>
      <c r="F7" s="5">
        <v>44602</v>
      </c>
      <c r="G7" s="6" t="s">
        <v>35</v>
      </c>
      <c r="H7" s="17">
        <v>6</v>
      </c>
      <c r="I7" s="18">
        <v>10000</v>
      </c>
      <c r="J7" s="18"/>
      <c r="K7" s="18"/>
      <c r="L7" s="19"/>
      <c r="M7" s="19"/>
      <c r="O7" s="14"/>
    </row>
    <row r="8" spans="1:15" ht="30" customHeight="1">
      <c r="A8" s="5">
        <v>44601</v>
      </c>
      <c r="B8" s="6" t="s">
        <v>47</v>
      </c>
      <c r="C8" s="6" t="s">
        <v>33</v>
      </c>
      <c r="D8" s="5">
        <v>44602</v>
      </c>
      <c r="E8" s="6" t="s">
        <v>35</v>
      </c>
      <c r="F8" s="5">
        <v>44609</v>
      </c>
      <c r="G8" s="6" t="s">
        <v>35</v>
      </c>
      <c r="H8" s="17">
        <v>7</v>
      </c>
      <c r="I8" s="18">
        <v>10000</v>
      </c>
      <c r="J8" s="18"/>
      <c r="K8" s="18"/>
      <c r="L8" s="19"/>
      <c r="M8" s="19"/>
    </row>
    <row r="9" spans="1:15" ht="30" customHeight="1">
      <c r="A9" s="5">
        <v>44608</v>
      </c>
      <c r="B9" s="6" t="s">
        <v>47</v>
      </c>
      <c r="C9" s="6" t="s">
        <v>33</v>
      </c>
      <c r="D9" s="5">
        <v>44609</v>
      </c>
      <c r="E9" s="6" t="s">
        <v>35</v>
      </c>
      <c r="F9" s="5">
        <v>44616</v>
      </c>
      <c r="G9" s="6" t="s">
        <v>35</v>
      </c>
      <c r="H9" s="17">
        <v>7</v>
      </c>
      <c r="I9" s="18">
        <v>10000</v>
      </c>
      <c r="J9" s="18"/>
      <c r="K9" s="18"/>
      <c r="L9" s="19"/>
      <c r="M9" s="19"/>
    </row>
    <row r="10" spans="1:15" s="12" customFormat="1" ht="30" customHeight="1">
      <c r="A10" s="5">
        <v>44615</v>
      </c>
      <c r="B10" s="6" t="s">
        <v>47</v>
      </c>
      <c r="C10" s="6" t="s">
        <v>33</v>
      </c>
      <c r="D10" s="5">
        <v>44616</v>
      </c>
      <c r="E10" s="6" t="s">
        <v>35</v>
      </c>
      <c r="F10" s="7">
        <v>44623</v>
      </c>
      <c r="G10" s="6" t="s">
        <v>35</v>
      </c>
      <c r="H10" s="17">
        <v>7</v>
      </c>
      <c r="I10" s="10">
        <v>10000</v>
      </c>
      <c r="J10" s="10"/>
      <c r="K10" s="10"/>
      <c r="L10" s="11"/>
      <c r="M10" s="11"/>
    </row>
    <row r="11" spans="1:15" s="12" customFormat="1" ht="30" customHeight="1">
      <c r="A11" s="7">
        <v>44622</v>
      </c>
      <c r="B11" s="6" t="s">
        <v>47</v>
      </c>
      <c r="C11" s="8" t="s">
        <v>33</v>
      </c>
      <c r="D11" s="7">
        <v>44623</v>
      </c>
      <c r="E11" s="6" t="s">
        <v>35</v>
      </c>
      <c r="F11" s="7">
        <v>44631</v>
      </c>
      <c r="G11" s="8" t="s">
        <v>37</v>
      </c>
      <c r="H11" s="9">
        <v>8</v>
      </c>
      <c r="I11" s="10">
        <v>10000</v>
      </c>
      <c r="J11" s="10">
        <v>100</v>
      </c>
      <c r="K11" s="10">
        <v>100</v>
      </c>
      <c r="L11" s="11">
        <v>0.25</v>
      </c>
      <c r="M11" s="11">
        <v>0.25</v>
      </c>
    </row>
    <row r="12" spans="1:15" s="12" customFormat="1" ht="30" customHeight="1">
      <c r="A12" s="7">
        <v>44630</v>
      </c>
      <c r="B12" s="8" t="s">
        <v>35</v>
      </c>
      <c r="C12" s="8" t="s">
        <v>33</v>
      </c>
      <c r="D12" s="7">
        <v>44631</v>
      </c>
      <c r="E12" s="8" t="s">
        <v>37</v>
      </c>
      <c r="F12" s="7">
        <v>44638</v>
      </c>
      <c r="G12" s="8" t="s">
        <v>37</v>
      </c>
      <c r="H12" s="9">
        <v>7</v>
      </c>
      <c r="I12" s="10">
        <v>10000</v>
      </c>
      <c r="J12" s="10"/>
      <c r="K12" s="10"/>
      <c r="L12" s="11"/>
      <c r="M12" s="11"/>
    </row>
    <row r="13" spans="1:15" s="12" customFormat="1" ht="30" customHeight="1">
      <c r="A13" s="7">
        <v>44637</v>
      </c>
      <c r="B13" s="8" t="s">
        <v>35</v>
      </c>
      <c r="C13" s="8" t="s">
        <v>33</v>
      </c>
      <c r="D13" s="7">
        <v>44638</v>
      </c>
      <c r="E13" s="8" t="s">
        <v>37</v>
      </c>
      <c r="F13" s="7">
        <v>44645</v>
      </c>
      <c r="G13" s="8" t="s">
        <v>37</v>
      </c>
      <c r="H13" s="9">
        <v>7</v>
      </c>
      <c r="I13" s="10">
        <v>10000</v>
      </c>
      <c r="J13" s="10"/>
      <c r="K13" s="10"/>
      <c r="L13" s="11"/>
      <c r="M13" s="11"/>
    </row>
    <row r="14" spans="1:15" s="12" customFormat="1" ht="30" customHeight="1">
      <c r="A14" s="7">
        <v>44644</v>
      </c>
      <c r="B14" s="8" t="s">
        <v>35</v>
      </c>
      <c r="C14" s="8" t="s">
        <v>33</v>
      </c>
      <c r="D14" s="7">
        <v>44645</v>
      </c>
      <c r="E14" s="8" t="s">
        <v>37</v>
      </c>
      <c r="F14" s="7">
        <v>44652</v>
      </c>
      <c r="G14" s="8" t="s">
        <v>37</v>
      </c>
      <c r="H14" s="9">
        <v>7</v>
      </c>
      <c r="I14" s="10">
        <v>10000</v>
      </c>
      <c r="J14" s="10"/>
      <c r="K14" s="10"/>
      <c r="L14" s="11"/>
      <c r="M14" s="11"/>
    </row>
    <row r="15" spans="1:15" s="12" customFormat="1" ht="30" customHeight="1">
      <c r="A15" s="7">
        <v>44651</v>
      </c>
      <c r="B15" s="8" t="s">
        <v>35</v>
      </c>
      <c r="C15" s="8" t="s">
        <v>33</v>
      </c>
      <c r="D15" s="7">
        <v>44652</v>
      </c>
      <c r="E15" s="8" t="s">
        <v>37</v>
      </c>
      <c r="F15" s="7">
        <v>44659</v>
      </c>
      <c r="G15" s="8" t="s">
        <v>37</v>
      </c>
      <c r="H15" s="9">
        <v>7</v>
      </c>
      <c r="I15" s="10">
        <v>10000</v>
      </c>
      <c r="J15" s="10"/>
      <c r="K15" s="10"/>
      <c r="L15" s="11"/>
      <c r="M15" s="11"/>
    </row>
    <row r="16" spans="1:15" s="12" customFormat="1" ht="30" customHeight="1">
      <c r="A16" s="7">
        <v>44658</v>
      </c>
      <c r="B16" s="8" t="s">
        <v>35</v>
      </c>
      <c r="C16" s="8" t="s">
        <v>33</v>
      </c>
      <c r="D16" s="7">
        <v>44659</v>
      </c>
      <c r="E16" s="8" t="s">
        <v>37</v>
      </c>
      <c r="F16" s="7">
        <v>44665</v>
      </c>
      <c r="G16" s="8" t="s">
        <v>35</v>
      </c>
      <c r="H16" s="9">
        <v>6</v>
      </c>
      <c r="I16" s="10">
        <v>10000</v>
      </c>
      <c r="J16" s="10"/>
      <c r="K16" s="10"/>
      <c r="L16" s="11"/>
      <c r="M16" s="11"/>
    </row>
    <row r="17" spans="1:15" s="12" customFormat="1" ht="30" customHeight="1">
      <c r="A17" s="7">
        <v>44664</v>
      </c>
      <c r="B17" s="8" t="s">
        <v>47</v>
      </c>
      <c r="C17" s="8" t="s">
        <v>33</v>
      </c>
      <c r="D17" s="7">
        <v>44665</v>
      </c>
      <c r="E17" s="8" t="s">
        <v>35</v>
      </c>
      <c r="F17" s="7">
        <v>44673</v>
      </c>
      <c r="G17" s="8" t="s">
        <v>37</v>
      </c>
      <c r="H17" s="9">
        <v>8</v>
      </c>
      <c r="I17" s="10">
        <v>10000</v>
      </c>
      <c r="J17" s="10"/>
      <c r="K17" s="10"/>
      <c r="L17" s="11"/>
      <c r="M17" s="11"/>
    </row>
    <row r="18" spans="1:15" s="12" customFormat="1" ht="30" customHeight="1">
      <c r="A18" s="7">
        <v>44672</v>
      </c>
      <c r="B18" s="8" t="s">
        <v>35</v>
      </c>
      <c r="C18" s="8" t="s">
        <v>33</v>
      </c>
      <c r="D18" s="7">
        <v>44673</v>
      </c>
      <c r="E18" s="8" t="s">
        <v>37</v>
      </c>
      <c r="F18" s="7">
        <v>44680</v>
      </c>
      <c r="G18" s="8" t="s">
        <v>37</v>
      </c>
      <c r="H18" s="9">
        <v>7</v>
      </c>
      <c r="I18" s="10">
        <v>10000</v>
      </c>
      <c r="J18" s="10"/>
      <c r="K18" s="10"/>
      <c r="L18" s="11"/>
      <c r="M18" s="11"/>
    </row>
    <row r="19" spans="1:15" s="12" customFormat="1" ht="30" customHeight="1">
      <c r="A19" s="7">
        <v>44679</v>
      </c>
      <c r="B19" s="8" t="s">
        <v>35</v>
      </c>
      <c r="C19" s="8" t="s">
        <v>33</v>
      </c>
      <c r="D19" s="7">
        <v>44680</v>
      </c>
      <c r="E19" s="8" t="s">
        <v>37</v>
      </c>
      <c r="F19" s="7">
        <v>44687</v>
      </c>
      <c r="G19" s="8" t="s">
        <v>37</v>
      </c>
      <c r="H19" s="9">
        <v>7</v>
      </c>
      <c r="I19" s="10">
        <v>10000</v>
      </c>
      <c r="J19" s="10"/>
      <c r="K19" s="10"/>
      <c r="L19" s="11"/>
      <c r="M19" s="11"/>
    </row>
    <row r="20" spans="1:15" s="12" customFormat="1" ht="30" customHeight="1">
      <c r="A20" s="7">
        <v>44686</v>
      </c>
      <c r="B20" s="8" t="s">
        <v>35</v>
      </c>
      <c r="C20" s="8" t="s">
        <v>33</v>
      </c>
      <c r="D20" s="7">
        <v>44687</v>
      </c>
      <c r="E20" s="8" t="s">
        <v>37</v>
      </c>
      <c r="F20" s="7">
        <v>44694</v>
      </c>
      <c r="G20" s="8" t="s">
        <v>37</v>
      </c>
      <c r="H20" s="9">
        <v>7</v>
      </c>
      <c r="I20" s="10">
        <v>10000</v>
      </c>
      <c r="J20" s="10"/>
      <c r="K20" s="10"/>
      <c r="L20" s="11"/>
      <c r="M20" s="11"/>
    </row>
    <row r="21" spans="1:15" s="12" customFormat="1" ht="30" customHeight="1">
      <c r="A21" s="7">
        <v>44693</v>
      </c>
      <c r="B21" s="8" t="s">
        <v>35</v>
      </c>
      <c r="C21" s="8" t="s">
        <v>33</v>
      </c>
      <c r="D21" s="7">
        <v>44694</v>
      </c>
      <c r="E21" s="8" t="s">
        <v>37</v>
      </c>
      <c r="F21" s="7">
        <v>44701</v>
      </c>
      <c r="G21" s="8" t="s">
        <v>37</v>
      </c>
      <c r="H21" s="9">
        <v>7</v>
      </c>
      <c r="I21" s="10">
        <v>10000</v>
      </c>
      <c r="J21" s="10"/>
      <c r="K21" s="10"/>
      <c r="L21" s="11"/>
      <c r="M21" s="11"/>
    </row>
    <row r="22" spans="1:15" s="12" customFormat="1" ht="30" customHeight="1">
      <c r="A22" s="7">
        <v>44700</v>
      </c>
      <c r="B22" s="8" t="s">
        <v>35</v>
      </c>
      <c r="C22" s="8" t="s">
        <v>33</v>
      </c>
      <c r="D22" s="7">
        <v>44701</v>
      </c>
      <c r="E22" s="8" t="s">
        <v>37</v>
      </c>
      <c r="F22" s="7">
        <v>44708</v>
      </c>
      <c r="G22" s="8" t="s">
        <v>37</v>
      </c>
      <c r="H22" s="9">
        <v>7</v>
      </c>
      <c r="I22" s="10">
        <v>10000</v>
      </c>
      <c r="J22" s="10"/>
      <c r="K22" s="10"/>
      <c r="L22" s="11"/>
      <c r="M22" s="11"/>
    </row>
    <row r="23" spans="1:15" s="12" customFormat="1" ht="30" customHeight="1">
      <c r="A23" s="7">
        <v>44707</v>
      </c>
      <c r="B23" s="8" t="s">
        <v>35</v>
      </c>
      <c r="C23" s="8" t="s">
        <v>33</v>
      </c>
      <c r="D23" s="7">
        <v>44708</v>
      </c>
      <c r="E23" s="8" t="s">
        <v>37</v>
      </c>
      <c r="F23" s="7">
        <v>44714</v>
      </c>
      <c r="G23" s="8" t="s">
        <v>35</v>
      </c>
      <c r="H23" s="9">
        <v>6</v>
      </c>
      <c r="I23" s="10">
        <v>10000</v>
      </c>
      <c r="J23" s="10"/>
      <c r="K23" s="10"/>
      <c r="L23" s="11"/>
      <c r="M23" s="11"/>
    </row>
    <row r="24" spans="1:15" s="12" customFormat="1" ht="30" customHeight="1">
      <c r="A24" s="7">
        <v>44713</v>
      </c>
      <c r="B24" s="8" t="s">
        <v>47</v>
      </c>
      <c r="C24" s="8" t="s">
        <v>33</v>
      </c>
      <c r="D24" s="7">
        <v>44714</v>
      </c>
      <c r="E24" s="8" t="s">
        <v>35</v>
      </c>
      <c r="F24" s="7">
        <v>44722</v>
      </c>
      <c r="G24" s="8" t="s">
        <v>37</v>
      </c>
      <c r="H24" s="9">
        <v>8</v>
      </c>
      <c r="I24" s="10">
        <v>10000</v>
      </c>
      <c r="J24" s="10"/>
      <c r="K24" s="10"/>
      <c r="L24" s="11"/>
      <c r="M24" s="11"/>
    </row>
    <row r="25" spans="1:15" s="12" customFormat="1" ht="30" customHeight="1">
      <c r="A25" s="7">
        <v>44721</v>
      </c>
      <c r="B25" s="8" t="s">
        <v>35</v>
      </c>
      <c r="C25" s="8" t="s">
        <v>33</v>
      </c>
      <c r="D25" s="7">
        <v>44722</v>
      </c>
      <c r="E25" s="8" t="s">
        <v>37</v>
      </c>
      <c r="F25" s="7">
        <v>44729</v>
      </c>
      <c r="G25" s="8" t="s">
        <v>37</v>
      </c>
      <c r="H25" s="9">
        <v>7</v>
      </c>
      <c r="I25" s="10">
        <v>10000</v>
      </c>
      <c r="J25" s="10"/>
      <c r="K25" s="10"/>
      <c r="L25" s="11"/>
      <c r="M25" s="11"/>
    </row>
    <row r="26" spans="1:15" s="12" customFormat="1" ht="30" customHeight="1">
      <c r="A26" s="7">
        <v>44728</v>
      </c>
      <c r="B26" s="8" t="s">
        <v>35</v>
      </c>
      <c r="C26" s="8" t="s">
        <v>33</v>
      </c>
      <c r="D26" s="7">
        <v>44729</v>
      </c>
      <c r="E26" s="8" t="s">
        <v>37</v>
      </c>
      <c r="F26" s="7">
        <v>44736</v>
      </c>
      <c r="G26" s="8" t="s">
        <v>37</v>
      </c>
      <c r="H26" s="9">
        <v>7</v>
      </c>
      <c r="I26" s="10">
        <v>10000</v>
      </c>
      <c r="J26" s="10"/>
      <c r="K26" s="10"/>
      <c r="L26" s="11"/>
      <c r="M26" s="11"/>
    </row>
    <row r="27" spans="1:15" s="12" customFormat="1" ht="30" customHeight="1">
      <c r="A27" s="7">
        <v>44735</v>
      </c>
      <c r="B27" s="8" t="s">
        <v>35</v>
      </c>
      <c r="C27" s="8" t="s">
        <v>33</v>
      </c>
      <c r="D27" s="7">
        <v>44736</v>
      </c>
      <c r="E27" s="8" t="s">
        <v>37</v>
      </c>
      <c r="F27" s="7">
        <v>44742</v>
      </c>
      <c r="G27" s="8" t="s">
        <v>35</v>
      </c>
      <c r="H27" s="9">
        <v>6</v>
      </c>
      <c r="I27" s="10">
        <v>10000</v>
      </c>
      <c r="J27" s="10"/>
      <c r="K27" s="10"/>
      <c r="L27" s="11"/>
      <c r="M27" s="11"/>
    </row>
    <row r="28" spans="1:15" s="12" customFormat="1" ht="30" customHeight="1">
      <c r="A28" s="7">
        <v>44741</v>
      </c>
      <c r="B28" s="8" t="s">
        <v>47</v>
      </c>
      <c r="C28" s="8" t="s">
        <v>33</v>
      </c>
      <c r="D28" s="7">
        <v>44742</v>
      </c>
      <c r="E28" s="8" t="s">
        <v>35</v>
      </c>
      <c r="F28" s="7">
        <v>44750</v>
      </c>
      <c r="G28" s="8" t="s">
        <v>49</v>
      </c>
      <c r="H28" s="9">
        <v>8</v>
      </c>
      <c r="I28" s="10">
        <v>10000</v>
      </c>
      <c r="J28" s="10"/>
      <c r="K28" s="10"/>
      <c r="L28" s="11"/>
      <c r="M28" s="11"/>
    </row>
    <row r="29" spans="1:15" ht="30" customHeight="1">
      <c r="A29" s="5">
        <v>44749</v>
      </c>
      <c r="B29" s="26" t="s">
        <v>35</v>
      </c>
      <c r="C29" s="6" t="s">
        <v>33</v>
      </c>
      <c r="D29" s="5">
        <v>44750</v>
      </c>
      <c r="E29" s="26" t="s">
        <v>37</v>
      </c>
      <c r="F29" s="5">
        <v>44757</v>
      </c>
      <c r="G29" s="26" t="s">
        <v>37</v>
      </c>
      <c r="H29" s="17">
        <v>7</v>
      </c>
      <c r="I29" s="18">
        <v>10000</v>
      </c>
      <c r="J29" s="18"/>
      <c r="K29" s="18"/>
      <c r="L29" s="19"/>
      <c r="M29" s="19"/>
      <c r="O29" s="14"/>
    </row>
    <row r="30" spans="1:15" ht="30" customHeight="1">
      <c r="A30" s="5">
        <v>44756</v>
      </c>
      <c r="B30" s="26" t="s">
        <v>35</v>
      </c>
      <c r="C30" s="6" t="s">
        <v>33</v>
      </c>
      <c r="D30" s="5">
        <v>44757</v>
      </c>
      <c r="E30" s="26" t="s">
        <v>37</v>
      </c>
      <c r="F30" s="5">
        <v>44764</v>
      </c>
      <c r="G30" s="26" t="s">
        <v>37</v>
      </c>
      <c r="H30" s="17">
        <v>7</v>
      </c>
      <c r="I30" s="18">
        <v>10000</v>
      </c>
      <c r="J30" s="18"/>
      <c r="K30" s="18"/>
      <c r="L30" s="19"/>
      <c r="M30" s="19"/>
      <c r="O30" s="14"/>
    </row>
    <row r="31" spans="1:15" ht="30" customHeight="1">
      <c r="A31" s="5">
        <v>44763</v>
      </c>
      <c r="B31" s="26" t="s">
        <v>35</v>
      </c>
      <c r="C31" s="6" t="s">
        <v>33</v>
      </c>
      <c r="D31" s="5">
        <v>44764</v>
      </c>
      <c r="E31" s="26" t="s">
        <v>37</v>
      </c>
      <c r="F31" s="5">
        <v>44771</v>
      </c>
      <c r="G31" s="26" t="s">
        <v>37</v>
      </c>
      <c r="H31" s="17">
        <v>7</v>
      </c>
      <c r="I31" s="18">
        <v>10000</v>
      </c>
      <c r="J31" s="18"/>
      <c r="K31" s="18"/>
      <c r="L31" s="19"/>
      <c r="M31" s="19"/>
      <c r="O31" s="14"/>
    </row>
    <row r="32" spans="1:15" ht="30" customHeight="1">
      <c r="A32" s="5">
        <v>44770</v>
      </c>
      <c r="B32" s="26" t="s">
        <v>35</v>
      </c>
      <c r="C32" s="6" t="s">
        <v>33</v>
      </c>
      <c r="D32" s="5">
        <v>44771</v>
      </c>
      <c r="E32" s="26" t="s">
        <v>37</v>
      </c>
      <c r="F32" s="5">
        <v>44778</v>
      </c>
      <c r="G32" s="26" t="s">
        <v>37</v>
      </c>
      <c r="H32" s="17">
        <v>7</v>
      </c>
      <c r="I32" s="18">
        <v>10000</v>
      </c>
      <c r="J32" s="18"/>
      <c r="K32" s="18"/>
      <c r="L32" s="19"/>
      <c r="M32" s="19"/>
      <c r="O32" s="14"/>
    </row>
    <row r="33" spans="1:15" ht="30" customHeight="1">
      <c r="A33" s="5">
        <v>44777</v>
      </c>
      <c r="B33" s="26" t="s">
        <v>35</v>
      </c>
      <c r="C33" s="6" t="s">
        <v>33</v>
      </c>
      <c r="D33" s="5">
        <v>44778</v>
      </c>
      <c r="E33" s="26" t="s">
        <v>37</v>
      </c>
      <c r="F33" s="5">
        <v>44785</v>
      </c>
      <c r="G33" s="26" t="s">
        <v>37</v>
      </c>
      <c r="H33" s="17">
        <v>7</v>
      </c>
      <c r="I33" s="18">
        <v>10000</v>
      </c>
      <c r="J33" s="18"/>
      <c r="K33" s="18"/>
      <c r="L33" s="19"/>
      <c r="M33" s="19"/>
      <c r="O33" s="14"/>
    </row>
    <row r="34" spans="1:15" ht="30" customHeight="1">
      <c r="A34" s="5">
        <v>44784</v>
      </c>
      <c r="B34" s="26" t="s">
        <v>35</v>
      </c>
      <c r="C34" s="6" t="s">
        <v>33</v>
      </c>
      <c r="D34" s="5">
        <v>44785</v>
      </c>
      <c r="E34" s="26" t="s">
        <v>37</v>
      </c>
      <c r="F34" s="5">
        <v>44792</v>
      </c>
      <c r="G34" s="26" t="s">
        <v>37</v>
      </c>
      <c r="H34" s="17">
        <v>7</v>
      </c>
      <c r="I34" s="18">
        <v>10000</v>
      </c>
      <c r="J34" s="18"/>
      <c r="K34" s="18"/>
      <c r="L34" s="19"/>
      <c r="M34" s="19"/>
      <c r="O34" s="14"/>
    </row>
    <row r="35" spans="1:15" ht="30" customHeight="1">
      <c r="A35" s="5">
        <v>44791</v>
      </c>
      <c r="B35" s="26" t="s">
        <v>35</v>
      </c>
      <c r="C35" s="6" t="s">
        <v>33</v>
      </c>
      <c r="D35" s="5">
        <v>44792</v>
      </c>
      <c r="E35" s="26" t="s">
        <v>37</v>
      </c>
      <c r="F35" s="5">
        <v>44799</v>
      </c>
      <c r="G35" s="26" t="s">
        <v>37</v>
      </c>
      <c r="H35" s="17">
        <v>7</v>
      </c>
      <c r="I35" s="18">
        <v>10000</v>
      </c>
      <c r="J35" s="18"/>
      <c r="K35" s="18"/>
      <c r="L35" s="19"/>
      <c r="M35" s="19"/>
      <c r="O35" s="14"/>
    </row>
    <row r="36" spans="1:15" ht="30" customHeight="1">
      <c r="A36" s="5" t="s">
        <v>52</v>
      </c>
      <c r="B36" s="26" t="s">
        <v>37</v>
      </c>
      <c r="C36" s="6" t="s">
        <v>33</v>
      </c>
      <c r="D36" s="5" t="s">
        <v>53</v>
      </c>
      <c r="E36" s="26" t="s">
        <v>39</v>
      </c>
      <c r="F36" s="5">
        <v>44806</v>
      </c>
      <c r="G36" s="26" t="s">
        <v>37</v>
      </c>
      <c r="H36" s="17">
        <v>4</v>
      </c>
      <c r="I36" s="18">
        <v>10000</v>
      </c>
      <c r="J36" s="18"/>
      <c r="K36" s="18"/>
      <c r="L36" s="19"/>
      <c r="M36" s="19"/>
      <c r="O36" s="14"/>
    </row>
    <row r="37" spans="1:15" ht="30" customHeight="1">
      <c r="A37" s="5">
        <v>44805</v>
      </c>
      <c r="B37" s="26" t="s">
        <v>35</v>
      </c>
      <c r="C37" s="6" t="s">
        <v>33</v>
      </c>
      <c r="D37" s="5">
        <v>44806</v>
      </c>
      <c r="E37" s="26" t="s">
        <v>37</v>
      </c>
      <c r="F37" s="5">
        <v>44813</v>
      </c>
      <c r="G37" s="26" t="s">
        <v>37</v>
      </c>
      <c r="H37" s="17">
        <v>7</v>
      </c>
      <c r="I37" s="18">
        <v>10000</v>
      </c>
      <c r="J37" s="18"/>
      <c r="K37" s="18"/>
      <c r="L37" s="19"/>
      <c r="M37" s="19"/>
      <c r="O37" s="14"/>
    </row>
    <row r="38" spans="1:15" ht="30" customHeight="1">
      <c r="A38" s="5">
        <v>44812</v>
      </c>
      <c r="B38" s="26" t="s">
        <v>35</v>
      </c>
      <c r="C38" s="6" t="s">
        <v>33</v>
      </c>
      <c r="D38" s="5">
        <v>44813</v>
      </c>
      <c r="E38" s="26" t="s">
        <v>37</v>
      </c>
      <c r="F38" s="5">
        <v>44820</v>
      </c>
      <c r="G38" s="26" t="s">
        <v>37</v>
      </c>
      <c r="H38" s="17">
        <v>7</v>
      </c>
      <c r="I38" s="18">
        <v>10000</v>
      </c>
      <c r="J38" s="18"/>
      <c r="K38" s="18"/>
      <c r="L38" s="19"/>
      <c r="M38" s="19"/>
      <c r="O38" s="14"/>
    </row>
    <row r="39" spans="1:15" ht="30" customHeight="1">
      <c r="A39" s="5">
        <v>44819</v>
      </c>
      <c r="B39" s="26" t="s">
        <v>35</v>
      </c>
      <c r="C39" s="6" t="s">
        <v>33</v>
      </c>
      <c r="D39" s="5">
        <v>44820</v>
      </c>
      <c r="E39" s="26" t="s">
        <v>37</v>
      </c>
      <c r="F39" s="5">
        <v>44827</v>
      </c>
      <c r="G39" s="26" t="s">
        <v>37</v>
      </c>
      <c r="H39" s="17">
        <v>7</v>
      </c>
      <c r="I39" s="18">
        <v>10000</v>
      </c>
      <c r="J39" s="18"/>
      <c r="K39" s="18"/>
      <c r="L39" s="19"/>
      <c r="M39" s="19"/>
      <c r="O39" s="14"/>
    </row>
    <row r="40" spans="1:15" ht="30" customHeight="1">
      <c r="A40" s="5">
        <v>44826</v>
      </c>
      <c r="B40" s="26" t="s">
        <v>35</v>
      </c>
      <c r="C40" s="6" t="s">
        <v>33</v>
      </c>
      <c r="D40" s="5">
        <v>44827</v>
      </c>
      <c r="E40" s="26" t="s">
        <v>37</v>
      </c>
      <c r="F40" s="5">
        <v>44834</v>
      </c>
      <c r="G40" s="26" t="s">
        <v>37</v>
      </c>
      <c r="H40" s="17">
        <v>7</v>
      </c>
      <c r="I40" s="18">
        <v>10000</v>
      </c>
      <c r="J40" s="18"/>
      <c r="K40" s="18"/>
      <c r="L40" s="19"/>
      <c r="M40" s="19"/>
      <c r="O40" s="14"/>
    </row>
    <row r="41" spans="1:15" ht="30" customHeight="1">
      <c r="A41" s="5">
        <v>44833</v>
      </c>
      <c r="B41" s="26" t="s">
        <v>35</v>
      </c>
      <c r="C41" s="6" t="s">
        <v>33</v>
      </c>
      <c r="D41" s="5">
        <v>44834</v>
      </c>
      <c r="E41" s="26" t="s">
        <v>37</v>
      </c>
      <c r="F41" s="5">
        <v>44841</v>
      </c>
      <c r="G41" s="26" t="s">
        <v>37</v>
      </c>
      <c r="H41" s="17">
        <v>7</v>
      </c>
      <c r="I41" s="18">
        <v>10000</v>
      </c>
      <c r="J41" s="18"/>
      <c r="K41" s="18"/>
      <c r="L41" s="19"/>
      <c r="M41" s="19"/>
      <c r="O41" s="14"/>
    </row>
    <row r="42" spans="1:15" ht="30" customHeight="1">
      <c r="A42" s="5">
        <v>44840</v>
      </c>
      <c r="B42" s="26" t="s">
        <v>35</v>
      </c>
      <c r="C42" s="6" t="s">
        <v>33</v>
      </c>
      <c r="D42" s="5">
        <v>44841</v>
      </c>
      <c r="E42" s="26" t="s">
        <v>37</v>
      </c>
      <c r="F42" s="5">
        <v>44848</v>
      </c>
      <c r="G42" s="26" t="s">
        <v>37</v>
      </c>
      <c r="H42" s="17">
        <v>7</v>
      </c>
      <c r="I42" s="18">
        <v>10000</v>
      </c>
      <c r="J42" s="18"/>
      <c r="K42" s="18"/>
      <c r="L42" s="19"/>
      <c r="M42" s="19"/>
      <c r="O42" s="14"/>
    </row>
    <row r="43" spans="1:15" ht="30" customHeight="1">
      <c r="A43" s="5">
        <v>44847</v>
      </c>
      <c r="B43" s="26" t="s">
        <v>35</v>
      </c>
      <c r="C43" s="6" t="s">
        <v>33</v>
      </c>
      <c r="D43" s="5">
        <v>44848</v>
      </c>
      <c r="E43" s="26" t="s">
        <v>37</v>
      </c>
      <c r="F43" s="5">
        <v>44855</v>
      </c>
      <c r="G43" s="26" t="s">
        <v>37</v>
      </c>
      <c r="H43" s="17">
        <v>7</v>
      </c>
      <c r="I43" s="18">
        <v>10000</v>
      </c>
      <c r="J43" s="18"/>
      <c r="K43" s="18"/>
      <c r="L43" s="19"/>
      <c r="M43" s="19"/>
      <c r="O43" s="14"/>
    </row>
    <row r="44" spans="1:15" ht="30" customHeight="1">
      <c r="A44" s="5">
        <v>44854</v>
      </c>
      <c r="B44" s="26" t="s">
        <v>35</v>
      </c>
      <c r="C44" s="6" t="s">
        <v>33</v>
      </c>
      <c r="D44" s="5">
        <v>44855</v>
      </c>
      <c r="E44" s="26" t="s">
        <v>37</v>
      </c>
      <c r="F44" s="5">
        <v>44862</v>
      </c>
      <c r="G44" s="26" t="s">
        <v>37</v>
      </c>
      <c r="H44" s="17">
        <v>7</v>
      </c>
      <c r="I44" s="18">
        <v>10000</v>
      </c>
      <c r="J44" s="18"/>
      <c r="K44" s="18"/>
      <c r="L44" s="19"/>
      <c r="M44" s="19"/>
      <c r="O44" s="14"/>
    </row>
    <row r="45" spans="1:15" ht="30" customHeight="1">
      <c r="A45" s="5">
        <v>44861</v>
      </c>
      <c r="B45" s="26" t="s">
        <v>35</v>
      </c>
      <c r="C45" s="6" t="s">
        <v>33</v>
      </c>
      <c r="D45" s="5">
        <v>44862</v>
      </c>
      <c r="E45" s="26" t="s">
        <v>37</v>
      </c>
      <c r="F45" s="5">
        <v>44869</v>
      </c>
      <c r="G45" s="26" t="s">
        <v>37</v>
      </c>
      <c r="H45" s="17">
        <v>7</v>
      </c>
      <c r="I45" s="18">
        <v>10000</v>
      </c>
      <c r="J45" s="18"/>
      <c r="K45" s="18"/>
      <c r="L45" s="19"/>
      <c r="M45" s="19"/>
      <c r="O45" s="14"/>
    </row>
    <row r="46" spans="1:15" ht="30" customHeight="1">
      <c r="A46" s="5">
        <v>44868</v>
      </c>
      <c r="B46" s="26" t="s">
        <v>35</v>
      </c>
      <c r="C46" s="6" t="s">
        <v>33</v>
      </c>
      <c r="D46" s="5">
        <v>44869</v>
      </c>
      <c r="E46" s="26" t="s">
        <v>37</v>
      </c>
      <c r="F46" s="5">
        <v>44875</v>
      </c>
      <c r="G46" s="26" t="s">
        <v>35</v>
      </c>
      <c r="H46" s="17">
        <v>6</v>
      </c>
      <c r="I46" s="18">
        <v>10000</v>
      </c>
      <c r="J46" s="18"/>
      <c r="K46" s="18"/>
      <c r="L46" s="19"/>
      <c r="M46" s="19"/>
      <c r="O46" s="14"/>
    </row>
    <row r="47" spans="1:15" ht="30" customHeight="1">
      <c r="A47" s="5">
        <v>44874</v>
      </c>
      <c r="B47" s="26" t="s">
        <v>47</v>
      </c>
      <c r="C47" s="6" t="s">
        <v>33</v>
      </c>
      <c r="D47" s="5">
        <v>44875</v>
      </c>
      <c r="E47" s="26" t="s">
        <v>35</v>
      </c>
      <c r="F47" s="5">
        <v>44883</v>
      </c>
      <c r="G47" s="26" t="s">
        <v>37</v>
      </c>
      <c r="H47" s="17">
        <v>8</v>
      </c>
      <c r="I47" s="18">
        <v>10000</v>
      </c>
      <c r="J47" s="18"/>
      <c r="K47" s="18"/>
      <c r="L47" s="19"/>
      <c r="M47" s="19"/>
      <c r="O47" s="14"/>
    </row>
    <row r="48" spans="1:15" ht="30" customHeight="1">
      <c r="A48" s="5">
        <v>44882</v>
      </c>
      <c r="B48" s="26" t="s">
        <v>35</v>
      </c>
      <c r="C48" s="6" t="s">
        <v>33</v>
      </c>
      <c r="D48" s="5">
        <v>44883</v>
      </c>
      <c r="E48" s="26" t="s">
        <v>37</v>
      </c>
      <c r="F48" s="5">
        <v>44890</v>
      </c>
      <c r="G48" s="26" t="s">
        <v>37</v>
      </c>
      <c r="H48" s="17">
        <v>7</v>
      </c>
      <c r="I48" s="18">
        <v>10000</v>
      </c>
      <c r="J48" s="18"/>
      <c r="K48" s="18"/>
      <c r="L48" s="19"/>
      <c r="M48" s="19"/>
      <c r="O48" s="14"/>
    </row>
    <row r="49" spans="1:15" ht="30" customHeight="1">
      <c r="A49" s="5">
        <v>44888</v>
      </c>
      <c r="B49" s="26" t="s">
        <v>47</v>
      </c>
      <c r="C49" s="6" t="s">
        <v>33</v>
      </c>
      <c r="D49" s="5">
        <v>44890</v>
      </c>
      <c r="E49" s="26" t="s">
        <v>37</v>
      </c>
      <c r="F49" s="5">
        <v>44897</v>
      </c>
      <c r="G49" s="26" t="s">
        <v>37</v>
      </c>
      <c r="H49" s="17">
        <v>7</v>
      </c>
      <c r="I49" s="18">
        <v>10000</v>
      </c>
      <c r="J49" s="18"/>
      <c r="K49" s="18"/>
      <c r="L49" s="19"/>
      <c r="M49" s="19"/>
      <c r="O49" s="14"/>
    </row>
    <row r="50" spans="1:15" ht="30" customHeight="1">
      <c r="A50" s="5">
        <v>44896</v>
      </c>
      <c r="B50" s="26" t="s">
        <v>35</v>
      </c>
      <c r="C50" s="6" t="s">
        <v>33</v>
      </c>
      <c r="D50" s="5">
        <v>44897</v>
      </c>
      <c r="E50" s="26" t="s">
        <v>37</v>
      </c>
      <c r="F50" s="5">
        <v>44904</v>
      </c>
      <c r="G50" s="26" t="s">
        <v>37</v>
      </c>
      <c r="H50" s="17">
        <v>7</v>
      </c>
      <c r="I50" s="18">
        <v>10000</v>
      </c>
      <c r="J50" s="10">
        <v>100</v>
      </c>
      <c r="K50" s="10">
        <v>100</v>
      </c>
      <c r="L50" s="19">
        <v>4.25</v>
      </c>
      <c r="M50" s="19">
        <v>4.25</v>
      </c>
      <c r="O50" s="14"/>
    </row>
    <row r="51" spans="1:15" ht="30" customHeight="1">
      <c r="A51" s="5">
        <v>44903</v>
      </c>
      <c r="B51" s="26" t="s">
        <v>35</v>
      </c>
      <c r="C51" s="6" t="s">
        <v>33</v>
      </c>
      <c r="D51" s="5">
        <v>44904</v>
      </c>
      <c r="E51" s="26" t="s">
        <v>37</v>
      </c>
      <c r="F51" s="5">
        <v>44911</v>
      </c>
      <c r="G51" s="26" t="s">
        <v>37</v>
      </c>
      <c r="H51" s="17">
        <v>7</v>
      </c>
      <c r="I51" s="18">
        <v>10000</v>
      </c>
      <c r="J51" s="18"/>
      <c r="K51" s="18"/>
      <c r="L51" s="19"/>
      <c r="M51" s="19"/>
      <c r="O51" s="14"/>
    </row>
    <row r="52" spans="1:15" ht="30" customHeight="1">
      <c r="A52" s="5">
        <v>44910</v>
      </c>
      <c r="B52" s="26" t="s">
        <v>35</v>
      </c>
      <c r="C52" s="6" t="s">
        <v>33</v>
      </c>
      <c r="D52" s="5">
        <v>44911</v>
      </c>
      <c r="E52" s="26" t="s">
        <v>37</v>
      </c>
      <c r="F52" s="5">
        <v>44918</v>
      </c>
      <c r="G52" s="26" t="s">
        <v>37</v>
      </c>
      <c r="H52" s="17">
        <v>7</v>
      </c>
      <c r="I52" s="18">
        <v>10000</v>
      </c>
      <c r="J52" s="18"/>
      <c r="K52" s="18"/>
      <c r="L52" s="19"/>
      <c r="M52" s="19"/>
      <c r="O52" s="14"/>
    </row>
    <row r="53" spans="1:15" ht="30" customHeight="1">
      <c r="A53" s="5">
        <v>44917</v>
      </c>
      <c r="B53" s="26" t="s">
        <v>35</v>
      </c>
      <c r="C53" s="6" t="s">
        <v>33</v>
      </c>
      <c r="D53" s="5">
        <v>44918</v>
      </c>
      <c r="E53" s="26" t="s">
        <v>37</v>
      </c>
      <c r="F53" s="5">
        <v>44925</v>
      </c>
      <c r="G53" s="26" t="s">
        <v>37</v>
      </c>
      <c r="H53" s="17">
        <v>7</v>
      </c>
      <c r="I53" s="18">
        <v>10000</v>
      </c>
      <c r="J53" s="18"/>
      <c r="K53" s="18"/>
      <c r="L53" s="19"/>
      <c r="M53" s="19"/>
      <c r="O53" s="14"/>
    </row>
    <row r="54" spans="1:15" ht="30" customHeight="1">
      <c r="A54" s="5">
        <v>44924</v>
      </c>
      <c r="B54" s="26" t="s">
        <v>35</v>
      </c>
      <c r="C54" s="6" t="s">
        <v>33</v>
      </c>
      <c r="D54" s="5">
        <v>44925</v>
      </c>
      <c r="E54" s="26" t="s">
        <v>37</v>
      </c>
      <c r="F54" s="5">
        <v>44932</v>
      </c>
      <c r="G54" s="26" t="s">
        <v>37</v>
      </c>
      <c r="H54" s="17">
        <v>7</v>
      </c>
      <c r="I54" s="18">
        <v>10000</v>
      </c>
      <c r="J54" s="18"/>
      <c r="K54" s="18"/>
      <c r="L54" s="19"/>
      <c r="M54" s="19"/>
      <c r="O54" s="14"/>
    </row>
    <row r="55" spans="1:15" s="12" customFormat="1" ht="30" customHeight="1">
      <c r="A55" s="53" t="s">
        <v>51</v>
      </c>
      <c r="B55" s="53"/>
      <c r="C55" s="53"/>
      <c r="D55" s="53"/>
      <c r="E55" s="53"/>
      <c r="F55" s="53"/>
      <c r="G55" s="53"/>
      <c r="H55" s="53"/>
      <c r="I55" s="53"/>
      <c r="J55" s="53"/>
      <c r="K55" s="53"/>
      <c r="L55" s="53"/>
      <c r="M55" s="53"/>
    </row>
    <row r="56" spans="1:15" ht="30" customHeight="1">
      <c r="A56" s="14" t="s">
        <v>45</v>
      </c>
      <c r="B56" s="20"/>
      <c r="J56" s="14"/>
      <c r="L56" s="21"/>
      <c r="O56" s="14"/>
    </row>
    <row r="57" spans="1:15" ht="30" customHeight="1">
      <c r="A57" s="14" t="s">
        <v>41</v>
      </c>
      <c r="B57" s="20"/>
      <c r="J57" s="14"/>
      <c r="L57" s="21"/>
      <c r="O57" s="14"/>
    </row>
    <row r="58" spans="1:15" s="23" customFormat="1" ht="24" customHeight="1">
      <c r="A58" s="50" t="s">
        <v>42</v>
      </c>
      <c r="B58" s="50"/>
      <c r="C58" s="50"/>
      <c r="D58" s="50"/>
      <c r="E58" s="50"/>
      <c r="F58" s="50"/>
      <c r="G58" s="50"/>
      <c r="H58" s="50"/>
      <c r="I58" s="50"/>
      <c r="J58" s="50"/>
      <c r="K58" s="50"/>
      <c r="L58" s="50"/>
      <c r="M58" s="50"/>
      <c r="N58" s="22"/>
    </row>
    <row r="59" spans="1:15" s="23" customFormat="1" ht="66" customHeight="1">
      <c r="A59" s="50" t="s">
        <v>46</v>
      </c>
      <c r="B59" s="50"/>
      <c r="C59" s="50"/>
      <c r="D59" s="50"/>
      <c r="E59" s="50"/>
      <c r="F59" s="50"/>
      <c r="G59" s="50"/>
      <c r="H59" s="50"/>
      <c r="I59" s="50"/>
      <c r="J59" s="50"/>
      <c r="K59" s="50"/>
      <c r="L59" s="50"/>
      <c r="M59" s="50"/>
      <c r="N59" s="22"/>
    </row>
    <row r="60" spans="1:15" s="23" customFormat="1" ht="53.25" customHeight="1">
      <c r="A60" s="50" t="s">
        <v>43</v>
      </c>
      <c r="B60" s="50"/>
      <c r="C60" s="50"/>
      <c r="D60" s="50"/>
      <c r="E60" s="50"/>
      <c r="F60" s="50"/>
      <c r="G60" s="50"/>
      <c r="H60" s="50"/>
      <c r="I60" s="50"/>
      <c r="J60" s="50"/>
      <c r="K60" s="50"/>
      <c r="L60" s="50"/>
      <c r="M60" s="50"/>
      <c r="N60" s="22"/>
    </row>
    <row r="61" spans="1:15" s="23" customFormat="1" ht="35.25" customHeight="1">
      <c r="A61" s="50" t="s">
        <v>44</v>
      </c>
      <c r="B61" s="50"/>
      <c r="C61" s="50"/>
      <c r="D61" s="50"/>
      <c r="E61" s="50"/>
      <c r="F61" s="50"/>
      <c r="G61" s="50"/>
      <c r="H61" s="50"/>
      <c r="I61" s="50"/>
      <c r="J61" s="50"/>
      <c r="K61" s="50"/>
      <c r="L61" s="50"/>
      <c r="M61" s="50"/>
      <c r="N61" s="22"/>
    </row>
  </sheetData>
  <mergeCells count="8">
    <mergeCell ref="A59:M59"/>
    <mergeCell ref="A60:M60"/>
    <mergeCell ref="A61:M61"/>
    <mergeCell ref="A2:B2"/>
    <mergeCell ref="D2:E2"/>
    <mergeCell ref="F2:G2"/>
    <mergeCell ref="A55:M55"/>
    <mergeCell ref="A58:M58"/>
  </mergeCells>
  <phoneticPr fontId="1" type="noConversion"/>
  <pageMargins left="0.70866141732283472" right="0.70866141732283472" top="0.74803149606299213" bottom="0.74803149606299213" header="0.31496062992125984" footer="0.31496062992125984"/>
  <pageSetup paperSize="9" scale="7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1"/>
  <sheetViews>
    <sheetView zoomScale="80" zoomScaleNormal="80" workbookViewId="0"/>
  </sheetViews>
  <sheetFormatPr defaultColWidth="8.88671875" defaultRowHeight="30" customHeight="1"/>
  <cols>
    <col min="1" max="1" width="16.6640625" style="20" customWidth="1"/>
    <col min="2" max="2" width="8.6640625" style="14" customWidth="1"/>
    <col min="3" max="3" width="20" style="14" bestFit="1" customWidth="1"/>
    <col min="4" max="4" width="16.6640625" style="14" customWidth="1"/>
    <col min="5" max="5" width="8.6640625" style="14" customWidth="1"/>
    <col min="6" max="6" width="16.6640625" style="14" customWidth="1"/>
    <col min="7" max="8" width="8.6640625" style="14" customWidth="1"/>
    <col min="9" max="9" width="16.88671875" style="14" customWidth="1"/>
    <col min="10" max="11" width="16.6640625" style="21" customWidth="1"/>
    <col min="12" max="13" width="16.6640625" style="14" customWidth="1"/>
    <col min="14" max="16384" width="8.88671875" style="14"/>
  </cols>
  <sheetData>
    <row r="1" spans="1:13" ht="60" customHeight="1">
      <c r="A1" s="13" t="s">
        <v>57</v>
      </c>
      <c r="B1" s="13"/>
      <c r="C1" s="13"/>
      <c r="D1" s="13"/>
      <c r="E1" s="13"/>
      <c r="F1" s="13"/>
      <c r="G1" s="13"/>
      <c r="H1" s="13"/>
      <c r="I1" s="13"/>
      <c r="J1" s="13"/>
      <c r="K1" s="13"/>
      <c r="L1" s="13"/>
      <c r="M1" s="13"/>
    </row>
    <row r="2" spans="1:13" ht="60" customHeight="1">
      <c r="A2" s="54" t="s">
        <v>26</v>
      </c>
      <c r="B2" s="55"/>
      <c r="C2" s="15" t="s">
        <v>32</v>
      </c>
      <c r="D2" s="54" t="s">
        <v>27</v>
      </c>
      <c r="E2" s="55"/>
      <c r="F2" s="54" t="s">
        <v>28</v>
      </c>
      <c r="G2" s="55"/>
      <c r="H2" s="15" t="s">
        <v>11</v>
      </c>
      <c r="I2" s="15" t="s">
        <v>31</v>
      </c>
      <c r="J2" s="16" t="s">
        <v>29</v>
      </c>
      <c r="K2" s="16" t="s">
        <v>30</v>
      </c>
      <c r="L2" s="15" t="s">
        <v>24</v>
      </c>
      <c r="M2" s="15" t="s">
        <v>25</v>
      </c>
    </row>
    <row r="3" spans="1:13" ht="30" customHeight="1">
      <c r="A3" s="5">
        <v>44202</v>
      </c>
      <c r="B3" s="6" t="str">
        <f t="shared" ref="B3:B8" si="0">TEXT(A3,"ddd")</f>
        <v>Wed</v>
      </c>
      <c r="C3" s="6" t="s">
        <v>33</v>
      </c>
      <c r="D3" s="5">
        <v>44203</v>
      </c>
      <c r="E3" s="6" t="str">
        <f t="shared" ref="E3:E8" si="1">TEXT(D3,"ddd")</f>
        <v>Thu</v>
      </c>
      <c r="F3" s="5">
        <v>44210</v>
      </c>
      <c r="G3" s="6" t="str">
        <f t="shared" ref="G3:G8" si="2">TEXT(F3,"ddd")</f>
        <v>Thu</v>
      </c>
      <c r="H3" s="17">
        <f t="shared" ref="H3:H14" si="3">F3-D3</f>
        <v>7</v>
      </c>
      <c r="I3" s="18">
        <v>10000</v>
      </c>
      <c r="J3" s="18"/>
      <c r="K3" s="18"/>
      <c r="L3" s="19"/>
      <c r="M3" s="19"/>
    </row>
    <row r="4" spans="1:13" ht="30" customHeight="1">
      <c r="A4" s="5">
        <v>44209</v>
      </c>
      <c r="B4" s="6" t="str">
        <f t="shared" si="0"/>
        <v>Wed</v>
      </c>
      <c r="C4" s="6" t="s">
        <v>33</v>
      </c>
      <c r="D4" s="5">
        <v>44210</v>
      </c>
      <c r="E4" s="6" t="str">
        <f t="shared" si="1"/>
        <v>Thu</v>
      </c>
      <c r="F4" s="5">
        <v>44217</v>
      </c>
      <c r="G4" s="6" t="str">
        <f t="shared" si="2"/>
        <v>Thu</v>
      </c>
      <c r="H4" s="17">
        <f t="shared" si="3"/>
        <v>7</v>
      </c>
      <c r="I4" s="18">
        <v>10000</v>
      </c>
      <c r="J4" s="18"/>
      <c r="K4" s="18"/>
      <c r="L4" s="19"/>
      <c r="M4" s="19"/>
    </row>
    <row r="5" spans="1:13" ht="30" customHeight="1">
      <c r="A5" s="5">
        <v>44216</v>
      </c>
      <c r="B5" s="6" t="str">
        <f t="shared" si="0"/>
        <v>Wed</v>
      </c>
      <c r="C5" s="6" t="s">
        <v>33</v>
      </c>
      <c r="D5" s="5">
        <v>44217</v>
      </c>
      <c r="E5" s="6" t="str">
        <f t="shared" si="1"/>
        <v>Thu</v>
      </c>
      <c r="F5" s="5">
        <v>44224</v>
      </c>
      <c r="G5" s="6" t="str">
        <f t="shared" si="2"/>
        <v>Thu</v>
      </c>
      <c r="H5" s="17">
        <f t="shared" si="3"/>
        <v>7</v>
      </c>
      <c r="I5" s="18">
        <v>10000</v>
      </c>
      <c r="J5" s="18"/>
      <c r="K5" s="18"/>
      <c r="L5" s="19"/>
      <c r="M5" s="19"/>
    </row>
    <row r="6" spans="1:13" ht="30" customHeight="1">
      <c r="A6" s="5">
        <v>44223</v>
      </c>
      <c r="B6" s="6" t="str">
        <f t="shared" si="0"/>
        <v>Wed</v>
      </c>
      <c r="C6" s="6" t="s">
        <v>33</v>
      </c>
      <c r="D6" s="5">
        <v>44224</v>
      </c>
      <c r="E6" s="6" t="str">
        <f t="shared" si="1"/>
        <v>Thu</v>
      </c>
      <c r="F6" s="5">
        <v>44231</v>
      </c>
      <c r="G6" s="6" t="str">
        <f t="shared" si="2"/>
        <v>Thu</v>
      </c>
      <c r="H6" s="17">
        <f t="shared" si="3"/>
        <v>7</v>
      </c>
      <c r="I6" s="18">
        <v>10000</v>
      </c>
      <c r="J6" s="18"/>
      <c r="K6" s="18"/>
      <c r="L6" s="19"/>
      <c r="M6" s="19"/>
    </row>
    <row r="7" spans="1:13" ht="30" customHeight="1">
      <c r="A7" s="5">
        <v>44230</v>
      </c>
      <c r="B7" s="6" t="str">
        <f t="shared" si="0"/>
        <v>Wed</v>
      </c>
      <c r="C7" s="6" t="s">
        <v>33</v>
      </c>
      <c r="D7" s="5">
        <v>44231</v>
      </c>
      <c r="E7" s="6" t="str">
        <f t="shared" si="1"/>
        <v>Thu</v>
      </c>
      <c r="F7" s="5">
        <v>44238</v>
      </c>
      <c r="G7" s="6" t="str">
        <f t="shared" si="2"/>
        <v>Thu</v>
      </c>
      <c r="H7" s="17">
        <f t="shared" si="3"/>
        <v>7</v>
      </c>
      <c r="I7" s="18">
        <v>10000</v>
      </c>
      <c r="J7" s="18"/>
      <c r="K7" s="18"/>
      <c r="L7" s="19"/>
      <c r="M7" s="19"/>
    </row>
    <row r="8" spans="1:13" ht="30" customHeight="1">
      <c r="A8" s="5">
        <v>44237</v>
      </c>
      <c r="B8" s="6" t="str">
        <f t="shared" si="0"/>
        <v>Wed</v>
      </c>
      <c r="C8" s="6" t="s">
        <v>33</v>
      </c>
      <c r="D8" s="5">
        <v>44238</v>
      </c>
      <c r="E8" s="6" t="str">
        <f t="shared" si="1"/>
        <v>Thu</v>
      </c>
      <c r="F8" s="5">
        <v>44245</v>
      </c>
      <c r="G8" s="6" t="str">
        <f t="shared" si="2"/>
        <v>Thu</v>
      </c>
      <c r="H8" s="17">
        <f t="shared" si="3"/>
        <v>7</v>
      </c>
      <c r="I8" s="18">
        <v>10000</v>
      </c>
      <c r="J8" s="18"/>
      <c r="K8" s="18"/>
      <c r="L8" s="19"/>
      <c r="M8" s="19"/>
    </row>
    <row r="9" spans="1:13" ht="30" customHeight="1">
      <c r="A9" s="5">
        <v>44244</v>
      </c>
      <c r="B9" s="6" t="str">
        <f t="shared" ref="B9:B14" si="4">TEXT(A9,"ddd")</f>
        <v>Wed</v>
      </c>
      <c r="C9" s="6" t="s">
        <v>33</v>
      </c>
      <c r="D9" s="5">
        <v>44245</v>
      </c>
      <c r="E9" s="6" t="str">
        <f t="shared" ref="E9:E14" si="5">TEXT(D9,"ddd")</f>
        <v>Thu</v>
      </c>
      <c r="F9" s="5">
        <v>44252</v>
      </c>
      <c r="G9" s="6" t="str">
        <f t="shared" ref="G9:G14" si="6">TEXT(F9,"ddd")</f>
        <v>Thu</v>
      </c>
      <c r="H9" s="17">
        <f t="shared" si="3"/>
        <v>7</v>
      </c>
      <c r="I9" s="18">
        <v>10000</v>
      </c>
      <c r="J9" s="18"/>
      <c r="K9" s="18"/>
      <c r="L9" s="19"/>
      <c r="M9" s="19"/>
    </row>
    <row r="10" spans="1:13" ht="30" customHeight="1">
      <c r="A10" s="5">
        <v>44251</v>
      </c>
      <c r="B10" s="6" t="str">
        <f t="shared" si="4"/>
        <v>Wed</v>
      </c>
      <c r="C10" s="6" t="s">
        <v>33</v>
      </c>
      <c r="D10" s="5">
        <v>44252</v>
      </c>
      <c r="E10" s="6" t="str">
        <f t="shared" si="5"/>
        <v>Thu</v>
      </c>
      <c r="F10" s="5">
        <v>44259</v>
      </c>
      <c r="G10" s="6" t="str">
        <f t="shared" si="6"/>
        <v>Thu</v>
      </c>
      <c r="H10" s="17">
        <f t="shared" si="3"/>
        <v>7</v>
      </c>
      <c r="I10" s="18">
        <v>10000</v>
      </c>
      <c r="J10" s="18"/>
      <c r="K10" s="18"/>
      <c r="L10" s="19"/>
      <c r="M10" s="19"/>
    </row>
    <row r="11" spans="1:13" ht="30" customHeight="1">
      <c r="A11" s="5">
        <v>44258</v>
      </c>
      <c r="B11" s="6" t="str">
        <f t="shared" si="4"/>
        <v>Wed</v>
      </c>
      <c r="C11" s="6" t="s">
        <v>33</v>
      </c>
      <c r="D11" s="5">
        <v>44259</v>
      </c>
      <c r="E11" s="6" t="str">
        <f t="shared" si="5"/>
        <v>Thu</v>
      </c>
      <c r="F11" s="5">
        <v>44266</v>
      </c>
      <c r="G11" s="6" t="str">
        <f t="shared" si="6"/>
        <v>Thu</v>
      </c>
      <c r="H11" s="17">
        <f t="shared" si="3"/>
        <v>7</v>
      </c>
      <c r="I11" s="18">
        <v>10000</v>
      </c>
      <c r="J11" s="18"/>
      <c r="K11" s="18"/>
      <c r="L11" s="19"/>
      <c r="M11" s="19"/>
    </row>
    <row r="12" spans="1:13" ht="30" customHeight="1">
      <c r="A12" s="5">
        <v>44265</v>
      </c>
      <c r="B12" s="6" t="str">
        <f t="shared" si="4"/>
        <v>Wed</v>
      </c>
      <c r="C12" s="6" t="s">
        <v>33</v>
      </c>
      <c r="D12" s="5">
        <v>44266</v>
      </c>
      <c r="E12" s="6" t="str">
        <f t="shared" si="5"/>
        <v>Thu</v>
      </c>
      <c r="F12" s="5">
        <v>44273</v>
      </c>
      <c r="G12" s="6" t="str">
        <f t="shared" si="6"/>
        <v>Thu</v>
      </c>
      <c r="H12" s="17">
        <f t="shared" si="3"/>
        <v>7</v>
      </c>
      <c r="I12" s="18">
        <v>10000</v>
      </c>
      <c r="J12" s="18"/>
      <c r="K12" s="18"/>
      <c r="L12" s="19"/>
      <c r="M12" s="19"/>
    </row>
    <row r="13" spans="1:13" ht="30" customHeight="1">
      <c r="A13" s="5">
        <v>44272</v>
      </c>
      <c r="B13" s="6" t="str">
        <f t="shared" si="4"/>
        <v>Wed</v>
      </c>
      <c r="C13" s="6" t="s">
        <v>33</v>
      </c>
      <c r="D13" s="5">
        <v>44273</v>
      </c>
      <c r="E13" s="6" t="str">
        <f t="shared" si="5"/>
        <v>Thu</v>
      </c>
      <c r="F13" s="5">
        <v>44280</v>
      </c>
      <c r="G13" s="6" t="str">
        <f t="shared" si="6"/>
        <v>Thu</v>
      </c>
      <c r="H13" s="17">
        <f t="shared" si="3"/>
        <v>7</v>
      </c>
      <c r="I13" s="18">
        <v>10000</v>
      </c>
      <c r="J13" s="18"/>
      <c r="K13" s="18"/>
      <c r="L13" s="19"/>
      <c r="M13" s="19"/>
    </row>
    <row r="14" spans="1:13" ht="30" customHeight="1">
      <c r="A14" s="5">
        <v>44279</v>
      </c>
      <c r="B14" s="6" t="str">
        <f t="shared" si="4"/>
        <v>Wed</v>
      </c>
      <c r="C14" s="6" t="s">
        <v>33</v>
      </c>
      <c r="D14" s="5">
        <v>44280</v>
      </c>
      <c r="E14" s="6" t="str">
        <f t="shared" si="5"/>
        <v>Thu</v>
      </c>
      <c r="F14" s="5">
        <v>44287</v>
      </c>
      <c r="G14" s="6" t="str">
        <f t="shared" si="6"/>
        <v>Thu</v>
      </c>
      <c r="H14" s="17">
        <f t="shared" si="3"/>
        <v>7</v>
      </c>
      <c r="I14" s="18">
        <v>10000</v>
      </c>
      <c r="J14" s="18"/>
      <c r="K14" s="18"/>
      <c r="L14" s="19"/>
      <c r="M14" s="19"/>
    </row>
    <row r="15" spans="1:13" ht="30" customHeight="1">
      <c r="A15" s="5">
        <v>44286</v>
      </c>
      <c r="B15" s="6" t="str">
        <f t="shared" ref="B15:B18" si="7">TEXT(A15,"ddd")</f>
        <v>Wed</v>
      </c>
      <c r="C15" s="6" t="s">
        <v>33</v>
      </c>
      <c r="D15" s="5">
        <v>44287</v>
      </c>
      <c r="E15" s="6" t="str">
        <f t="shared" ref="E15:E18" si="8">TEXT(D15,"ddd")</f>
        <v>Thu</v>
      </c>
      <c r="F15" s="5">
        <v>44294</v>
      </c>
      <c r="G15" s="6" t="str">
        <f t="shared" ref="G15:G18" si="9">TEXT(F15,"ddd")</f>
        <v>Thu</v>
      </c>
      <c r="H15" s="17">
        <f t="shared" ref="H15:H18" si="10">F15-D15</f>
        <v>7</v>
      </c>
      <c r="I15" s="18">
        <v>10000</v>
      </c>
      <c r="J15" s="18"/>
      <c r="K15" s="18"/>
      <c r="L15" s="19"/>
      <c r="M15" s="19"/>
    </row>
    <row r="16" spans="1:13" ht="30" customHeight="1">
      <c r="A16" s="5">
        <v>44293</v>
      </c>
      <c r="B16" s="6" t="str">
        <f t="shared" si="7"/>
        <v>Wed</v>
      </c>
      <c r="C16" s="6" t="s">
        <v>33</v>
      </c>
      <c r="D16" s="5">
        <v>44294</v>
      </c>
      <c r="E16" s="6" t="str">
        <f t="shared" si="8"/>
        <v>Thu</v>
      </c>
      <c r="F16" s="5">
        <v>44301</v>
      </c>
      <c r="G16" s="6" t="str">
        <f t="shared" si="9"/>
        <v>Thu</v>
      </c>
      <c r="H16" s="17">
        <f t="shared" si="10"/>
        <v>7</v>
      </c>
      <c r="I16" s="18">
        <v>10000</v>
      </c>
      <c r="J16" s="18"/>
      <c r="K16" s="18"/>
      <c r="L16" s="19"/>
      <c r="M16" s="19"/>
    </row>
    <row r="17" spans="1:13" ht="30" customHeight="1">
      <c r="A17" s="5">
        <v>44300</v>
      </c>
      <c r="B17" s="6" t="str">
        <f t="shared" si="7"/>
        <v>Wed</v>
      </c>
      <c r="C17" s="6" t="s">
        <v>33</v>
      </c>
      <c r="D17" s="5">
        <v>44301</v>
      </c>
      <c r="E17" s="6" t="str">
        <f t="shared" si="8"/>
        <v>Thu</v>
      </c>
      <c r="F17" s="5">
        <v>44308</v>
      </c>
      <c r="G17" s="6" t="str">
        <f t="shared" si="9"/>
        <v>Thu</v>
      </c>
      <c r="H17" s="17">
        <f t="shared" si="10"/>
        <v>7</v>
      </c>
      <c r="I17" s="18">
        <v>10000</v>
      </c>
      <c r="J17" s="18"/>
      <c r="K17" s="18"/>
      <c r="L17" s="19"/>
      <c r="M17" s="19"/>
    </row>
    <row r="18" spans="1:13" ht="30" customHeight="1">
      <c r="A18" s="5">
        <v>44307</v>
      </c>
      <c r="B18" s="6" t="str">
        <f t="shared" si="7"/>
        <v>Wed</v>
      </c>
      <c r="C18" s="6" t="s">
        <v>33</v>
      </c>
      <c r="D18" s="5">
        <v>44308</v>
      </c>
      <c r="E18" s="6" t="str">
        <f t="shared" si="8"/>
        <v>Thu</v>
      </c>
      <c r="F18" s="5">
        <v>44315</v>
      </c>
      <c r="G18" s="6" t="str">
        <f t="shared" si="9"/>
        <v>Thu</v>
      </c>
      <c r="H18" s="17">
        <f t="shared" si="10"/>
        <v>7</v>
      </c>
      <c r="I18" s="18">
        <v>10000</v>
      </c>
      <c r="J18" s="18"/>
      <c r="K18" s="18"/>
      <c r="L18" s="19"/>
      <c r="M18" s="19"/>
    </row>
    <row r="19" spans="1:13" ht="30" customHeight="1">
      <c r="A19" s="5">
        <v>44314</v>
      </c>
      <c r="B19" s="6" t="str">
        <f t="shared" ref="B19:B41" si="11">TEXT(A19,"ddd")</f>
        <v>Wed</v>
      </c>
      <c r="C19" s="6" t="s">
        <v>33</v>
      </c>
      <c r="D19" s="5">
        <v>44315</v>
      </c>
      <c r="E19" s="6" t="str">
        <f t="shared" ref="E19:E40" si="12">TEXT(D19,"ddd")</f>
        <v>Thu</v>
      </c>
      <c r="F19" s="5">
        <v>44322</v>
      </c>
      <c r="G19" s="6" t="str">
        <f t="shared" ref="G19:G41" si="13">TEXT(F19,"ddd")</f>
        <v>Thu</v>
      </c>
      <c r="H19" s="17">
        <f t="shared" ref="H19:H40" si="14">F19-D19</f>
        <v>7</v>
      </c>
      <c r="I19" s="18">
        <v>10000</v>
      </c>
      <c r="J19" s="18"/>
      <c r="K19" s="18"/>
      <c r="L19" s="19"/>
      <c r="M19" s="19"/>
    </row>
    <row r="20" spans="1:13" ht="30" customHeight="1">
      <c r="A20" s="5">
        <v>44321</v>
      </c>
      <c r="B20" s="6" t="str">
        <f t="shared" si="11"/>
        <v>Wed</v>
      </c>
      <c r="C20" s="6" t="s">
        <v>33</v>
      </c>
      <c r="D20" s="5">
        <v>44322</v>
      </c>
      <c r="E20" s="6" t="str">
        <f t="shared" si="12"/>
        <v>Thu</v>
      </c>
      <c r="F20" s="5">
        <v>44329</v>
      </c>
      <c r="G20" s="6" t="str">
        <f t="shared" si="13"/>
        <v>Thu</v>
      </c>
      <c r="H20" s="17">
        <f t="shared" si="14"/>
        <v>7</v>
      </c>
      <c r="I20" s="18">
        <v>10000</v>
      </c>
      <c r="J20" s="18"/>
      <c r="K20" s="18"/>
      <c r="L20" s="19"/>
      <c r="M20" s="19"/>
    </row>
    <row r="21" spans="1:13" ht="30" customHeight="1">
      <c r="A21" s="5">
        <v>44328</v>
      </c>
      <c r="B21" s="6" t="str">
        <f t="shared" si="11"/>
        <v>Wed</v>
      </c>
      <c r="C21" s="6" t="s">
        <v>33</v>
      </c>
      <c r="D21" s="5">
        <v>44329</v>
      </c>
      <c r="E21" s="6" t="str">
        <f t="shared" si="12"/>
        <v>Thu</v>
      </c>
      <c r="F21" s="5">
        <v>44336</v>
      </c>
      <c r="G21" s="6" t="str">
        <f t="shared" si="13"/>
        <v>Thu</v>
      </c>
      <c r="H21" s="17">
        <f t="shared" si="14"/>
        <v>7</v>
      </c>
      <c r="I21" s="18">
        <v>10000</v>
      </c>
      <c r="J21" s="18"/>
      <c r="K21" s="18"/>
      <c r="L21" s="19"/>
      <c r="M21" s="19"/>
    </row>
    <row r="22" spans="1:13" ht="30" customHeight="1">
      <c r="A22" s="5">
        <v>44334</v>
      </c>
      <c r="B22" s="6" t="str">
        <f t="shared" si="11"/>
        <v>Tue</v>
      </c>
      <c r="C22" s="6" t="s">
        <v>33</v>
      </c>
      <c r="D22" s="5">
        <v>44336</v>
      </c>
      <c r="E22" s="6" t="str">
        <f t="shared" si="12"/>
        <v>Thu</v>
      </c>
      <c r="F22" s="5">
        <v>44343</v>
      </c>
      <c r="G22" s="6" t="str">
        <f t="shared" si="13"/>
        <v>Thu</v>
      </c>
      <c r="H22" s="17">
        <f t="shared" si="14"/>
        <v>7</v>
      </c>
      <c r="I22" s="18">
        <v>10000</v>
      </c>
      <c r="J22" s="18"/>
      <c r="K22" s="18"/>
      <c r="L22" s="19"/>
      <c r="M22" s="19"/>
    </row>
    <row r="23" spans="1:13" ht="30" customHeight="1">
      <c r="A23" s="5">
        <v>44342</v>
      </c>
      <c r="B23" s="6" t="str">
        <f t="shared" si="11"/>
        <v>Wed</v>
      </c>
      <c r="C23" s="6" t="s">
        <v>33</v>
      </c>
      <c r="D23" s="5">
        <v>44343</v>
      </c>
      <c r="E23" s="6" t="str">
        <f t="shared" si="12"/>
        <v>Thu</v>
      </c>
      <c r="F23" s="5">
        <v>44350</v>
      </c>
      <c r="G23" s="6" t="str">
        <f t="shared" si="13"/>
        <v>Thu</v>
      </c>
      <c r="H23" s="17">
        <f t="shared" si="14"/>
        <v>7</v>
      </c>
      <c r="I23" s="18">
        <v>10000</v>
      </c>
      <c r="J23" s="18"/>
      <c r="K23" s="18"/>
      <c r="L23" s="19"/>
      <c r="M23" s="19"/>
    </row>
    <row r="24" spans="1:13" ht="30" customHeight="1">
      <c r="A24" s="5">
        <v>44349</v>
      </c>
      <c r="B24" s="6" t="str">
        <f t="shared" si="11"/>
        <v>Wed</v>
      </c>
      <c r="C24" s="6" t="s">
        <v>33</v>
      </c>
      <c r="D24" s="5">
        <v>44350</v>
      </c>
      <c r="E24" s="6" t="str">
        <f t="shared" si="12"/>
        <v>Thu</v>
      </c>
      <c r="F24" s="5">
        <v>44357</v>
      </c>
      <c r="G24" s="6" t="str">
        <f t="shared" si="13"/>
        <v>Thu</v>
      </c>
      <c r="H24" s="17">
        <f t="shared" si="14"/>
        <v>7</v>
      </c>
      <c r="I24" s="18">
        <v>10000</v>
      </c>
      <c r="J24" s="18"/>
      <c r="K24" s="18"/>
      <c r="L24" s="19"/>
      <c r="M24" s="19"/>
    </row>
    <row r="25" spans="1:13" ht="30" customHeight="1">
      <c r="A25" s="5">
        <v>44356</v>
      </c>
      <c r="B25" s="6" t="str">
        <f t="shared" si="11"/>
        <v>Wed</v>
      </c>
      <c r="C25" s="6" t="s">
        <v>33</v>
      </c>
      <c r="D25" s="5">
        <v>44357</v>
      </c>
      <c r="E25" s="6" t="str">
        <f t="shared" si="12"/>
        <v>Thu</v>
      </c>
      <c r="F25" s="5">
        <v>44364</v>
      </c>
      <c r="G25" s="6" t="str">
        <f t="shared" si="13"/>
        <v>Thu</v>
      </c>
      <c r="H25" s="17">
        <f t="shared" si="14"/>
        <v>7</v>
      </c>
      <c r="I25" s="18">
        <v>10000</v>
      </c>
      <c r="J25" s="18"/>
      <c r="K25" s="18"/>
      <c r="L25" s="19"/>
      <c r="M25" s="19"/>
    </row>
    <row r="26" spans="1:13" ht="30" customHeight="1">
      <c r="A26" s="5">
        <v>44363</v>
      </c>
      <c r="B26" s="6" t="str">
        <f t="shared" si="11"/>
        <v>Wed</v>
      </c>
      <c r="C26" s="6" t="s">
        <v>33</v>
      </c>
      <c r="D26" s="5">
        <v>44364</v>
      </c>
      <c r="E26" s="6" t="str">
        <f t="shared" si="12"/>
        <v>Thu</v>
      </c>
      <c r="F26" s="5">
        <v>44371</v>
      </c>
      <c r="G26" s="6" t="str">
        <f t="shared" si="13"/>
        <v>Thu</v>
      </c>
      <c r="H26" s="17">
        <f t="shared" si="14"/>
        <v>7</v>
      </c>
      <c r="I26" s="18">
        <v>10000</v>
      </c>
      <c r="J26" s="18"/>
      <c r="K26" s="18"/>
      <c r="L26" s="19"/>
      <c r="M26" s="19"/>
    </row>
    <row r="27" spans="1:13" ht="30" customHeight="1">
      <c r="A27" s="5">
        <v>44370</v>
      </c>
      <c r="B27" s="6" t="str">
        <f t="shared" si="11"/>
        <v>Wed</v>
      </c>
      <c r="C27" s="6" t="s">
        <v>33</v>
      </c>
      <c r="D27" s="5">
        <v>44371</v>
      </c>
      <c r="E27" s="6" t="str">
        <f t="shared" si="12"/>
        <v>Thu</v>
      </c>
      <c r="F27" s="5">
        <v>44379</v>
      </c>
      <c r="G27" s="6" t="str">
        <f t="shared" si="13"/>
        <v>Fri</v>
      </c>
      <c r="H27" s="17">
        <f t="shared" si="14"/>
        <v>8</v>
      </c>
      <c r="I27" s="18">
        <v>10000</v>
      </c>
      <c r="J27" s="18"/>
      <c r="K27" s="18"/>
      <c r="L27" s="19"/>
      <c r="M27" s="19"/>
    </row>
    <row r="28" spans="1:13" ht="30" customHeight="1">
      <c r="A28" s="5">
        <v>44377</v>
      </c>
      <c r="B28" s="6" t="str">
        <f t="shared" si="11"/>
        <v>Wed</v>
      </c>
      <c r="C28" s="6" t="s">
        <v>33</v>
      </c>
      <c r="D28" s="5">
        <v>44379</v>
      </c>
      <c r="E28" s="6" t="str">
        <f t="shared" si="12"/>
        <v>Fri</v>
      </c>
      <c r="F28" s="5">
        <v>44385</v>
      </c>
      <c r="G28" s="6" t="str">
        <f t="shared" si="13"/>
        <v>Thu</v>
      </c>
      <c r="H28" s="17">
        <f t="shared" si="14"/>
        <v>6</v>
      </c>
      <c r="I28" s="18">
        <v>10000</v>
      </c>
      <c r="J28" s="18"/>
      <c r="K28" s="18"/>
      <c r="L28" s="19"/>
      <c r="M28" s="19"/>
    </row>
    <row r="29" spans="1:13" ht="30" customHeight="1">
      <c r="A29" s="5">
        <v>44384</v>
      </c>
      <c r="B29" s="6" t="str">
        <f t="shared" si="11"/>
        <v>Wed</v>
      </c>
      <c r="C29" s="6" t="s">
        <v>33</v>
      </c>
      <c r="D29" s="5">
        <v>44385</v>
      </c>
      <c r="E29" s="6" t="str">
        <f t="shared" si="12"/>
        <v>Thu</v>
      </c>
      <c r="F29" s="5">
        <v>44392</v>
      </c>
      <c r="G29" s="6" t="str">
        <f t="shared" si="13"/>
        <v>Thu</v>
      </c>
      <c r="H29" s="17">
        <f t="shared" si="14"/>
        <v>7</v>
      </c>
      <c r="I29" s="18">
        <v>10000</v>
      </c>
      <c r="J29" s="18"/>
      <c r="K29" s="18"/>
      <c r="L29" s="19"/>
      <c r="M29" s="19"/>
    </row>
    <row r="30" spans="1:13" ht="30" customHeight="1">
      <c r="A30" s="5">
        <v>44391</v>
      </c>
      <c r="B30" s="6" t="str">
        <f t="shared" si="11"/>
        <v>Wed</v>
      </c>
      <c r="C30" s="6" t="s">
        <v>33</v>
      </c>
      <c r="D30" s="5">
        <v>44392</v>
      </c>
      <c r="E30" s="6" t="str">
        <f t="shared" si="12"/>
        <v>Thu</v>
      </c>
      <c r="F30" s="5">
        <v>44399</v>
      </c>
      <c r="G30" s="6" t="str">
        <f t="shared" si="13"/>
        <v>Thu</v>
      </c>
      <c r="H30" s="17">
        <f t="shared" si="14"/>
        <v>7</v>
      </c>
      <c r="I30" s="18">
        <v>10000</v>
      </c>
      <c r="J30" s="18"/>
      <c r="K30" s="18"/>
      <c r="L30" s="19"/>
      <c r="M30" s="19"/>
    </row>
    <row r="31" spans="1:13" ht="30" customHeight="1">
      <c r="A31" s="5">
        <v>44398</v>
      </c>
      <c r="B31" s="6" t="str">
        <f t="shared" si="11"/>
        <v>Wed</v>
      </c>
      <c r="C31" s="6" t="s">
        <v>33</v>
      </c>
      <c r="D31" s="5">
        <v>44399</v>
      </c>
      <c r="E31" s="6" t="str">
        <f t="shared" si="12"/>
        <v>Thu</v>
      </c>
      <c r="F31" s="5">
        <v>44406</v>
      </c>
      <c r="G31" s="6" t="str">
        <f t="shared" si="13"/>
        <v>Thu</v>
      </c>
      <c r="H31" s="17">
        <f t="shared" si="14"/>
        <v>7</v>
      </c>
      <c r="I31" s="18">
        <v>10000</v>
      </c>
      <c r="J31" s="18"/>
      <c r="K31" s="18"/>
      <c r="L31" s="19"/>
      <c r="M31" s="19"/>
    </row>
    <row r="32" spans="1:13" ht="30" customHeight="1">
      <c r="A32" s="5">
        <v>44405</v>
      </c>
      <c r="B32" s="6" t="str">
        <f t="shared" si="11"/>
        <v>Wed</v>
      </c>
      <c r="C32" s="6" t="s">
        <v>33</v>
      </c>
      <c r="D32" s="5">
        <v>44406</v>
      </c>
      <c r="E32" s="6" t="str">
        <f t="shared" si="12"/>
        <v>Thu</v>
      </c>
      <c r="F32" s="5">
        <v>44413</v>
      </c>
      <c r="G32" s="6" t="str">
        <f t="shared" si="13"/>
        <v>Thu</v>
      </c>
      <c r="H32" s="17">
        <f t="shared" si="14"/>
        <v>7</v>
      </c>
      <c r="I32" s="18">
        <v>10000</v>
      </c>
      <c r="J32" s="18"/>
      <c r="K32" s="18"/>
      <c r="L32" s="19"/>
      <c r="M32" s="19"/>
    </row>
    <row r="33" spans="1:13" ht="30" customHeight="1">
      <c r="A33" s="5">
        <v>44412</v>
      </c>
      <c r="B33" s="6" t="str">
        <f t="shared" si="11"/>
        <v>Wed</v>
      </c>
      <c r="C33" s="6" t="s">
        <v>33</v>
      </c>
      <c r="D33" s="5">
        <v>44413</v>
      </c>
      <c r="E33" s="6" t="str">
        <f t="shared" si="12"/>
        <v>Thu</v>
      </c>
      <c r="F33" s="5">
        <v>44420</v>
      </c>
      <c r="G33" s="6" t="str">
        <f t="shared" si="13"/>
        <v>Thu</v>
      </c>
      <c r="H33" s="17">
        <f t="shared" si="14"/>
        <v>7</v>
      </c>
      <c r="I33" s="18">
        <v>10000</v>
      </c>
      <c r="J33" s="18"/>
      <c r="K33" s="18"/>
      <c r="L33" s="19"/>
      <c r="M33" s="19"/>
    </row>
    <row r="34" spans="1:13" ht="30" customHeight="1">
      <c r="A34" s="5">
        <v>44419</v>
      </c>
      <c r="B34" s="6" t="str">
        <f t="shared" si="11"/>
        <v>Wed</v>
      </c>
      <c r="C34" s="6" t="s">
        <v>33</v>
      </c>
      <c r="D34" s="5">
        <v>44420</v>
      </c>
      <c r="E34" s="6" t="str">
        <f t="shared" si="12"/>
        <v>Thu</v>
      </c>
      <c r="F34" s="5">
        <v>44427</v>
      </c>
      <c r="G34" s="6" t="str">
        <f t="shared" si="13"/>
        <v>Thu</v>
      </c>
      <c r="H34" s="17">
        <f t="shared" si="14"/>
        <v>7</v>
      </c>
      <c r="I34" s="18">
        <v>10000</v>
      </c>
      <c r="J34" s="18"/>
      <c r="K34" s="18"/>
      <c r="L34" s="19"/>
      <c r="M34" s="19"/>
    </row>
    <row r="35" spans="1:13" ht="30" customHeight="1">
      <c r="A35" s="5">
        <v>44426</v>
      </c>
      <c r="B35" s="6" t="str">
        <f t="shared" si="11"/>
        <v>Wed</v>
      </c>
      <c r="C35" s="6" t="s">
        <v>33</v>
      </c>
      <c r="D35" s="5">
        <v>44427</v>
      </c>
      <c r="E35" s="6" t="str">
        <f t="shared" si="12"/>
        <v>Thu</v>
      </c>
      <c r="F35" s="5">
        <v>44434</v>
      </c>
      <c r="G35" s="6" t="str">
        <f t="shared" si="13"/>
        <v>Thu</v>
      </c>
      <c r="H35" s="17">
        <f t="shared" si="14"/>
        <v>7</v>
      </c>
      <c r="I35" s="18">
        <v>10000</v>
      </c>
      <c r="J35" s="18"/>
      <c r="K35" s="18"/>
      <c r="L35" s="19"/>
      <c r="M35" s="19"/>
    </row>
    <row r="36" spans="1:13" ht="30" customHeight="1">
      <c r="A36" s="5">
        <v>44433</v>
      </c>
      <c r="B36" s="6" t="str">
        <f t="shared" si="11"/>
        <v>Wed</v>
      </c>
      <c r="C36" s="6" t="s">
        <v>33</v>
      </c>
      <c r="D36" s="5">
        <v>44434</v>
      </c>
      <c r="E36" s="6" t="str">
        <f t="shared" si="12"/>
        <v>Thu</v>
      </c>
      <c r="F36" s="5">
        <v>44441</v>
      </c>
      <c r="G36" s="6" t="str">
        <f t="shared" si="13"/>
        <v>Thu</v>
      </c>
      <c r="H36" s="17">
        <f t="shared" si="14"/>
        <v>7</v>
      </c>
      <c r="I36" s="18">
        <v>10000</v>
      </c>
      <c r="J36" s="18"/>
      <c r="K36" s="18"/>
      <c r="L36" s="19"/>
      <c r="M36" s="19"/>
    </row>
    <row r="37" spans="1:13" ht="30" customHeight="1">
      <c r="A37" s="5">
        <v>44440</v>
      </c>
      <c r="B37" s="6" t="str">
        <f t="shared" si="11"/>
        <v>Wed</v>
      </c>
      <c r="C37" s="6" t="s">
        <v>33</v>
      </c>
      <c r="D37" s="5">
        <v>44441</v>
      </c>
      <c r="E37" s="6" t="str">
        <f t="shared" si="12"/>
        <v>Thu</v>
      </c>
      <c r="F37" s="5">
        <v>44448</v>
      </c>
      <c r="G37" s="6" t="str">
        <f t="shared" si="13"/>
        <v>Thu</v>
      </c>
      <c r="H37" s="17">
        <f t="shared" si="14"/>
        <v>7</v>
      </c>
      <c r="I37" s="18">
        <v>10000</v>
      </c>
      <c r="J37" s="18"/>
      <c r="K37" s="18"/>
      <c r="L37" s="19"/>
      <c r="M37" s="19"/>
    </row>
    <row r="38" spans="1:13" ht="30" customHeight="1">
      <c r="A38" s="5">
        <v>44447</v>
      </c>
      <c r="B38" s="6" t="str">
        <f t="shared" si="11"/>
        <v>Wed</v>
      </c>
      <c r="C38" s="6" t="s">
        <v>33</v>
      </c>
      <c r="D38" s="5">
        <v>44448</v>
      </c>
      <c r="E38" s="6" t="str">
        <f t="shared" si="12"/>
        <v>Thu</v>
      </c>
      <c r="F38" s="5">
        <v>44455</v>
      </c>
      <c r="G38" s="6" t="str">
        <f t="shared" si="13"/>
        <v>Thu</v>
      </c>
      <c r="H38" s="17">
        <f t="shared" si="14"/>
        <v>7</v>
      </c>
      <c r="I38" s="18">
        <v>10000</v>
      </c>
      <c r="J38" s="18"/>
      <c r="K38" s="18"/>
      <c r="L38" s="19"/>
      <c r="M38" s="19"/>
    </row>
    <row r="39" spans="1:13" ht="30" customHeight="1">
      <c r="A39" s="5">
        <v>44454</v>
      </c>
      <c r="B39" s="6" t="str">
        <f t="shared" si="11"/>
        <v>Wed</v>
      </c>
      <c r="C39" s="6" t="s">
        <v>33</v>
      </c>
      <c r="D39" s="5">
        <v>44455</v>
      </c>
      <c r="E39" s="6" t="str">
        <f t="shared" si="12"/>
        <v>Thu</v>
      </c>
      <c r="F39" s="5">
        <v>44462</v>
      </c>
      <c r="G39" s="6" t="str">
        <f t="shared" si="13"/>
        <v>Thu</v>
      </c>
      <c r="H39" s="17">
        <f t="shared" si="14"/>
        <v>7</v>
      </c>
      <c r="I39" s="18">
        <v>10000</v>
      </c>
      <c r="J39" s="18"/>
      <c r="K39" s="18"/>
      <c r="L39" s="19"/>
      <c r="M39" s="19"/>
    </row>
    <row r="40" spans="1:13" ht="30" customHeight="1">
      <c r="A40" s="5">
        <v>44460</v>
      </c>
      <c r="B40" s="6" t="str">
        <f t="shared" si="11"/>
        <v>Tue</v>
      </c>
      <c r="C40" s="6" t="s">
        <v>33</v>
      </c>
      <c r="D40" s="5">
        <v>44462</v>
      </c>
      <c r="E40" s="6" t="str">
        <f t="shared" si="12"/>
        <v>Thu</v>
      </c>
      <c r="F40" s="5">
        <v>44469</v>
      </c>
      <c r="G40" s="6" t="str">
        <f t="shared" si="13"/>
        <v>Thu</v>
      </c>
      <c r="H40" s="17">
        <f t="shared" si="14"/>
        <v>7</v>
      </c>
      <c r="I40" s="18">
        <v>10000</v>
      </c>
      <c r="J40" s="18"/>
      <c r="K40" s="18"/>
      <c r="L40" s="19"/>
      <c r="M40" s="19"/>
    </row>
    <row r="41" spans="1:13" ht="30" customHeight="1">
      <c r="A41" s="5">
        <v>44468</v>
      </c>
      <c r="B41" s="6" t="str">
        <f t="shared" si="11"/>
        <v>Wed</v>
      </c>
      <c r="C41" s="6" t="s">
        <v>33</v>
      </c>
      <c r="D41" s="5">
        <v>44469</v>
      </c>
      <c r="E41" s="6" t="str">
        <f t="shared" ref="E41" si="15">TEXT(D41,"ddd")</f>
        <v>Thu</v>
      </c>
      <c r="F41" s="5">
        <v>44476</v>
      </c>
      <c r="G41" s="6" t="str">
        <f t="shared" si="13"/>
        <v>Thu</v>
      </c>
      <c r="H41" s="17">
        <f t="shared" ref="H41" si="16">F41-D41</f>
        <v>7</v>
      </c>
      <c r="I41" s="18">
        <v>10000</v>
      </c>
      <c r="J41" s="18"/>
      <c r="K41" s="18"/>
      <c r="L41" s="19"/>
      <c r="M41" s="19"/>
    </row>
    <row r="42" spans="1:13" ht="30" customHeight="1">
      <c r="A42" s="5">
        <v>44475</v>
      </c>
      <c r="B42" s="6" t="str">
        <f t="shared" ref="B42:B51" si="17">TEXT(A42,"ddd")</f>
        <v>Wed</v>
      </c>
      <c r="C42" s="6" t="s">
        <v>33</v>
      </c>
      <c r="D42" s="5">
        <v>44476</v>
      </c>
      <c r="E42" s="6" t="str">
        <f t="shared" ref="E42:E51" si="18">TEXT(D42,"ddd")</f>
        <v>Thu</v>
      </c>
      <c r="F42" s="5">
        <v>44484</v>
      </c>
      <c r="G42" s="6" t="str">
        <f t="shared" ref="G42:G51" si="19">TEXT(F42,"ddd")</f>
        <v>Fri</v>
      </c>
      <c r="H42" s="17">
        <f t="shared" ref="H42:H51" si="20">F42-D42</f>
        <v>8</v>
      </c>
      <c r="I42" s="18">
        <v>10000</v>
      </c>
      <c r="J42" s="18">
        <v>100</v>
      </c>
      <c r="K42" s="18">
        <v>100</v>
      </c>
      <c r="L42" s="19">
        <v>0.25</v>
      </c>
      <c r="M42" s="19">
        <v>0.25</v>
      </c>
    </row>
    <row r="43" spans="1:13" ht="30" customHeight="1">
      <c r="A43" s="5" t="s">
        <v>38</v>
      </c>
      <c r="B43" s="6" t="s">
        <v>37</v>
      </c>
      <c r="C43" s="6" t="s">
        <v>33</v>
      </c>
      <c r="D43" s="5" t="s">
        <v>40</v>
      </c>
      <c r="E43" s="6" t="s">
        <v>39</v>
      </c>
      <c r="F43" s="5">
        <v>44490</v>
      </c>
      <c r="G43" s="6" t="str">
        <f t="shared" si="19"/>
        <v>Thu</v>
      </c>
      <c r="H43" s="17">
        <v>3</v>
      </c>
      <c r="I43" s="18">
        <v>10000</v>
      </c>
      <c r="J43" s="18"/>
      <c r="K43" s="18"/>
      <c r="L43" s="19"/>
      <c r="M43" s="19"/>
    </row>
    <row r="44" spans="1:13" ht="30" customHeight="1">
      <c r="A44" s="5">
        <v>44489</v>
      </c>
      <c r="B44" s="6" t="str">
        <f t="shared" si="17"/>
        <v>Wed</v>
      </c>
      <c r="C44" s="6" t="s">
        <v>33</v>
      </c>
      <c r="D44" s="5">
        <v>44490</v>
      </c>
      <c r="E44" s="6" t="str">
        <f t="shared" si="18"/>
        <v>Thu</v>
      </c>
      <c r="F44" s="5">
        <v>44497</v>
      </c>
      <c r="G44" s="6" t="str">
        <f t="shared" si="19"/>
        <v>Thu</v>
      </c>
      <c r="H44" s="17">
        <f t="shared" si="20"/>
        <v>7</v>
      </c>
      <c r="I44" s="18">
        <v>10000</v>
      </c>
      <c r="J44" s="18"/>
      <c r="K44" s="18"/>
      <c r="L44" s="19"/>
      <c r="M44" s="19"/>
    </row>
    <row r="45" spans="1:13" ht="30" customHeight="1">
      <c r="A45" s="5">
        <v>44496</v>
      </c>
      <c r="B45" s="6" t="str">
        <f t="shared" si="17"/>
        <v>Wed</v>
      </c>
      <c r="C45" s="6" t="s">
        <v>33</v>
      </c>
      <c r="D45" s="5">
        <v>44497</v>
      </c>
      <c r="E45" s="6" t="str">
        <f t="shared" si="18"/>
        <v>Thu</v>
      </c>
      <c r="F45" s="5">
        <v>44504</v>
      </c>
      <c r="G45" s="6" t="str">
        <f t="shared" si="19"/>
        <v>Thu</v>
      </c>
      <c r="H45" s="17">
        <f t="shared" si="20"/>
        <v>7</v>
      </c>
      <c r="I45" s="18">
        <v>10000</v>
      </c>
      <c r="J45" s="18"/>
      <c r="K45" s="18"/>
      <c r="L45" s="19"/>
      <c r="M45" s="19"/>
    </row>
    <row r="46" spans="1:13" ht="30" customHeight="1">
      <c r="A46" s="5">
        <v>44503</v>
      </c>
      <c r="B46" s="6" t="str">
        <f t="shared" si="17"/>
        <v>Wed</v>
      </c>
      <c r="C46" s="6" t="s">
        <v>33</v>
      </c>
      <c r="D46" s="5">
        <v>44504</v>
      </c>
      <c r="E46" s="6" t="str">
        <f t="shared" si="18"/>
        <v>Thu</v>
      </c>
      <c r="F46" s="5">
        <v>44512</v>
      </c>
      <c r="G46" s="6" t="str">
        <f t="shared" si="19"/>
        <v>Fri</v>
      </c>
      <c r="H46" s="17">
        <f t="shared" si="20"/>
        <v>8</v>
      </c>
      <c r="I46" s="18">
        <v>10000</v>
      </c>
      <c r="J46" s="18"/>
      <c r="K46" s="18"/>
      <c r="L46" s="19"/>
      <c r="M46" s="19"/>
    </row>
    <row r="47" spans="1:13" ht="30" customHeight="1">
      <c r="A47" s="5">
        <v>44510</v>
      </c>
      <c r="B47" s="6" t="str">
        <f t="shared" si="17"/>
        <v>Wed</v>
      </c>
      <c r="C47" s="6" t="s">
        <v>33</v>
      </c>
      <c r="D47" s="5">
        <v>44512</v>
      </c>
      <c r="E47" s="6" t="str">
        <f t="shared" si="18"/>
        <v>Fri</v>
      </c>
      <c r="F47" s="5">
        <v>44518</v>
      </c>
      <c r="G47" s="6" t="str">
        <f t="shared" si="19"/>
        <v>Thu</v>
      </c>
      <c r="H47" s="17">
        <f t="shared" si="20"/>
        <v>6</v>
      </c>
      <c r="I47" s="18">
        <v>10000</v>
      </c>
      <c r="J47" s="18"/>
      <c r="K47" s="18"/>
      <c r="L47" s="19"/>
      <c r="M47" s="19"/>
    </row>
    <row r="48" spans="1:13" ht="30" customHeight="1">
      <c r="A48" s="5">
        <v>44517</v>
      </c>
      <c r="B48" s="6" t="str">
        <f t="shared" si="17"/>
        <v>Wed</v>
      </c>
      <c r="C48" s="6" t="s">
        <v>33</v>
      </c>
      <c r="D48" s="5">
        <v>44518</v>
      </c>
      <c r="E48" s="6" t="str">
        <f t="shared" si="18"/>
        <v>Thu</v>
      </c>
      <c r="F48" s="5">
        <v>44526</v>
      </c>
      <c r="G48" s="6" t="str">
        <f t="shared" si="19"/>
        <v>Fri</v>
      </c>
      <c r="H48" s="17">
        <f t="shared" si="20"/>
        <v>8</v>
      </c>
      <c r="I48" s="18">
        <v>10000</v>
      </c>
      <c r="J48" s="18"/>
      <c r="K48" s="18"/>
      <c r="L48" s="19"/>
      <c r="M48" s="19"/>
    </row>
    <row r="49" spans="1:14" ht="30" customHeight="1">
      <c r="A49" s="5">
        <v>44524</v>
      </c>
      <c r="B49" s="6" t="str">
        <f t="shared" si="17"/>
        <v>Wed</v>
      </c>
      <c r="C49" s="6" t="s">
        <v>33</v>
      </c>
      <c r="D49" s="5">
        <v>44526</v>
      </c>
      <c r="E49" s="6" t="str">
        <f t="shared" si="18"/>
        <v>Fri</v>
      </c>
      <c r="F49" s="5">
        <v>44532</v>
      </c>
      <c r="G49" s="6" t="str">
        <f t="shared" si="19"/>
        <v>Thu</v>
      </c>
      <c r="H49" s="17">
        <f t="shared" si="20"/>
        <v>6</v>
      </c>
      <c r="I49" s="18">
        <v>10000</v>
      </c>
      <c r="J49" s="18"/>
      <c r="K49" s="18"/>
      <c r="L49" s="19"/>
      <c r="M49" s="19"/>
    </row>
    <row r="50" spans="1:14" ht="30" customHeight="1">
      <c r="A50" s="5">
        <v>44531</v>
      </c>
      <c r="B50" s="6" t="str">
        <f t="shared" si="17"/>
        <v>Wed</v>
      </c>
      <c r="C50" s="6" t="s">
        <v>33</v>
      </c>
      <c r="D50" s="5">
        <v>44532</v>
      </c>
      <c r="E50" s="6" t="str">
        <f t="shared" si="18"/>
        <v>Thu</v>
      </c>
      <c r="F50" s="5">
        <v>44539</v>
      </c>
      <c r="G50" s="6" t="str">
        <f t="shared" si="19"/>
        <v>Thu</v>
      </c>
      <c r="H50" s="17">
        <f t="shared" si="20"/>
        <v>7</v>
      </c>
      <c r="I50" s="18">
        <v>10000</v>
      </c>
      <c r="J50" s="18"/>
      <c r="K50" s="18"/>
      <c r="L50" s="19"/>
      <c r="M50" s="19"/>
    </row>
    <row r="51" spans="1:14" ht="30" customHeight="1">
      <c r="A51" s="5">
        <v>44538</v>
      </c>
      <c r="B51" s="6" t="str">
        <f t="shared" si="17"/>
        <v>Wed</v>
      </c>
      <c r="C51" s="6" t="s">
        <v>33</v>
      </c>
      <c r="D51" s="5">
        <v>44539</v>
      </c>
      <c r="E51" s="6" t="str">
        <f t="shared" si="18"/>
        <v>Thu</v>
      </c>
      <c r="F51" s="5">
        <v>44546</v>
      </c>
      <c r="G51" s="6" t="str">
        <f t="shared" si="19"/>
        <v>Thu</v>
      </c>
      <c r="H51" s="17">
        <f t="shared" si="20"/>
        <v>7</v>
      </c>
      <c r="I51" s="18">
        <v>10000</v>
      </c>
      <c r="J51" s="18"/>
      <c r="K51" s="18"/>
      <c r="L51" s="19"/>
      <c r="M51" s="19"/>
    </row>
    <row r="52" spans="1:14" ht="30" customHeight="1">
      <c r="A52" s="5">
        <v>44545</v>
      </c>
      <c r="B52" s="6" t="str">
        <f t="shared" ref="B52" si="21">TEXT(A52,"ddd")</f>
        <v>Wed</v>
      </c>
      <c r="C52" s="6" t="s">
        <v>33</v>
      </c>
      <c r="D52" s="5">
        <v>44546</v>
      </c>
      <c r="E52" s="6" t="str">
        <f t="shared" ref="E52" si="22">TEXT(D52,"ddd")</f>
        <v>Thu</v>
      </c>
      <c r="F52" s="5">
        <v>44553</v>
      </c>
      <c r="G52" s="6" t="str">
        <f t="shared" ref="G52" si="23">TEXT(F52,"ddd")</f>
        <v>Thu</v>
      </c>
      <c r="H52" s="17">
        <f t="shared" ref="H52" si="24">F52-D52</f>
        <v>7</v>
      </c>
      <c r="I52" s="18">
        <v>10000</v>
      </c>
      <c r="J52" s="18"/>
      <c r="K52" s="18"/>
      <c r="L52" s="19"/>
      <c r="M52" s="19"/>
    </row>
    <row r="53" spans="1:14" ht="30" customHeight="1">
      <c r="A53" s="5">
        <v>44552</v>
      </c>
      <c r="B53" s="6" t="str">
        <f t="shared" ref="B53" si="25">TEXT(A53,"ddd")</f>
        <v>Wed</v>
      </c>
      <c r="C53" s="6" t="s">
        <v>33</v>
      </c>
      <c r="D53" s="5">
        <v>44553</v>
      </c>
      <c r="E53" s="6" t="str">
        <f t="shared" ref="E53" si="26">TEXT(D53,"ddd")</f>
        <v>Thu</v>
      </c>
      <c r="F53" s="5">
        <v>44560</v>
      </c>
      <c r="G53" s="6" t="str">
        <f t="shared" ref="G53" si="27">TEXT(F53,"ddd")</f>
        <v>Thu</v>
      </c>
      <c r="H53" s="17">
        <f t="shared" ref="H53" si="28">F53-D53</f>
        <v>7</v>
      </c>
      <c r="I53" s="18">
        <v>10000</v>
      </c>
      <c r="J53" s="18"/>
      <c r="K53" s="18"/>
      <c r="L53" s="19"/>
      <c r="M53" s="19"/>
    </row>
    <row r="54" spans="1:14" ht="30" customHeight="1">
      <c r="A54" s="5">
        <v>44559</v>
      </c>
      <c r="B54" s="6" t="str">
        <f t="shared" ref="B54" si="29">TEXT(A54,"ddd")</f>
        <v>Wed</v>
      </c>
      <c r="C54" s="6" t="s">
        <v>33</v>
      </c>
      <c r="D54" s="5">
        <v>44560</v>
      </c>
      <c r="E54" s="6" t="str">
        <f t="shared" ref="E54" si="30">TEXT(D54,"ddd")</f>
        <v>Thu</v>
      </c>
      <c r="F54" s="5">
        <v>44567</v>
      </c>
      <c r="G54" s="6" t="str">
        <f t="shared" ref="G54" si="31">TEXT(F54,"ddd")</f>
        <v>Thu</v>
      </c>
      <c r="H54" s="17">
        <f t="shared" ref="H54" si="32">F54-D54</f>
        <v>7</v>
      </c>
      <c r="I54" s="18">
        <v>10000</v>
      </c>
      <c r="J54" s="18"/>
      <c r="K54" s="18"/>
      <c r="L54" s="19"/>
      <c r="M54" s="19"/>
    </row>
    <row r="55" spans="1:14" ht="30" customHeight="1">
      <c r="A55" s="56" t="s">
        <v>45</v>
      </c>
      <c r="B55" s="56"/>
      <c r="C55" s="56"/>
      <c r="D55" s="56"/>
      <c r="E55" s="56"/>
      <c r="F55" s="56"/>
      <c r="G55" s="56"/>
      <c r="H55" s="56"/>
      <c r="I55" s="56"/>
      <c r="J55" s="56"/>
      <c r="K55" s="56"/>
      <c r="L55" s="56"/>
      <c r="M55" s="56"/>
    </row>
    <row r="56" spans="1:14" ht="30" customHeight="1">
      <c r="A56" s="14"/>
      <c r="B56" s="20"/>
      <c r="J56" s="14"/>
      <c r="L56" s="21"/>
    </row>
    <row r="57" spans="1:14" ht="30" customHeight="1">
      <c r="A57" s="14" t="s">
        <v>41</v>
      </c>
      <c r="B57" s="20"/>
      <c r="J57" s="14"/>
      <c r="L57" s="21"/>
    </row>
    <row r="58" spans="1:14" s="23" customFormat="1" ht="24" customHeight="1">
      <c r="A58" s="50" t="s">
        <v>42</v>
      </c>
      <c r="B58" s="50"/>
      <c r="C58" s="50"/>
      <c r="D58" s="50"/>
      <c r="E58" s="50"/>
      <c r="F58" s="50"/>
      <c r="G58" s="50"/>
      <c r="H58" s="50"/>
      <c r="I58" s="50"/>
      <c r="J58" s="50"/>
      <c r="K58" s="50"/>
      <c r="L58" s="50"/>
      <c r="M58" s="50"/>
      <c r="N58" s="22"/>
    </row>
    <row r="59" spans="1:14" s="23" customFormat="1" ht="66" customHeight="1">
      <c r="A59" s="50" t="s">
        <v>46</v>
      </c>
      <c r="B59" s="50"/>
      <c r="C59" s="50"/>
      <c r="D59" s="50"/>
      <c r="E59" s="50"/>
      <c r="F59" s="50"/>
      <c r="G59" s="50"/>
      <c r="H59" s="50"/>
      <c r="I59" s="50"/>
      <c r="J59" s="50"/>
      <c r="K59" s="50"/>
      <c r="L59" s="50"/>
      <c r="M59" s="50"/>
      <c r="N59" s="22"/>
    </row>
    <row r="60" spans="1:14" s="23" customFormat="1" ht="53.25" customHeight="1">
      <c r="A60" s="50" t="s">
        <v>43</v>
      </c>
      <c r="B60" s="50"/>
      <c r="C60" s="50"/>
      <c r="D60" s="50"/>
      <c r="E60" s="50"/>
      <c r="F60" s="50"/>
      <c r="G60" s="50"/>
      <c r="H60" s="50"/>
      <c r="I60" s="50"/>
      <c r="J60" s="50"/>
      <c r="K60" s="50"/>
      <c r="L60" s="50"/>
      <c r="M60" s="50"/>
      <c r="N60" s="22"/>
    </row>
    <row r="61" spans="1:14" s="23" customFormat="1" ht="35.25" customHeight="1">
      <c r="A61" s="50" t="s">
        <v>44</v>
      </c>
      <c r="B61" s="50"/>
      <c r="C61" s="50"/>
      <c r="D61" s="50"/>
      <c r="E61" s="50"/>
      <c r="F61" s="50"/>
      <c r="G61" s="50"/>
      <c r="H61" s="50"/>
      <c r="I61" s="50"/>
      <c r="J61" s="50"/>
      <c r="K61" s="50"/>
      <c r="L61" s="50"/>
      <c r="M61" s="50"/>
      <c r="N61" s="22"/>
    </row>
  </sheetData>
  <mergeCells count="8">
    <mergeCell ref="A58:M58"/>
    <mergeCell ref="A59:M59"/>
    <mergeCell ref="A60:M60"/>
    <mergeCell ref="A61:M61"/>
    <mergeCell ref="A2:B2"/>
    <mergeCell ref="D2:E2"/>
    <mergeCell ref="F2:G2"/>
    <mergeCell ref="A55:M55"/>
  </mergeCells>
  <phoneticPr fontId="1" type="noConversion"/>
  <pageMargins left="0.70866141732283472" right="0.70866141732283472" top="0.74803149606299213" bottom="0.74803149606299213" header="0.31496062992125984" footer="0.31496062992125984"/>
  <pageSetup paperSize="9" scale="7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4"/>
  <sheetViews>
    <sheetView zoomScale="80" zoomScaleNormal="80" workbookViewId="0"/>
  </sheetViews>
  <sheetFormatPr defaultColWidth="9.109375" defaultRowHeight="15.6"/>
  <cols>
    <col min="1" max="1" width="13.6640625" style="24" customWidth="1"/>
    <col min="2" max="2" width="9.109375" style="24"/>
    <col min="3" max="3" width="19.88671875" style="24" customWidth="1"/>
    <col min="4" max="4" width="13.6640625" style="24" bestFit="1" customWidth="1"/>
    <col min="5" max="5" width="9.109375" style="24"/>
    <col min="6" max="6" width="12.6640625" style="24" bestFit="1" customWidth="1"/>
    <col min="7" max="8" width="9.109375" style="24"/>
    <col min="9" max="9" width="16.88671875" style="14" customWidth="1"/>
    <col min="10" max="11" width="16.6640625" style="21" customWidth="1"/>
    <col min="12" max="13" width="16.6640625" style="14" customWidth="1"/>
    <col min="14" max="16384" width="9.109375" style="24"/>
  </cols>
  <sheetData>
    <row r="1" spans="1:13" s="14" customFormat="1" ht="60" customHeight="1">
      <c r="A1" s="13" t="s">
        <v>58</v>
      </c>
      <c r="B1" s="13"/>
      <c r="C1" s="13"/>
      <c r="D1" s="13"/>
      <c r="E1" s="13"/>
      <c r="F1" s="13"/>
      <c r="G1" s="13"/>
      <c r="H1" s="13"/>
      <c r="I1" s="13"/>
      <c r="J1" s="13"/>
      <c r="K1" s="13"/>
      <c r="L1" s="13"/>
      <c r="M1" s="13"/>
    </row>
    <row r="2" spans="1:13" s="14" customFormat="1" ht="60" customHeight="1">
      <c r="A2" s="54" t="s">
        <v>26</v>
      </c>
      <c r="B2" s="55"/>
      <c r="C2" s="15" t="s">
        <v>32</v>
      </c>
      <c r="D2" s="54" t="s">
        <v>27</v>
      </c>
      <c r="E2" s="55"/>
      <c r="F2" s="54" t="s">
        <v>28</v>
      </c>
      <c r="G2" s="55"/>
      <c r="H2" s="15" t="s">
        <v>11</v>
      </c>
      <c r="I2" s="15" t="s">
        <v>31</v>
      </c>
      <c r="J2" s="16" t="s">
        <v>29</v>
      </c>
      <c r="K2" s="16" t="s">
        <v>30</v>
      </c>
      <c r="L2" s="15" t="s">
        <v>24</v>
      </c>
      <c r="M2" s="15" t="s">
        <v>25</v>
      </c>
    </row>
    <row r="3" spans="1:13" s="14" customFormat="1" ht="30" customHeight="1">
      <c r="A3" s="5">
        <v>43957</v>
      </c>
      <c r="B3" s="6" t="str">
        <f>TEXT(A3,"ddd")</f>
        <v>Wed</v>
      </c>
      <c r="C3" s="6" t="s">
        <v>33</v>
      </c>
      <c r="D3" s="5">
        <v>43958</v>
      </c>
      <c r="E3" s="6" t="str">
        <f>TEXT(D3,"ddd")</f>
        <v>Thu</v>
      </c>
      <c r="F3" s="5">
        <v>43965</v>
      </c>
      <c r="G3" s="6" t="str">
        <f>TEXT(F3,"ddd")</f>
        <v>Thu</v>
      </c>
      <c r="H3" s="17">
        <f>F3-D3</f>
        <v>7</v>
      </c>
      <c r="I3" s="18">
        <v>10000</v>
      </c>
      <c r="J3" s="18">
        <v>1400</v>
      </c>
      <c r="K3" s="18">
        <v>1400</v>
      </c>
      <c r="L3" s="19">
        <v>0.35</v>
      </c>
      <c r="M3" s="19">
        <v>0.37</v>
      </c>
    </row>
    <row r="4" spans="1:13" s="14" customFormat="1" ht="30" customHeight="1">
      <c r="A4" s="5">
        <v>43964</v>
      </c>
      <c r="B4" s="6" t="str">
        <f t="shared" ref="B4:B37" si="0">TEXT(A4,"ddd")</f>
        <v>Wed</v>
      </c>
      <c r="C4" s="6" t="s">
        <v>33</v>
      </c>
      <c r="D4" s="5">
        <v>43965</v>
      </c>
      <c r="E4" s="6" t="str">
        <f t="shared" ref="E4:E37" si="1">TEXT(D4,"ddd")</f>
        <v>Thu</v>
      </c>
      <c r="F4" s="5">
        <v>43972</v>
      </c>
      <c r="G4" s="6" t="str">
        <f t="shared" ref="G4:G37" si="2">TEXT(F4,"ddd")</f>
        <v>Thu</v>
      </c>
      <c r="H4" s="17">
        <f t="shared" ref="H4:H37" si="3">F4-D4</f>
        <v>7</v>
      </c>
      <c r="I4" s="18">
        <v>10000</v>
      </c>
      <c r="J4" s="18">
        <v>100</v>
      </c>
      <c r="K4" s="18">
        <v>100</v>
      </c>
      <c r="L4" s="19">
        <v>0.35</v>
      </c>
      <c r="M4" s="19">
        <v>0.35</v>
      </c>
    </row>
    <row r="5" spans="1:13" s="14" customFormat="1" ht="30" customHeight="1">
      <c r="A5" s="5">
        <v>43971</v>
      </c>
      <c r="B5" s="6" t="str">
        <f t="shared" si="0"/>
        <v>Wed</v>
      </c>
      <c r="C5" s="6" t="s">
        <v>33</v>
      </c>
      <c r="D5" s="5">
        <v>43972</v>
      </c>
      <c r="E5" s="6" t="str">
        <f t="shared" si="1"/>
        <v>Thu</v>
      </c>
      <c r="F5" s="5">
        <v>43979</v>
      </c>
      <c r="G5" s="6" t="str">
        <f t="shared" si="2"/>
        <v>Thu</v>
      </c>
      <c r="H5" s="17">
        <f t="shared" si="3"/>
        <v>7</v>
      </c>
      <c r="I5" s="18">
        <v>10000</v>
      </c>
      <c r="J5" s="18">
        <v>200</v>
      </c>
      <c r="K5" s="18">
        <v>200</v>
      </c>
      <c r="L5" s="19">
        <v>0.35</v>
      </c>
      <c r="M5" s="19">
        <v>0.35</v>
      </c>
    </row>
    <row r="6" spans="1:13" s="14" customFormat="1" ht="30" customHeight="1">
      <c r="A6" s="5">
        <v>43978</v>
      </c>
      <c r="B6" s="6" t="str">
        <f t="shared" si="0"/>
        <v>Wed</v>
      </c>
      <c r="C6" s="6" t="s">
        <v>33</v>
      </c>
      <c r="D6" s="5">
        <v>43979</v>
      </c>
      <c r="E6" s="6" t="str">
        <f t="shared" si="1"/>
        <v>Thu</v>
      </c>
      <c r="F6" s="5">
        <v>43986</v>
      </c>
      <c r="G6" s="6" t="str">
        <f t="shared" si="2"/>
        <v>Thu</v>
      </c>
      <c r="H6" s="17">
        <f t="shared" si="3"/>
        <v>7</v>
      </c>
      <c r="I6" s="18">
        <v>10000</v>
      </c>
      <c r="J6" s="18"/>
      <c r="K6" s="18"/>
      <c r="L6" s="19"/>
      <c r="M6" s="19"/>
    </row>
    <row r="7" spans="1:13" s="14" customFormat="1" ht="30" customHeight="1">
      <c r="A7" s="5">
        <v>43985</v>
      </c>
      <c r="B7" s="6" t="str">
        <f t="shared" si="0"/>
        <v>Wed</v>
      </c>
      <c r="C7" s="6" t="s">
        <v>33</v>
      </c>
      <c r="D7" s="5">
        <v>43986</v>
      </c>
      <c r="E7" s="6" t="str">
        <f t="shared" si="1"/>
        <v>Thu</v>
      </c>
      <c r="F7" s="5">
        <v>43993</v>
      </c>
      <c r="G7" s="6" t="str">
        <f t="shared" si="2"/>
        <v>Thu</v>
      </c>
      <c r="H7" s="17">
        <f t="shared" si="3"/>
        <v>7</v>
      </c>
      <c r="I7" s="18">
        <v>10000</v>
      </c>
      <c r="J7" s="18"/>
      <c r="K7" s="18"/>
      <c r="L7" s="19"/>
      <c r="M7" s="19"/>
    </row>
    <row r="8" spans="1:13" s="14" customFormat="1" ht="30" customHeight="1">
      <c r="A8" s="5">
        <v>43992</v>
      </c>
      <c r="B8" s="6" t="str">
        <f t="shared" si="0"/>
        <v>Wed</v>
      </c>
      <c r="C8" s="6" t="s">
        <v>33</v>
      </c>
      <c r="D8" s="5">
        <v>43993</v>
      </c>
      <c r="E8" s="6" t="str">
        <f t="shared" si="1"/>
        <v>Thu</v>
      </c>
      <c r="F8" s="5">
        <v>44000</v>
      </c>
      <c r="G8" s="6" t="str">
        <f t="shared" si="2"/>
        <v>Thu</v>
      </c>
      <c r="H8" s="17">
        <f t="shared" si="3"/>
        <v>7</v>
      </c>
      <c r="I8" s="18">
        <v>10000</v>
      </c>
      <c r="J8" s="18"/>
      <c r="K8" s="18"/>
      <c r="L8" s="19"/>
      <c r="M8" s="19"/>
    </row>
    <row r="9" spans="1:13" s="14" customFormat="1" ht="30" customHeight="1">
      <c r="A9" s="5">
        <v>43999</v>
      </c>
      <c r="B9" s="6" t="str">
        <f t="shared" si="0"/>
        <v>Wed</v>
      </c>
      <c r="C9" s="6" t="s">
        <v>33</v>
      </c>
      <c r="D9" s="5">
        <v>44000</v>
      </c>
      <c r="E9" s="6" t="str">
        <f t="shared" si="1"/>
        <v>Thu</v>
      </c>
      <c r="F9" s="5">
        <v>44008</v>
      </c>
      <c r="G9" s="6" t="str">
        <f t="shared" si="2"/>
        <v>Fri</v>
      </c>
      <c r="H9" s="17">
        <f t="shared" si="3"/>
        <v>8</v>
      </c>
      <c r="I9" s="18">
        <v>10000</v>
      </c>
      <c r="J9" s="18"/>
      <c r="K9" s="18"/>
      <c r="L9" s="19"/>
      <c r="M9" s="19"/>
    </row>
    <row r="10" spans="1:13" s="14" customFormat="1" ht="30" customHeight="1">
      <c r="A10" s="5">
        <v>44006</v>
      </c>
      <c r="B10" s="6" t="str">
        <f t="shared" si="0"/>
        <v>Wed</v>
      </c>
      <c r="C10" s="6" t="s">
        <v>33</v>
      </c>
      <c r="D10" s="5">
        <v>44008</v>
      </c>
      <c r="E10" s="6" t="str">
        <f t="shared" si="1"/>
        <v>Fri</v>
      </c>
      <c r="F10" s="5">
        <v>44014</v>
      </c>
      <c r="G10" s="6" t="str">
        <f t="shared" si="2"/>
        <v>Thu</v>
      </c>
      <c r="H10" s="17">
        <f t="shared" si="3"/>
        <v>6</v>
      </c>
      <c r="I10" s="18">
        <v>10000</v>
      </c>
      <c r="J10" s="18"/>
      <c r="K10" s="18"/>
      <c r="L10" s="19"/>
      <c r="M10" s="19"/>
    </row>
    <row r="11" spans="1:13" s="14" customFormat="1" ht="30" customHeight="1">
      <c r="A11" s="5">
        <v>44012</v>
      </c>
      <c r="B11" s="6" t="str">
        <f t="shared" si="0"/>
        <v>Tue</v>
      </c>
      <c r="C11" s="6" t="s">
        <v>33</v>
      </c>
      <c r="D11" s="5">
        <v>44014</v>
      </c>
      <c r="E11" s="6" t="str">
        <f t="shared" si="1"/>
        <v>Thu</v>
      </c>
      <c r="F11" s="5">
        <v>44021</v>
      </c>
      <c r="G11" s="6" t="str">
        <f t="shared" si="2"/>
        <v>Thu</v>
      </c>
      <c r="H11" s="17">
        <f t="shared" si="3"/>
        <v>7</v>
      </c>
      <c r="I11" s="18">
        <v>10000</v>
      </c>
      <c r="J11" s="18"/>
      <c r="K11" s="18"/>
      <c r="L11" s="19"/>
      <c r="M11" s="19"/>
    </row>
    <row r="12" spans="1:13" s="14" customFormat="1" ht="30" customHeight="1">
      <c r="A12" s="5">
        <v>44020</v>
      </c>
      <c r="B12" s="6" t="str">
        <f t="shared" si="0"/>
        <v>Wed</v>
      </c>
      <c r="C12" s="6" t="s">
        <v>33</v>
      </c>
      <c r="D12" s="5">
        <v>44021</v>
      </c>
      <c r="E12" s="6" t="str">
        <f t="shared" si="1"/>
        <v>Thu</v>
      </c>
      <c r="F12" s="5">
        <v>44028</v>
      </c>
      <c r="G12" s="6" t="str">
        <f t="shared" si="2"/>
        <v>Thu</v>
      </c>
      <c r="H12" s="17">
        <f t="shared" si="3"/>
        <v>7</v>
      </c>
      <c r="I12" s="18">
        <v>10000</v>
      </c>
      <c r="J12" s="18"/>
      <c r="K12" s="18"/>
      <c r="L12" s="19"/>
      <c r="M12" s="19"/>
    </row>
    <row r="13" spans="1:13" s="14" customFormat="1" ht="30" customHeight="1">
      <c r="A13" s="5">
        <v>44027</v>
      </c>
      <c r="B13" s="6" t="str">
        <f t="shared" si="0"/>
        <v>Wed</v>
      </c>
      <c r="C13" s="6" t="s">
        <v>33</v>
      </c>
      <c r="D13" s="5">
        <v>44028</v>
      </c>
      <c r="E13" s="6" t="str">
        <f t="shared" si="1"/>
        <v>Thu</v>
      </c>
      <c r="F13" s="5">
        <v>44035</v>
      </c>
      <c r="G13" s="6" t="str">
        <f t="shared" si="2"/>
        <v>Thu</v>
      </c>
      <c r="H13" s="17">
        <f t="shared" si="3"/>
        <v>7</v>
      </c>
      <c r="I13" s="18">
        <v>10000</v>
      </c>
      <c r="J13" s="18">
        <v>100</v>
      </c>
      <c r="K13" s="18">
        <v>100</v>
      </c>
      <c r="L13" s="19">
        <v>0.35</v>
      </c>
      <c r="M13" s="19">
        <v>0.35</v>
      </c>
    </row>
    <row r="14" spans="1:13" s="14" customFormat="1" ht="30" customHeight="1">
      <c r="A14" s="5">
        <v>44034</v>
      </c>
      <c r="B14" s="6" t="str">
        <f t="shared" si="0"/>
        <v>Wed</v>
      </c>
      <c r="C14" s="6" t="s">
        <v>33</v>
      </c>
      <c r="D14" s="5">
        <v>44035</v>
      </c>
      <c r="E14" s="6" t="str">
        <f t="shared" si="1"/>
        <v>Thu</v>
      </c>
      <c r="F14" s="5">
        <v>44042</v>
      </c>
      <c r="G14" s="6" t="str">
        <f t="shared" si="2"/>
        <v>Thu</v>
      </c>
      <c r="H14" s="17">
        <f t="shared" si="3"/>
        <v>7</v>
      </c>
      <c r="I14" s="18">
        <v>10000</v>
      </c>
      <c r="J14" s="18"/>
      <c r="K14" s="18"/>
      <c r="L14" s="19"/>
      <c r="M14" s="19"/>
    </row>
    <row r="15" spans="1:13" s="14" customFormat="1" ht="30" customHeight="1">
      <c r="A15" s="5">
        <v>44041</v>
      </c>
      <c r="B15" s="6" t="str">
        <f t="shared" si="0"/>
        <v>Wed</v>
      </c>
      <c r="C15" s="6" t="s">
        <v>33</v>
      </c>
      <c r="D15" s="5">
        <v>44042</v>
      </c>
      <c r="E15" s="6" t="str">
        <f t="shared" si="1"/>
        <v>Thu</v>
      </c>
      <c r="F15" s="5">
        <v>44049</v>
      </c>
      <c r="G15" s="6" t="str">
        <f t="shared" si="2"/>
        <v>Thu</v>
      </c>
      <c r="H15" s="17">
        <f t="shared" si="3"/>
        <v>7</v>
      </c>
      <c r="I15" s="18">
        <v>10000</v>
      </c>
      <c r="J15" s="18"/>
      <c r="K15" s="18"/>
      <c r="L15" s="19"/>
      <c r="M15" s="19"/>
    </row>
    <row r="16" spans="1:13" s="14" customFormat="1" ht="30" customHeight="1">
      <c r="A16" s="5">
        <v>44048</v>
      </c>
      <c r="B16" s="6" t="str">
        <f t="shared" si="0"/>
        <v>Wed</v>
      </c>
      <c r="C16" s="6" t="s">
        <v>33</v>
      </c>
      <c r="D16" s="5">
        <v>44049</v>
      </c>
      <c r="E16" s="6" t="str">
        <f t="shared" si="1"/>
        <v>Thu</v>
      </c>
      <c r="F16" s="5">
        <v>44056</v>
      </c>
      <c r="G16" s="6" t="str">
        <f t="shared" si="2"/>
        <v>Thu</v>
      </c>
      <c r="H16" s="17">
        <f t="shared" si="3"/>
        <v>7</v>
      </c>
      <c r="I16" s="18">
        <v>10000</v>
      </c>
      <c r="J16" s="18"/>
      <c r="K16" s="18"/>
      <c r="L16" s="19"/>
      <c r="M16" s="19"/>
    </row>
    <row r="17" spans="1:13" s="14" customFormat="1" ht="30" customHeight="1">
      <c r="A17" s="5">
        <v>44055</v>
      </c>
      <c r="B17" s="6" t="str">
        <f t="shared" si="0"/>
        <v>Wed</v>
      </c>
      <c r="C17" s="6" t="s">
        <v>33</v>
      </c>
      <c r="D17" s="5">
        <v>44056</v>
      </c>
      <c r="E17" s="6" t="str">
        <f t="shared" si="1"/>
        <v>Thu</v>
      </c>
      <c r="F17" s="5">
        <v>44063</v>
      </c>
      <c r="G17" s="6" t="str">
        <f t="shared" si="2"/>
        <v>Thu</v>
      </c>
      <c r="H17" s="17">
        <f t="shared" si="3"/>
        <v>7</v>
      </c>
      <c r="I17" s="18">
        <v>10000</v>
      </c>
      <c r="J17" s="18"/>
      <c r="K17" s="18"/>
      <c r="L17" s="19"/>
      <c r="M17" s="19"/>
    </row>
    <row r="18" spans="1:13" s="14" customFormat="1" ht="30" customHeight="1">
      <c r="A18" s="5" t="s">
        <v>34</v>
      </c>
      <c r="B18" s="6" t="s">
        <v>35</v>
      </c>
      <c r="C18" s="6" t="s">
        <v>33</v>
      </c>
      <c r="D18" s="5" t="s">
        <v>36</v>
      </c>
      <c r="E18" s="6" t="s">
        <v>37</v>
      </c>
      <c r="F18" s="5">
        <v>44070</v>
      </c>
      <c r="G18" s="6" t="str">
        <f t="shared" si="2"/>
        <v>Thu</v>
      </c>
      <c r="H18" s="17">
        <v>6</v>
      </c>
      <c r="I18" s="18">
        <v>10000</v>
      </c>
      <c r="J18" s="18"/>
      <c r="K18" s="18"/>
      <c r="L18" s="19"/>
      <c r="M18" s="19"/>
    </row>
    <row r="19" spans="1:13" s="14" customFormat="1" ht="30" customHeight="1">
      <c r="A19" s="5">
        <v>44069</v>
      </c>
      <c r="B19" s="6" t="str">
        <f t="shared" si="0"/>
        <v>Wed</v>
      </c>
      <c r="C19" s="6" t="s">
        <v>33</v>
      </c>
      <c r="D19" s="5">
        <v>44070</v>
      </c>
      <c r="E19" s="6" t="str">
        <f t="shared" si="1"/>
        <v>Thu</v>
      </c>
      <c r="F19" s="5">
        <v>44077</v>
      </c>
      <c r="G19" s="6" t="str">
        <f t="shared" si="2"/>
        <v>Thu</v>
      </c>
      <c r="H19" s="17">
        <f t="shared" si="3"/>
        <v>7</v>
      </c>
      <c r="I19" s="18">
        <v>10000</v>
      </c>
      <c r="J19" s="18"/>
      <c r="K19" s="18"/>
      <c r="L19" s="19"/>
      <c r="M19" s="19"/>
    </row>
    <row r="20" spans="1:13" s="14" customFormat="1" ht="30" customHeight="1">
      <c r="A20" s="5">
        <v>44076</v>
      </c>
      <c r="B20" s="6" t="str">
        <f t="shared" si="0"/>
        <v>Wed</v>
      </c>
      <c r="C20" s="6" t="s">
        <v>33</v>
      </c>
      <c r="D20" s="5">
        <v>44077</v>
      </c>
      <c r="E20" s="6" t="str">
        <f t="shared" si="1"/>
        <v>Thu</v>
      </c>
      <c r="F20" s="5">
        <v>44084</v>
      </c>
      <c r="G20" s="6" t="str">
        <f t="shared" si="2"/>
        <v>Thu</v>
      </c>
      <c r="H20" s="17">
        <f t="shared" si="3"/>
        <v>7</v>
      </c>
      <c r="I20" s="18">
        <v>10000</v>
      </c>
      <c r="J20" s="18"/>
      <c r="K20" s="18"/>
      <c r="L20" s="19"/>
      <c r="M20" s="19"/>
    </row>
    <row r="21" spans="1:13" s="14" customFormat="1" ht="30" customHeight="1">
      <c r="A21" s="5">
        <v>44083</v>
      </c>
      <c r="B21" s="6" t="str">
        <f t="shared" si="0"/>
        <v>Wed</v>
      </c>
      <c r="C21" s="6" t="s">
        <v>33</v>
      </c>
      <c r="D21" s="5">
        <v>44084</v>
      </c>
      <c r="E21" s="6" t="str">
        <f t="shared" si="1"/>
        <v>Thu</v>
      </c>
      <c r="F21" s="5">
        <v>44091</v>
      </c>
      <c r="G21" s="6" t="str">
        <f t="shared" si="2"/>
        <v>Thu</v>
      </c>
      <c r="H21" s="17">
        <f t="shared" si="3"/>
        <v>7</v>
      </c>
      <c r="I21" s="18">
        <v>10000</v>
      </c>
      <c r="J21" s="18"/>
      <c r="K21" s="18"/>
      <c r="L21" s="19"/>
      <c r="M21" s="19"/>
    </row>
    <row r="22" spans="1:13" s="14" customFormat="1" ht="30" customHeight="1">
      <c r="A22" s="5">
        <v>44090</v>
      </c>
      <c r="B22" s="6" t="str">
        <f t="shared" si="0"/>
        <v>Wed</v>
      </c>
      <c r="C22" s="6" t="s">
        <v>33</v>
      </c>
      <c r="D22" s="5">
        <v>44091</v>
      </c>
      <c r="E22" s="6" t="str">
        <f t="shared" si="1"/>
        <v>Thu</v>
      </c>
      <c r="F22" s="5">
        <v>44098</v>
      </c>
      <c r="G22" s="6" t="str">
        <f t="shared" si="2"/>
        <v>Thu</v>
      </c>
      <c r="H22" s="17">
        <f t="shared" si="3"/>
        <v>7</v>
      </c>
      <c r="I22" s="18">
        <v>10000</v>
      </c>
      <c r="J22" s="18"/>
      <c r="K22" s="18"/>
      <c r="L22" s="19"/>
      <c r="M22" s="19"/>
    </row>
    <row r="23" spans="1:13" s="14" customFormat="1" ht="30" customHeight="1">
      <c r="A23" s="5">
        <v>44097</v>
      </c>
      <c r="B23" s="6" t="str">
        <f t="shared" si="0"/>
        <v>Wed</v>
      </c>
      <c r="C23" s="6" t="s">
        <v>33</v>
      </c>
      <c r="D23" s="5">
        <v>44098</v>
      </c>
      <c r="E23" s="6" t="str">
        <f t="shared" si="1"/>
        <v>Thu</v>
      </c>
      <c r="F23" s="5">
        <v>44104</v>
      </c>
      <c r="G23" s="6" t="str">
        <f t="shared" si="2"/>
        <v>Wed</v>
      </c>
      <c r="H23" s="17">
        <f t="shared" si="3"/>
        <v>6</v>
      </c>
      <c r="I23" s="18">
        <v>10000</v>
      </c>
      <c r="J23" s="18"/>
      <c r="K23" s="18"/>
      <c r="L23" s="19"/>
      <c r="M23" s="19"/>
    </row>
    <row r="24" spans="1:13" s="14" customFormat="1" ht="30" customHeight="1">
      <c r="A24" s="5">
        <v>44103</v>
      </c>
      <c r="B24" s="6" t="str">
        <f t="shared" si="0"/>
        <v>Tue</v>
      </c>
      <c r="C24" s="6" t="s">
        <v>33</v>
      </c>
      <c r="D24" s="5">
        <v>44104</v>
      </c>
      <c r="E24" s="6" t="str">
        <f t="shared" si="1"/>
        <v>Wed</v>
      </c>
      <c r="F24" s="5">
        <v>44112</v>
      </c>
      <c r="G24" s="6" t="str">
        <f t="shared" si="2"/>
        <v>Thu</v>
      </c>
      <c r="H24" s="17">
        <f t="shared" si="3"/>
        <v>8</v>
      </c>
      <c r="I24" s="18">
        <v>10000</v>
      </c>
      <c r="J24" s="18"/>
      <c r="K24" s="18"/>
      <c r="L24" s="19"/>
      <c r="M24" s="19"/>
    </row>
    <row r="25" spans="1:13" s="14" customFormat="1" ht="30" customHeight="1">
      <c r="A25" s="5">
        <v>44111</v>
      </c>
      <c r="B25" s="6" t="str">
        <f t="shared" si="0"/>
        <v>Wed</v>
      </c>
      <c r="C25" s="6" t="s">
        <v>33</v>
      </c>
      <c r="D25" s="5">
        <v>44112</v>
      </c>
      <c r="E25" s="6" t="str">
        <f t="shared" si="1"/>
        <v>Thu</v>
      </c>
      <c r="F25" s="5">
        <v>44119</v>
      </c>
      <c r="G25" s="6" t="str">
        <f t="shared" si="2"/>
        <v>Thu</v>
      </c>
      <c r="H25" s="17">
        <f t="shared" si="3"/>
        <v>7</v>
      </c>
      <c r="I25" s="18">
        <v>10000</v>
      </c>
      <c r="J25" s="18"/>
      <c r="K25" s="18"/>
      <c r="L25" s="19"/>
      <c r="M25" s="19"/>
    </row>
    <row r="26" spans="1:13" s="14" customFormat="1" ht="30" customHeight="1">
      <c r="A26" s="5">
        <v>44118</v>
      </c>
      <c r="B26" s="6" t="str">
        <f t="shared" si="0"/>
        <v>Wed</v>
      </c>
      <c r="C26" s="6" t="s">
        <v>33</v>
      </c>
      <c r="D26" s="5">
        <v>44119</v>
      </c>
      <c r="E26" s="6" t="str">
        <f t="shared" si="1"/>
        <v>Thu</v>
      </c>
      <c r="F26" s="5">
        <v>44126</v>
      </c>
      <c r="G26" s="6" t="str">
        <f t="shared" si="2"/>
        <v>Thu</v>
      </c>
      <c r="H26" s="17">
        <f t="shared" si="3"/>
        <v>7</v>
      </c>
      <c r="I26" s="18">
        <v>10000</v>
      </c>
      <c r="J26" s="18"/>
      <c r="K26" s="18"/>
      <c r="L26" s="19"/>
      <c r="M26" s="19"/>
    </row>
    <row r="27" spans="1:13" s="14" customFormat="1" ht="30" customHeight="1">
      <c r="A27" s="5">
        <v>44125</v>
      </c>
      <c r="B27" s="6" t="str">
        <f t="shared" si="0"/>
        <v>Wed</v>
      </c>
      <c r="C27" s="6" t="s">
        <v>33</v>
      </c>
      <c r="D27" s="5">
        <v>44126</v>
      </c>
      <c r="E27" s="6" t="str">
        <f t="shared" si="1"/>
        <v>Thu</v>
      </c>
      <c r="F27" s="5">
        <v>44133</v>
      </c>
      <c r="G27" s="6" t="str">
        <f t="shared" si="2"/>
        <v>Thu</v>
      </c>
      <c r="H27" s="17">
        <f t="shared" si="3"/>
        <v>7</v>
      </c>
      <c r="I27" s="18">
        <v>10000</v>
      </c>
      <c r="J27" s="18"/>
      <c r="K27" s="18"/>
      <c r="L27" s="19"/>
      <c r="M27" s="19"/>
    </row>
    <row r="28" spans="1:13" s="14" customFormat="1" ht="30" customHeight="1">
      <c r="A28" s="5">
        <v>44132</v>
      </c>
      <c r="B28" s="6" t="str">
        <f t="shared" si="0"/>
        <v>Wed</v>
      </c>
      <c r="C28" s="6" t="s">
        <v>33</v>
      </c>
      <c r="D28" s="5">
        <v>44133</v>
      </c>
      <c r="E28" s="6" t="str">
        <f t="shared" si="1"/>
        <v>Thu</v>
      </c>
      <c r="F28" s="5">
        <v>44140</v>
      </c>
      <c r="G28" s="6" t="str">
        <f t="shared" si="2"/>
        <v>Thu</v>
      </c>
      <c r="H28" s="17">
        <f t="shared" si="3"/>
        <v>7</v>
      </c>
      <c r="I28" s="18">
        <v>10000</v>
      </c>
      <c r="J28" s="18"/>
      <c r="K28" s="18"/>
      <c r="L28" s="19"/>
      <c r="M28" s="19"/>
    </row>
    <row r="29" spans="1:13" s="14" customFormat="1" ht="30" customHeight="1">
      <c r="A29" s="5">
        <v>44139</v>
      </c>
      <c r="B29" s="6" t="str">
        <f t="shared" si="0"/>
        <v>Wed</v>
      </c>
      <c r="C29" s="6" t="s">
        <v>33</v>
      </c>
      <c r="D29" s="5">
        <v>44140</v>
      </c>
      <c r="E29" s="6" t="str">
        <f t="shared" si="1"/>
        <v>Thu</v>
      </c>
      <c r="F29" s="5">
        <v>44148</v>
      </c>
      <c r="G29" s="6" t="str">
        <f t="shared" si="2"/>
        <v>Fri</v>
      </c>
      <c r="H29" s="17">
        <f t="shared" si="3"/>
        <v>8</v>
      </c>
      <c r="I29" s="18">
        <v>10000</v>
      </c>
      <c r="J29" s="18"/>
      <c r="K29" s="18"/>
      <c r="L29" s="19"/>
      <c r="M29" s="19"/>
    </row>
    <row r="30" spans="1:13" s="14" customFormat="1" ht="30" customHeight="1">
      <c r="A30" s="5">
        <v>44147</v>
      </c>
      <c r="B30" s="6" t="str">
        <f t="shared" si="0"/>
        <v>Thu</v>
      </c>
      <c r="C30" s="6" t="s">
        <v>33</v>
      </c>
      <c r="D30" s="5">
        <v>44148</v>
      </c>
      <c r="E30" s="6" t="str">
        <f t="shared" si="1"/>
        <v>Fri</v>
      </c>
      <c r="F30" s="5">
        <v>44154</v>
      </c>
      <c r="G30" s="6" t="str">
        <f t="shared" si="2"/>
        <v>Thu</v>
      </c>
      <c r="H30" s="17">
        <f t="shared" si="3"/>
        <v>6</v>
      </c>
      <c r="I30" s="18">
        <v>10000</v>
      </c>
      <c r="J30" s="18"/>
      <c r="K30" s="18"/>
      <c r="L30" s="19"/>
      <c r="M30" s="19"/>
    </row>
    <row r="31" spans="1:13" s="14" customFormat="1" ht="30" customHeight="1">
      <c r="A31" s="5">
        <v>44153</v>
      </c>
      <c r="B31" s="6" t="str">
        <f t="shared" si="0"/>
        <v>Wed</v>
      </c>
      <c r="C31" s="6" t="s">
        <v>33</v>
      </c>
      <c r="D31" s="5">
        <v>44154</v>
      </c>
      <c r="E31" s="6" t="str">
        <f t="shared" si="1"/>
        <v>Thu</v>
      </c>
      <c r="F31" s="5">
        <v>44162</v>
      </c>
      <c r="G31" s="6" t="str">
        <f t="shared" si="2"/>
        <v>Fri</v>
      </c>
      <c r="H31" s="17">
        <f t="shared" si="3"/>
        <v>8</v>
      </c>
      <c r="I31" s="18">
        <v>10000</v>
      </c>
      <c r="J31" s="18"/>
      <c r="K31" s="18"/>
      <c r="L31" s="19"/>
      <c r="M31" s="19"/>
    </row>
    <row r="32" spans="1:13" s="14" customFormat="1" ht="30" customHeight="1">
      <c r="A32" s="5">
        <v>44160</v>
      </c>
      <c r="B32" s="6" t="str">
        <f t="shared" si="0"/>
        <v>Wed</v>
      </c>
      <c r="C32" s="6" t="s">
        <v>33</v>
      </c>
      <c r="D32" s="5">
        <v>44162</v>
      </c>
      <c r="E32" s="6" t="str">
        <f t="shared" si="1"/>
        <v>Fri</v>
      </c>
      <c r="F32" s="5">
        <v>44168</v>
      </c>
      <c r="G32" s="6" t="str">
        <f t="shared" si="2"/>
        <v>Thu</v>
      </c>
      <c r="H32" s="17">
        <f t="shared" si="3"/>
        <v>6</v>
      </c>
      <c r="I32" s="18">
        <v>10000</v>
      </c>
      <c r="J32" s="18"/>
      <c r="K32" s="18"/>
      <c r="L32" s="19"/>
      <c r="M32" s="19"/>
    </row>
    <row r="33" spans="1:14" s="14" customFormat="1" ht="30" customHeight="1">
      <c r="A33" s="5">
        <v>44167</v>
      </c>
      <c r="B33" s="6" t="str">
        <f t="shared" si="0"/>
        <v>Wed</v>
      </c>
      <c r="C33" s="6" t="s">
        <v>33</v>
      </c>
      <c r="D33" s="5">
        <v>44168</v>
      </c>
      <c r="E33" s="6" t="str">
        <f t="shared" si="1"/>
        <v>Thu</v>
      </c>
      <c r="F33" s="5">
        <v>44175</v>
      </c>
      <c r="G33" s="6" t="str">
        <f t="shared" si="2"/>
        <v>Thu</v>
      </c>
      <c r="H33" s="17">
        <f t="shared" si="3"/>
        <v>7</v>
      </c>
      <c r="I33" s="18">
        <v>10000</v>
      </c>
      <c r="J33" s="18"/>
      <c r="K33" s="18"/>
      <c r="L33" s="19"/>
      <c r="M33" s="19"/>
    </row>
    <row r="34" spans="1:14" s="14" customFormat="1" ht="30" customHeight="1">
      <c r="A34" s="5">
        <v>44174</v>
      </c>
      <c r="B34" s="6" t="str">
        <f t="shared" si="0"/>
        <v>Wed</v>
      </c>
      <c r="C34" s="6" t="s">
        <v>33</v>
      </c>
      <c r="D34" s="5">
        <v>44175</v>
      </c>
      <c r="E34" s="6" t="str">
        <f t="shared" si="1"/>
        <v>Thu</v>
      </c>
      <c r="F34" s="5">
        <v>44182</v>
      </c>
      <c r="G34" s="6" t="str">
        <f t="shared" si="2"/>
        <v>Thu</v>
      </c>
      <c r="H34" s="17">
        <f t="shared" si="3"/>
        <v>7</v>
      </c>
      <c r="I34" s="18">
        <v>10000</v>
      </c>
      <c r="J34" s="18"/>
      <c r="K34" s="18"/>
      <c r="L34" s="19"/>
      <c r="M34" s="19"/>
    </row>
    <row r="35" spans="1:14" s="14" customFormat="1" ht="30" customHeight="1">
      <c r="A35" s="5">
        <v>44181</v>
      </c>
      <c r="B35" s="6" t="str">
        <f t="shared" si="0"/>
        <v>Wed</v>
      </c>
      <c r="C35" s="6" t="s">
        <v>33</v>
      </c>
      <c r="D35" s="5">
        <v>44182</v>
      </c>
      <c r="E35" s="6" t="str">
        <f t="shared" si="1"/>
        <v>Thu</v>
      </c>
      <c r="F35" s="5">
        <v>44189</v>
      </c>
      <c r="G35" s="6" t="str">
        <f t="shared" si="2"/>
        <v>Thu</v>
      </c>
      <c r="H35" s="17">
        <f t="shared" si="3"/>
        <v>7</v>
      </c>
      <c r="I35" s="18">
        <v>10000</v>
      </c>
      <c r="J35" s="18"/>
      <c r="K35" s="18"/>
      <c r="L35" s="19"/>
      <c r="M35" s="19"/>
    </row>
    <row r="36" spans="1:14" s="14" customFormat="1" ht="30" customHeight="1">
      <c r="A36" s="5">
        <v>44188</v>
      </c>
      <c r="B36" s="6" t="str">
        <f t="shared" si="0"/>
        <v>Wed</v>
      </c>
      <c r="C36" s="6" t="s">
        <v>33</v>
      </c>
      <c r="D36" s="5">
        <v>44189</v>
      </c>
      <c r="E36" s="6" t="str">
        <f t="shared" si="1"/>
        <v>Thu</v>
      </c>
      <c r="F36" s="5">
        <v>44196</v>
      </c>
      <c r="G36" s="6" t="str">
        <f t="shared" si="2"/>
        <v>Thu</v>
      </c>
      <c r="H36" s="17">
        <f t="shared" si="3"/>
        <v>7</v>
      </c>
      <c r="I36" s="18">
        <v>10000</v>
      </c>
      <c r="J36" s="18"/>
      <c r="K36" s="18"/>
      <c r="L36" s="19"/>
      <c r="M36" s="19"/>
    </row>
    <row r="37" spans="1:14" s="14" customFormat="1" ht="30" customHeight="1">
      <c r="A37" s="5">
        <v>44195</v>
      </c>
      <c r="B37" s="6" t="str">
        <f t="shared" si="0"/>
        <v>Wed</v>
      </c>
      <c r="C37" s="6" t="s">
        <v>33</v>
      </c>
      <c r="D37" s="5">
        <v>44196</v>
      </c>
      <c r="E37" s="6" t="str">
        <f t="shared" si="1"/>
        <v>Thu</v>
      </c>
      <c r="F37" s="5">
        <v>44203</v>
      </c>
      <c r="G37" s="6" t="str">
        <f t="shared" si="2"/>
        <v>Thu</v>
      </c>
      <c r="H37" s="17">
        <f t="shared" si="3"/>
        <v>7</v>
      </c>
      <c r="I37" s="18">
        <v>10000</v>
      </c>
      <c r="J37" s="18"/>
      <c r="K37" s="18"/>
      <c r="L37" s="19"/>
      <c r="M37" s="19"/>
    </row>
    <row r="38" spans="1:14" s="14" customFormat="1" ht="30" customHeight="1">
      <c r="A38" s="56" t="s">
        <v>45</v>
      </c>
      <c r="B38" s="56"/>
      <c r="C38" s="56"/>
      <c r="D38" s="56"/>
      <c r="E38" s="56"/>
      <c r="F38" s="56"/>
      <c r="G38" s="56"/>
      <c r="H38" s="56"/>
      <c r="I38" s="56"/>
      <c r="J38" s="56"/>
      <c r="K38" s="56"/>
      <c r="L38" s="56"/>
      <c r="M38" s="56"/>
    </row>
    <row r="39" spans="1:14" s="14" customFormat="1" ht="30" customHeight="1">
      <c r="B39" s="20"/>
      <c r="K39" s="21"/>
      <c r="L39" s="21"/>
    </row>
    <row r="40" spans="1:14" s="14" customFormat="1" ht="30" customHeight="1">
      <c r="A40" s="14" t="s">
        <v>41</v>
      </c>
      <c r="B40" s="20"/>
      <c r="K40" s="21"/>
      <c r="L40" s="21"/>
    </row>
    <row r="41" spans="1:14" s="23" customFormat="1" ht="24" customHeight="1">
      <c r="A41" s="50" t="s">
        <v>42</v>
      </c>
      <c r="B41" s="50"/>
      <c r="C41" s="50"/>
      <c r="D41" s="50"/>
      <c r="E41" s="50"/>
      <c r="F41" s="50"/>
      <c r="G41" s="50"/>
      <c r="H41" s="50"/>
      <c r="I41" s="50"/>
      <c r="J41" s="50"/>
      <c r="K41" s="50"/>
      <c r="L41" s="50"/>
      <c r="M41" s="50"/>
      <c r="N41" s="22"/>
    </row>
    <row r="42" spans="1:14" s="23" customFormat="1" ht="66" customHeight="1">
      <c r="A42" s="50" t="s">
        <v>46</v>
      </c>
      <c r="B42" s="50"/>
      <c r="C42" s="50"/>
      <c r="D42" s="50"/>
      <c r="E42" s="50"/>
      <c r="F42" s="50"/>
      <c r="G42" s="50"/>
      <c r="H42" s="50"/>
      <c r="I42" s="50"/>
      <c r="J42" s="50"/>
      <c r="K42" s="50"/>
      <c r="L42" s="50"/>
      <c r="M42" s="50"/>
      <c r="N42" s="22"/>
    </row>
    <row r="43" spans="1:14" s="23" customFormat="1" ht="53.25" customHeight="1">
      <c r="A43" s="50" t="s">
        <v>43</v>
      </c>
      <c r="B43" s="50"/>
      <c r="C43" s="50"/>
      <c r="D43" s="50"/>
      <c r="E43" s="50"/>
      <c r="F43" s="50"/>
      <c r="G43" s="50"/>
      <c r="H43" s="50"/>
      <c r="I43" s="50"/>
      <c r="J43" s="50"/>
      <c r="K43" s="50"/>
      <c r="L43" s="50"/>
      <c r="M43" s="50"/>
      <c r="N43" s="22"/>
    </row>
    <row r="44" spans="1:14" s="23" customFormat="1" ht="35.25" customHeight="1">
      <c r="A44" s="50" t="s">
        <v>44</v>
      </c>
      <c r="B44" s="50"/>
      <c r="C44" s="50"/>
      <c r="D44" s="50"/>
      <c r="E44" s="50"/>
      <c r="F44" s="50"/>
      <c r="G44" s="50"/>
      <c r="H44" s="50"/>
      <c r="I44" s="50"/>
      <c r="J44" s="50"/>
      <c r="K44" s="50"/>
      <c r="L44" s="50"/>
      <c r="M44" s="50"/>
      <c r="N44" s="22"/>
    </row>
  </sheetData>
  <mergeCells count="8">
    <mergeCell ref="A42:M42"/>
    <mergeCell ref="A43:M43"/>
    <mergeCell ref="A44:M44"/>
    <mergeCell ref="A2:B2"/>
    <mergeCell ref="D2:E2"/>
    <mergeCell ref="F2:G2"/>
    <mergeCell ref="A38:M38"/>
    <mergeCell ref="A41:M41"/>
  </mergeCells>
  <phoneticPr fontId="1" type="noConversion"/>
  <pageMargins left="0.7" right="0.7" top="0.75" bottom="0.75" header="0.3" footer="0.3"/>
  <pageSetup paperSize="9" scale="4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workbookViewId="0">
      <selection activeCell="C9" sqref="C9"/>
    </sheetView>
  </sheetViews>
  <sheetFormatPr defaultRowHeight="13.2"/>
  <cols>
    <col min="2" max="2" width="17.109375" customWidth="1"/>
    <col min="3" max="3" width="36.109375" customWidth="1"/>
    <col min="4" max="4" width="31.44140625" customWidth="1"/>
  </cols>
  <sheetData>
    <row r="2" spans="2:4">
      <c r="B2" t="s">
        <v>12</v>
      </c>
    </row>
    <row r="4" spans="2:4">
      <c r="B4" t="s">
        <v>13</v>
      </c>
    </row>
    <row r="6" spans="2:4">
      <c r="B6" s="4"/>
      <c r="C6" s="4" t="s">
        <v>14</v>
      </c>
      <c r="D6" s="4" t="s">
        <v>15</v>
      </c>
    </row>
    <row r="7" spans="2:4" ht="12.75" customHeight="1">
      <c r="B7" s="4" t="s">
        <v>16</v>
      </c>
      <c r="C7" s="4" t="s">
        <v>23</v>
      </c>
      <c r="D7" s="4" t="s">
        <v>22</v>
      </c>
    </row>
    <row r="8" spans="2:4" ht="12.75" customHeight="1">
      <c r="B8" s="4" t="s">
        <v>17</v>
      </c>
      <c r="C8" s="57" t="s">
        <v>18</v>
      </c>
      <c r="D8" s="57"/>
    </row>
    <row r="9" spans="2:4" ht="39.6">
      <c r="B9" s="4" t="s">
        <v>19</v>
      </c>
      <c r="C9" s="4" t="s">
        <v>20</v>
      </c>
      <c r="D9" s="4" t="s">
        <v>21</v>
      </c>
    </row>
  </sheetData>
  <mergeCells count="1">
    <mergeCell ref="C8:D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Original </vt:lpstr>
      <vt:lpstr>2023</vt:lpstr>
      <vt:lpstr>2022</vt:lpstr>
      <vt:lpstr>2021</vt:lpstr>
      <vt:lpstr>2020</vt:lpstr>
      <vt:lpstr>Rules</vt:lpstr>
      <vt:lpstr>'2023'!Print_Area</vt:lpstr>
    </vt:vector>
  </TitlesOfParts>
  <Company>Hong Kong Monetary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 Hau-wah, Gloria</dc:creator>
  <cp:lastModifiedBy>LAM Hau-wah, Gloria</cp:lastModifiedBy>
  <cp:lastPrinted>2022-11-10T02:44:36Z</cp:lastPrinted>
  <dcterms:created xsi:type="dcterms:W3CDTF">2020-04-29T09:12:35Z</dcterms:created>
  <dcterms:modified xsi:type="dcterms:W3CDTF">2023-06-08T02:53:09Z</dcterms:modified>
</cp:coreProperties>
</file>