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workbookPr defaultThemeVersion="124226"/>
  <mc:AlternateContent xmlns:mc="http://schemas.openxmlformats.org/markup-compatibility/2006">
    <mc:Choice Requires="x15">
      <x15ac:absPath xmlns:x15ac="http://schemas.microsoft.com/office/spreadsheetml/2010/11/ac" url="Q:\MSB\Year 2023\202308\"/>
    </mc:Choice>
  </mc:AlternateContent>
  <bookViews>
    <workbookView xWindow="0" yWindow="0" windowWidth="28800" windowHeight="11100"/>
  </bookViews>
  <sheets>
    <sheet name="T8.3" sheetId="4" r:id="rId1"/>
  </sheets>
  <definedNames>
    <definedName name="_xlnm.Print_Area" localSheetId="0">'T8.3'!$A$307:$R$360</definedName>
    <definedName name="_xlnm.Print_Titles" localSheetId="0">'T8.3'!$A:$R,'T8.3'!$1:$18</definedName>
  </definedNames>
  <calcPr calcId="162913"/>
</workbook>
</file>

<file path=xl/calcChain.xml><?xml version="1.0" encoding="utf-8"?>
<calcChain xmlns="http://schemas.openxmlformats.org/spreadsheetml/2006/main">
  <c r="P338" i="4" l="1"/>
  <c r="K338" i="4"/>
  <c r="P337" i="4" l="1"/>
  <c r="K337" i="4"/>
  <c r="P336" i="4" l="1"/>
  <c r="K336" i="4"/>
  <c r="P335" i="4" l="1"/>
  <c r="K335" i="4"/>
  <c r="P334" i="4" l="1"/>
  <c r="K334" i="4"/>
  <c r="P333" i="4" l="1"/>
  <c r="K333" i="4"/>
  <c r="P331" i="4" l="1"/>
  <c r="K331" i="4"/>
  <c r="P330" i="4" l="1"/>
  <c r="K330" i="4"/>
  <c r="P329" i="4" l="1"/>
  <c r="K329" i="4"/>
  <c r="P328" i="4" l="1"/>
  <c r="K328" i="4"/>
  <c r="P327" i="4" l="1"/>
  <c r="K327" i="4"/>
  <c r="P326" i="4" l="1"/>
  <c r="K326" i="4"/>
  <c r="P325" i="4" l="1"/>
  <c r="K325" i="4"/>
  <c r="P324" i="4" l="1"/>
  <c r="K324" i="4"/>
  <c r="P323" i="4" l="1"/>
  <c r="K323" i="4"/>
  <c r="P322" i="4" l="1"/>
  <c r="K322" i="4"/>
  <c r="P321" i="4" l="1"/>
  <c r="K321" i="4"/>
  <c r="K320" i="4" l="1"/>
  <c r="P320" i="4" l="1"/>
  <c r="P315" i="4" l="1"/>
  <c r="K315" i="4"/>
  <c r="K314" i="4" l="1"/>
  <c r="P314" i="4"/>
  <c r="P313" i="4" l="1"/>
  <c r="K313" i="4"/>
  <c r="P312" i="4" l="1"/>
  <c r="K312" i="4"/>
  <c r="P311" i="4" l="1"/>
  <c r="K311" i="4"/>
  <c r="P310" i="4" l="1"/>
  <c r="K310" i="4"/>
  <c r="P309" i="4" l="1"/>
  <c r="K309" i="4"/>
  <c r="P308" i="4" l="1"/>
  <c r="K308" i="4"/>
  <c r="P307" i="4" l="1"/>
  <c r="K307" i="4"/>
  <c r="P305" i="4" l="1"/>
  <c r="K305" i="4"/>
  <c r="P304" i="4" l="1"/>
  <c r="K304" i="4"/>
  <c r="P303" i="4" l="1"/>
  <c r="K303" i="4"/>
  <c r="P302" i="4" l="1"/>
  <c r="K302" i="4"/>
  <c r="P301" i="4" l="1"/>
  <c r="K301" i="4"/>
  <c r="P300" i="4" l="1"/>
  <c r="K300" i="4"/>
  <c r="K299" i="4"/>
  <c r="P299" i="4"/>
  <c r="K298" i="4"/>
  <c r="P297" i="4"/>
  <c r="K297" i="4"/>
  <c r="P298" i="4"/>
  <c r="P296" i="4"/>
  <c r="K296" i="4"/>
  <c r="P295" i="4"/>
  <c r="K295" i="4"/>
  <c r="P294" i="4"/>
  <c r="K294" i="4"/>
  <c r="P292" i="4"/>
  <c r="K292" i="4"/>
  <c r="P291" i="4"/>
  <c r="K291" i="4"/>
  <c r="P290" i="4"/>
  <c r="K290" i="4"/>
  <c r="P289" i="4"/>
  <c r="K289" i="4"/>
  <c r="P288" i="4"/>
  <c r="K288" i="4"/>
  <c r="P287" i="4"/>
  <c r="K287" i="4"/>
  <c r="P286" i="4"/>
  <c r="K286" i="4"/>
  <c r="P285" i="4"/>
  <c r="K285" i="4"/>
  <c r="P284" i="4"/>
  <c r="K284" i="4"/>
  <c r="P279" i="4"/>
  <c r="K283" i="4"/>
  <c r="P283" i="4"/>
  <c r="K282" i="4"/>
  <c r="P282" i="4"/>
  <c r="P281" i="4"/>
  <c r="K281" i="4"/>
  <c r="K279" i="4"/>
  <c r="P278" i="4"/>
  <c r="K278" i="4"/>
  <c r="P277" i="4"/>
  <c r="K277" i="4"/>
  <c r="P276" i="4"/>
  <c r="K276" i="4"/>
  <c r="P275" i="4"/>
  <c r="K275" i="4"/>
  <c r="P273" i="4"/>
  <c r="K273" i="4"/>
  <c r="P274" i="4"/>
  <c r="K274" i="4"/>
  <c r="P272" i="4"/>
  <c r="K272" i="4"/>
  <c r="P271" i="4"/>
  <c r="K271" i="4"/>
  <c r="P269" i="4"/>
  <c r="K269" i="4"/>
  <c r="P270" i="4"/>
  <c r="K270" i="4"/>
  <c r="P268" i="4"/>
  <c r="K268" i="4"/>
  <c r="P266" i="4"/>
  <c r="K266" i="4"/>
  <c r="P265" i="4"/>
  <c r="K265" i="4"/>
  <c r="P264" i="4"/>
  <c r="K264" i="4"/>
  <c r="P263" i="4"/>
  <c r="K263" i="4"/>
  <c r="P262" i="4"/>
  <c r="K262" i="4"/>
  <c r="P261" i="4"/>
  <c r="K261" i="4"/>
  <c r="P260" i="4"/>
  <c r="K260" i="4"/>
  <c r="P259" i="4"/>
  <c r="K259" i="4"/>
  <c r="P258" i="4"/>
  <c r="K258" i="4"/>
  <c r="P257" i="4"/>
  <c r="K257" i="4"/>
  <c r="P256" i="4"/>
  <c r="K256" i="4"/>
  <c r="K255" i="4"/>
  <c r="P255" i="4"/>
  <c r="P253" i="4"/>
  <c r="K253" i="4"/>
  <c r="P252" i="4"/>
  <c r="K252" i="4"/>
  <c r="K251" i="4"/>
  <c r="P251" i="4"/>
  <c r="P250" i="4"/>
  <c r="K250" i="4"/>
  <c r="P249" i="4"/>
  <c r="K249" i="4"/>
  <c r="P247" i="4"/>
  <c r="K247" i="4"/>
  <c r="P246" i="4"/>
  <c r="K246" i="4"/>
  <c r="P248" i="4"/>
  <c r="K248" i="4"/>
  <c r="P245" i="4"/>
  <c r="K245" i="4"/>
  <c r="P244" i="4"/>
  <c r="K244" i="4"/>
  <c r="P243" i="4"/>
  <c r="K243" i="4"/>
  <c r="P242" i="4"/>
  <c r="K242" i="4"/>
  <c r="P240" i="4"/>
  <c r="K240" i="4"/>
  <c r="P239" i="4"/>
  <c r="K239" i="4"/>
  <c r="P238" i="4"/>
  <c r="K238" i="4"/>
  <c r="P237" i="4"/>
  <c r="K237" i="4"/>
  <c r="P236" i="4"/>
  <c r="K236" i="4"/>
  <c r="P235" i="4"/>
  <c r="K235" i="4"/>
  <c r="K234" i="4"/>
  <c r="P234" i="4"/>
  <c r="P233" i="4"/>
  <c r="K233" i="4"/>
  <c r="P232" i="4"/>
  <c r="K232" i="4"/>
  <c r="K231" i="4"/>
  <c r="P231" i="4"/>
  <c r="P230" i="4"/>
  <c r="K230" i="4"/>
  <c r="P229" i="4"/>
  <c r="K229" i="4"/>
  <c r="P227" i="4"/>
  <c r="K227" i="4"/>
  <c r="P226" i="4"/>
  <c r="K226" i="4"/>
  <c r="P225" i="4"/>
  <c r="K225" i="4"/>
  <c r="P224" i="4"/>
  <c r="K224" i="4"/>
  <c r="P222" i="4"/>
  <c r="K222" i="4"/>
  <c r="P223" i="4"/>
  <c r="K223" i="4"/>
  <c r="P221" i="4"/>
  <c r="K221" i="4"/>
  <c r="P220" i="4"/>
  <c r="K220" i="4"/>
  <c r="P219" i="4"/>
  <c r="K219" i="4"/>
  <c r="P218" i="4"/>
  <c r="K218" i="4"/>
  <c r="P217" i="4"/>
  <c r="K217" i="4"/>
  <c r="P216" i="4"/>
  <c r="K216" i="4"/>
  <c r="P205" i="4"/>
  <c r="K205" i="4"/>
  <c r="P204" i="4"/>
  <c r="K204" i="4"/>
  <c r="P203" i="4"/>
  <c r="K203" i="4"/>
  <c r="P201" i="4"/>
  <c r="K201" i="4"/>
  <c r="P200" i="4"/>
  <c r="K200" i="4"/>
  <c r="P199" i="4"/>
  <c r="K199" i="4"/>
  <c r="P198" i="4"/>
  <c r="K198" i="4"/>
  <c r="P197" i="4"/>
  <c r="K197" i="4"/>
  <c r="P196" i="4"/>
  <c r="K196" i="4"/>
  <c r="P195" i="4"/>
  <c r="K195" i="4"/>
  <c r="P194" i="4"/>
  <c r="K194" i="4"/>
  <c r="P193" i="4"/>
  <c r="K193" i="4"/>
  <c r="P192" i="4"/>
  <c r="K192" i="4"/>
  <c r="P191" i="4"/>
  <c r="P188" i="4"/>
  <c r="P187" i="4"/>
  <c r="K188" i="4"/>
  <c r="P190" i="4"/>
  <c r="K190" i="4"/>
  <c r="K187" i="4"/>
  <c r="P186" i="4"/>
  <c r="K186" i="4"/>
  <c r="P185" i="4"/>
  <c r="K185" i="4"/>
  <c r="P184" i="4"/>
  <c r="K184" i="4"/>
  <c r="P183" i="4"/>
  <c r="K183" i="4"/>
  <c r="P182" i="4"/>
  <c r="K182" i="4"/>
  <c r="K181" i="4"/>
  <c r="P181" i="4"/>
  <c r="P180" i="4"/>
  <c r="K180" i="4"/>
  <c r="P179" i="4"/>
  <c r="K179" i="4"/>
  <c r="P178" i="4"/>
  <c r="K178" i="4"/>
  <c r="P177" i="4"/>
  <c r="K177" i="4"/>
  <c r="P175" i="4"/>
  <c r="K175" i="4"/>
  <c r="P174" i="4"/>
  <c r="K174" i="4"/>
  <c r="P173" i="4"/>
  <c r="K173" i="4"/>
  <c r="P142" i="4"/>
  <c r="K142" i="4"/>
  <c r="P141" i="4"/>
  <c r="K141" i="4"/>
  <c r="P140" i="4"/>
  <c r="K140" i="4"/>
  <c r="R71" i="4"/>
  <c r="R70" i="4"/>
  <c r="R69" i="4"/>
  <c r="R68" i="4"/>
  <c r="R67" i="4"/>
  <c r="R66" i="4"/>
  <c r="R65" i="4"/>
  <c r="R64" i="4"/>
  <c r="R63" i="4"/>
  <c r="R62" i="4"/>
  <c r="R61" i="4"/>
  <c r="R60" i="4"/>
  <c r="R58" i="4"/>
  <c r="R57" i="4"/>
  <c r="R56" i="4"/>
  <c r="R55" i="4"/>
  <c r="R54" i="4"/>
  <c r="R53" i="4"/>
  <c r="R52" i="4"/>
  <c r="R51" i="4"/>
  <c r="R50" i="4"/>
  <c r="R49" i="4"/>
  <c r="R48" i="4"/>
  <c r="R47" i="4"/>
  <c r="R45" i="4"/>
  <c r="R44" i="4"/>
  <c r="R43" i="4"/>
  <c r="R42" i="4"/>
  <c r="R41" i="4"/>
  <c r="R40" i="4"/>
  <c r="R39" i="4"/>
  <c r="R38" i="4"/>
  <c r="R37" i="4"/>
  <c r="R36" i="4"/>
  <c r="R35" i="4"/>
  <c r="R34" i="4"/>
  <c r="R32" i="4"/>
  <c r="R31" i="4"/>
  <c r="R30" i="4"/>
  <c r="R29" i="4"/>
  <c r="R28" i="4"/>
  <c r="R27" i="4"/>
  <c r="R26" i="4"/>
  <c r="R25" i="4"/>
  <c r="R24" i="4"/>
  <c r="R23" i="4"/>
  <c r="R22" i="4"/>
  <c r="R21" i="4"/>
  <c r="R19" i="4"/>
</calcChain>
</file>

<file path=xl/sharedStrings.xml><?xml version="1.0" encoding="utf-8"?>
<sst xmlns="http://schemas.openxmlformats.org/spreadsheetml/2006/main" count="692" uniqueCount="286">
  <si>
    <t>Total</t>
  </si>
  <si>
    <t>0</t>
  </si>
  <si>
    <t>Monetary Base</t>
  </si>
  <si>
    <t>Backing Assets</t>
  </si>
  <si>
    <r>
      <t xml:space="preserve">                      </t>
    </r>
    <r>
      <rPr>
        <b/>
        <sz val="14"/>
        <rFont val="新細明體"/>
        <family val="1"/>
        <charset val="136"/>
      </rPr>
      <t>貨幣發行局帳目</t>
    </r>
  </si>
  <si>
    <t>As at end of</t>
  </si>
  <si>
    <t>期末數字</t>
  </si>
  <si>
    <t>十二月</t>
  </si>
  <si>
    <t>1.</t>
  </si>
  <si>
    <t>2.</t>
  </si>
  <si>
    <t>4.</t>
  </si>
  <si>
    <t>5.</t>
  </si>
  <si>
    <t>Table 8.3:  Currency Board Account</t>
  </si>
  <si>
    <t>貨幣基礎</t>
  </si>
  <si>
    <t>負債證明書</t>
  </si>
  <si>
    <t>銀行體系結餘</t>
  </si>
  <si>
    <t>支持資產</t>
  </si>
  <si>
    <t xml:space="preserve">Government-issued  </t>
  </si>
  <si>
    <t>currency notes and</t>
  </si>
  <si>
    <t>coins in circulation</t>
  </si>
  <si>
    <t>Certificates of</t>
  </si>
  <si>
    <t>Indebtedness</t>
  </si>
  <si>
    <t>Exchange Fund Bills</t>
  </si>
  <si>
    <r>
      <t>and Notes issued</t>
    </r>
    <r>
      <rPr>
        <vertAlign val="superscript"/>
        <sz val="10"/>
        <rFont val="Times New Roman"/>
        <family val="1"/>
      </rPr>
      <t xml:space="preserve">1,2,3  </t>
    </r>
  </si>
  <si>
    <t xml:space="preserve">Interest payable on </t>
  </si>
  <si>
    <t>Exchange Fund Notes</t>
  </si>
  <si>
    <t>應付利息</t>
  </si>
  <si>
    <t xml:space="preserve">Balance of the </t>
  </si>
  <si>
    <t>banking system</t>
  </si>
  <si>
    <t>Net accounts</t>
  </si>
  <si>
    <t xml:space="preserve"> (receivable)/</t>
  </si>
  <si>
    <t>US$ assets</t>
  </si>
  <si>
    <t>資產的投資</t>
  </si>
  <si>
    <t>designated</t>
  </si>
  <si>
    <t>Investment in</t>
  </si>
  <si>
    <t>政府發行的流通</t>
  </si>
  <si>
    <t>(應收)/應付</t>
  </si>
  <si>
    <t>指定美元</t>
  </si>
  <si>
    <r>
      <t>票據及債券</t>
    </r>
    <r>
      <rPr>
        <vertAlign val="superscript"/>
        <sz val="10"/>
        <rFont val="新細明體"/>
        <family val="1"/>
        <charset val="136"/>
      </rPr>
      <t>1,2,3</t>
    </r>
  </si>
  <si>
    <t xml:space="preserve"> receivable/</t>
  </si>
  <si>
    <t>應收/(應付)</t>
  </si>
  <si>
    <t>Dec</t>
  </si>
  <si>
    <t>Dec</t>
  </si>
  <si>
    <t>Jan</t>
  </si>
  <si>
    <t>Feb</t>
  </si>
  <si>
    <t>Mar</t>
  </si>
  <si>
    <t>Apr</t>
  </si>
  <si>
    <t>May</t>
  </si>
  <si>
    <t>Jun</t>
  </si>
  <si>
    <t>Jul</t>
  </si>
  <si>
    <t>Aug</t>
  </si>
  <si>
    <t>Sep</t>
  </si>
  <si>
    <t>Oct</t>
  </si>
  <si>
    <t>Nov</t>
  </si>
  <si>
    <t xml:space="preserve">Discount Window Operations involve Hong Kong dollar overnight advances made to banks by way of </t>
  </si>
  <si>
    <t>crediting their accounts maintained with the HKMA (which is part of the balance of the banking system)</t>
  </si>
  <si>
    <t>accounted for as reductions in the liabilities of the HKMA but are regarded as securities held against</t>
  </si>
  <si>
    <t xml:space="preserve">the advances so made.  For the purpose of this Account, the advances to banks secured on Exchange </t>
  </si>
  <si>
    <t xml:space="preserve">Exchange Fund Bills and Notes issued on tender date but not yet settled are included in "Exchange Fund </t>
  </si>
  <si>
    <t>1.</t>
  </si>
  <si>
    <t>2.</t>
  </si>
  <si>
    <t>Starting from 1 April 1999, interest payments on Exchange Fund Bills and Notes have been allowed to</t>
  </si>
  <si>
    <t>increase the amount of outstanding Exchange Fund papers.</t>
  </si>
  <si>
    <t>The backing ratio is defined as the ratio between the market value of the Backing Portfolio and the market</t>
  </si>
  <si>
    <r>
      <t>向銀行提供隔夜港元貸款。在這過程中，有關貸款會記入銀行在金管局開設的戶口內</t>
    </r>
    <r>
      <rPr>
        <sz val="10"/>
        <rFont val="Times New Roman"/>
        <family val="1"/>
      </rPr>
      <t xml:space="preserve"> (</t>
    </r>
    <r>
      <rPr>
        <sz val="10"/>
        <rFont val="新細明體"/>
        <family val="1"/>
        <charset val="136"/>
      </rPr>
      <t>這是銀行體系結</t>
    </r>
  </si>
  <si>
    <t>券為抵押品的貸款是以負債減少方式處理。</t>
  </si>
  <si>
    <t>「貼現窗運作」是指由金管局通過對銀行交來的外匯基金票據及債券，以及其他合資格證券進行貼現，</t>
  </si>
  <si>
    <t>入帳，而是列作就貸款持有的抵押品處理。本帳目在計算貨幣基礎時，向銀行提供以外匯基金票據及債</t>
  </si>
  <si>
    <t>已發行外匯基金</t>
  </si>
  <si>
    <t>外匯基金債券</t>
  </si>
  <si>
    <r>
      <t>1</t>
    </r>
    <r>
      <rPr>
        <sz val="10"/>
        <rFont val="新細明體"/>
        <family val="1"/>
        <charset val="136"/>
      </rPr>
      <t>月</t>
    </r>
  </si>
  <si>
    <r>
      <t>2</t>
    </r>
    <r>
      <rPr>
        <sz val="10"/>
        <rFont val="新細明體"/>
        <family val="1"/>
        <charset val="136"/>
      </rPr>
      <t>月</t>
    </r>
  </si>
  <si>
    <r>
      <t>3</t>
    </r>
    <r>
      <rPr>
        <sz val="10"/>
        <rFont val="細明體"/>
        <family val="3"/>
        <charset val="136"/>
      </rPr>
      <t>月</t>
    </r>
    <r>
      <rPr>
        <sz val="10"/>
        <rFont val="Arial"/>
        <family val="2"/>
      </rPr>
      <t/>
    </r>
  </si>
  <si>
    <r>
      <t>4</t>
    </r>
    <r>
      <rPr>
        <sz val="10"/>
        <rFont val="細明體"/>
        <family val="3"/>
        <charset val="136"/>
      </rPr>
      <t>月</t>
    </r>
    <r>
      <rPr>
        <sz val="10"/>
        <rFont val="Arial"/>
        <family val="2"/>
      </rPr>
      <t/>
    </r>
  </si>
  <si>
    <r>
      <t>5</t>
    </r>
    <r>
      <rPr>
        <sz val="10"/>
        <rFont val="細明體"/>
        <family val="3"/>
        <charset val="136"/>
      </rPr>
      <t>月</t>
    </r>
    <r>
      <rPr>
        <sz val="10"/>
        <rFont val="Arial"/>
        <family val="2"/>
      </rPr>
      <t/>
    </r>
  </si>
  <si>
    <r>
      <t>6</t>
    </r>
    <r>
      <rPr>
        <sz val="10"/>
        <rFont val="細明體"/>
        <family val="3"/>
        <charset val="136"/>
      </rPr>
      <t>月</t>
    </r>
    <r>
      <rPr>
        <sz val="10"/>
        <rFont val="Arial"/>
        <family val="2"/>
      </rPr>
      <t/>
    </r>
  </si>
  <si>
    <r>
      <t>7</t>
    </r>
    <r>
      <rPr>
        <sz val="10"/>
        <rFont val="細明體"/>
        <family val="3"/>
        <charset val="136"/>
      </rPr>
      <t>月</t>
    </r>
    <r>
      <rPr>
        <sz val="10"/>
        <rFont val="Arial"/>
        <family val="2"/>
      </rPr>
      <t/>
    </r>
  </si>
  <si>
    <r>
      <t>8</t>
    </r>
    <r>
      <rPr>
        <sz val="10"/>
        <rFont val="細明體"/>
        <family val="3"/>
        <charset val="136"/>
      </rPr>
      <t>月</t>
    </r>
    <r>
      <rPr>
        <sz val="10"/>
        <rFont val="Arial"/>
        <family val="2"/>
      </rPr>
      <t/>
    </r>
  </si>
  <si>
    <r>
      <t>9</t>
    </r>
    <r>
      <rPr>
        <sz val="10"/>
        <rFont val="細明體"/>
        <family val="3"/>
        <charset val="136"/>
      </rPr>
      <t>月</t>
    </r>
    <r>
      <rPr>
        <sz val="10"/>
        <rFont val="Arial"/>
        <family val="2"/>
      </rPr>
      <t/>
    </r>
  </si>
  <si>
    <r>
      <t>10</t>
    </r>
    <r>
      <rPr>
        <sz val="10"/>
        <rFont val="細明體"/>
        <family val="3"/>
        <charset val="136"/>
      </rPr>
      <t>月</t>
    </r>
    <r>
      <rPr>
        <sz val="10"/>
        <rFont val="Arial"/>
        <family val="2"/>
      </rPr>
      <t/>
    </r>
  </si>
  <si>
    <r>
      <t>11</t>
    </r>
    <r>
      <rPr>
        <sz val="10"/>
        <rFont val="細明體"/>
        <family val="3"/>
        <charset val="136"/>
      </rPr>
      <t>月</t>
    </r>
    <r>
      <rPr>
        <sz val="10"/>
        <rFont val="Arial"/>
        <family val="2"/>
      </rPr>
      <t/>
    </r>
  </si>
  <si>
    <r>
      <t>12</t>
    </r>
    <r>
      <rPr>
        <sz val="10"/>
        <rFont val="細明體"/>
        <family val="3"/>
        <charset val="136"/>
      </rPr>
      <t>月</t>
    </r>
    <r>
      <rPr>
        <sz val="10"/>
        <rFont val="Arial"/>
        <family val="2"/>
      </rPr>
      <t/>
    </r>
  </si>
  <si>
    <t>紙幣及硬幣</t>
  </si>
  <si>
    <t>總計</t>
  </si>
  <si>
    <t>on discounting Exchange Fund Bills and Notes and other eligible paper.  In accordance with generally</t>
  </si>
  <si>
    <t>支持比率是指「支持組合」的市值與「貨幣基礎」的市值的比率。</t>
  </si>
  <si>
    <r>
      <t>payable</t>
    </r>
    <r>
      <rPr>
        <vertAlign val="superscript"/>
        <sz val="10"/>
        <rFont val="Times New Roman"/>
        <family val="1"/>
      </rPr>
      <t xml:space="preserve">1,2,4 </t>
    </r>
  </si>
  <si>
    <r>
      <t>帳項淨額</t>
    </r>
    <r>
      <rPr>
        <vertAlign val="superscript"/>
        <sz val="10"/>
        <rFont val="新細明體"/>
        <family val="1"/>
        <charset val="136"/>
      </rPr>
      <t>1,2,4</t>
    </r>
  </si>
  <si>
    <r>
      <t>(payable)</t>
    </r>
    <r>
      <rPr>
        <vertAlign val="superscript"/>
        <sz val="10"/>
        <rFont val="Times New Roman"/>
        <family val="1"/>
      </rPr>
      <t>5</t>
    </r>
  </si>
  <si>
    <r>
      <t>帳項淨額</t>
    </r>
    <r>
      <rPr>
        <vertAlign val="superscript"/>
        <sz val="10"/>
        <rFont val="新細明體"/>
        <family val="1"/>
        <charset val="136"/>
      </rPr>
      <t>5</t>
    </r>
  </si>
  <si>
    <r>
      <t>Backing Ratio</t>
    </r>
    <r>
      <rPr>
        <vertAlign val="superscript"/>
        <sz val="10"/>
        <rFont val="Times New Roman"/>
        <family val="1"/>
      </rPr>
      <t xml:space="preserve">6 </t>
    </r>
  </si>
  <si>
    <r>
      <t>支持比率</t>
    </r>
    <r>
      <rPr>
        <vertAlign val="superscript"/>
        <sz val="10"/>
        <rFont val="新細明體"/>
        <family val="1"/>
        <charset val="136"/>
      </rPr>
      <t>6</t>
    </r>
  </si>
  <si>
    <t>the cost of issuing Exchange Fund Notes.  For the purpose of this Account, interest payable/(receivable)</t>
  </si>
  <si>
    <t>and revaluation losses/(gains) on these interest rate swaps are shown as a component of the</t>
  </si>
  <si>
    <t>6.</t>
  </si>
  <si>
    <t>shown as deductions in arriving at the Monetary Base.</t>
  </si>
  <si>
    <t>3.</t>
  </si>
  <si>
    <t>Starting from June 2001, Hong Kong dollar interest rate swaps have been used as a means to manage</t>
  </si>
  <si>
    <t>4.</t>
  </si>
  <si>
    <r>
      <t>由</t>
    </r>
    <r>
      <rPr>
        <sz val="10"/>
        <rFont val="Times New Roman"/>
        <family val="1"/>
      </rPr>
      <t>2001</t>
    </r>
    <r>
      <rPr>
        <sz val="10"/>
        <rFont val="新細明體"/>
        <family val="1"/>
        <charset val="136"/>
      </rPr>
      <t>年</t>
    </r>
    <r>
      <rPr>
        <sz val="10"/>
        <rFont val="Times New Roman"/>
        <family val="1"/>
      </rPr>
      <t>6</t>
    </r>
    <r>
      <rPr>
        <sz val="10"/>
        <rFont val="新細明體"/>
        <family val="1"/>
        <charset val="136"/>
      </rPr>
      <t>月起，港元利率掉期協議被用作管理發行外匯基金債券的成本。在本帳目內，利率掉期協議的</t>
    </r>
  </si>
  <si>
    <t>利息的應付／（應收）帳項及重估虧損／（收益）是以貨幣基礎組成項目的方式列示。</t>
  </si>
  <si>
    <t>(HK$ million)</t>
  </si>
  <si>
    <t>(百萬港元)</t>
  </si>
  <si>
    <r>
      <t>由</t>
    </r>
    <r>
      <rPr>
        <sz val="10"/>
        <rFont val="Times New Roman"/>
        <family val="1"/>
      </rPr>
      <t>1999</t>
    </r>
    <r>
      <rPr>
        <sz val="10"/>
        <rFont val="新細明體"/>
        <family val="1"/>
        <charset val="136"/>
      </rPr>
      <t>年</t>
    </r>
    <r>
      <rPr>
        <sz val="10"/>
        <rFont val="Times New Roman"/>
        <family val="1"/>
      </rPr>
      <t>4</t>
    </r>
    <r>
      <rPr>
        <sz val="10"/>
        <rFont val="新細明體"/>
        <family val="1"/>
        <charset val="136"/>
      </rPr>
      <t>月</t>
    </r>
    <r>
      <rPr>
        <sz val="10"/>
        <rFont val="Times New Roman"/>
        <family val="1"/>
      </rPr>
      <t>1</t>
    </r>
    <r>
      <rPr>
        <sz val="10"/>
        <rFont val="新細明體"/>
        <family val="1"/>
        <charset val="136"/>
      </rPr>
      <t>日起，未償還外匯基金票據及債券的數量可隨這些票據及債券所付的利息數額相應地增加。</t>
    </r>
  </si>
  <si>
    <r>
      <t>3</t>
    </r>
    <r>
      <rPr>
        <sz val="10"/>
        <rFont val="新細明體"/>
        <family val="1"/>
        <charset val="136"/>
      </rPr>
      <t>月</t>
    </r>
  </si>
  <si>
    <r>
      <t>4</t>
    </r>
    <r>
      <rPr>
        <sz val="10"/>
        <rFont val="新細明體"/>
        <family val="1"/>
        <charset val="136"/>
      </rPr>
      <t>月</t>
    </r>
  </si>
  <si>
    <r>
      <t>5</t>
    </r>
    <r>
      <rPr>
        <sz val="10"/>
        <rFont val="新細明體"/>
        <family val="1"/>
        <charset val="136"/>
      </rPr>
      <t>月</t>
    </r>
  </si>
  <si>
    <r>
      <t>6</t>
    </r>
    <r>
      <rPr>
        <sz val="10"/>
        <rFont val="新細明體"/>
        <family val="1"/>
        <charset val="136"/>
      </rPr>
      <t>月</t>
    </r>
  </si>
  <si>
    <r>
      <t>7</t>
    </r>
    <r>
      <rPr>
        <sz val="10"/>
        <rFont val="新細明體"/>
        <family val="1"/>
        <charset val="136"/>
      </rPr>
      <t>月</t>
    </r>
  </si>
  <si>
    <t>Fund Bills and Notes are shown as deductions in arriving at the Monetary Base.</t>
  </si>
  <si>
    <t>Monetary Base.</t>
  </si>
  <si>
    <t>value of the Monetary Base.</t>
  </si>
  <si>
    <t>資產應收利息</t>
  </si>
  <si>
    <t>Interest receivable</t>
  </si>
  <si>
    <t>on designated</t>
  </si>
  <si>
    <t xml:space="preserve">Bills and Notes issued".  For the purpose of this Account, the corresponding accounts receivable are </t>
  </si>
  <si>
    <t>Mar</t>
    <phoneticPr fontId="14" type="noConversion"/>
  </si>
  <si>
    <r>
      <t>3</t>
    </r>
    <r>
      <rPr>
        <sz val="10"/>
        <rFont val="新細明體"/>
        <family val="1"/>
        <charset val="136"/>
      </rPr>
      <t>月</t>
    </r>
    <phoneticPr fontId="14" type="noConversion"/>
  </si>
  <si>
    <t>在招標日獲認購但未交收的外匯基金票據及債券列入「已發行外匯基金票據及債券」項下。本帳目在</t>
    <phoneticPr fontId="14" type="noConversion"/>
  </si>
  <si>
    <t>計算貨幣基礎時，與此等未交收交易有關的應收帳項是以負債減少方式處理。</t>
    <phoneticPr fontId="14" type="noConversion"/>
  </si>
  <si>
    <t>Apr</t>
    <phoneticPr fontId="14" type="noConversion"/>
  </si>
  <si>
    <r>
      <t>4</t>
    </r>
    <r>
      <rPr>
        <sz val="10"/>
        <rFont val="新細明體"/>
        <family val="1"/>
        <charset val="136"/>
      </rPr>
      <t>月</t>
    </r>
    <phoneticPr fontId="14" type="noConversion"/>
  </si>
  <si>
    <t>May</t>
    <phoneticPr fontId="14" type="noConversion"/>
  </si>
  <si>
    <r>
      <t>5</t>
    </r>
    <r>
      <rPr>
        <sz val="10"/>
        <rFont val="新細明體"/>
        <family val="1"/>
        <charset val="136"/>
      </rPr>
      <t>月</t>
    </r>
    <phoneticPr fontId="14" type="noConversion"/>
  </si>
  <si>
    <r>
      <t>6月</t>
    </r>
    <r>
      <rPr>
        <sz val="10"/>
        <rFont val="新細明體"/>
        <family val="1"/>
        <charset val="136"/>
      </rPr>
      <t/>
    </r>
  </si>
  <si>
    <r>
      <t>7</t>
    </r>
    <r>
      <rPr>
        <sz val="10"/>
        <rFont val="細明體"/>
        <family val="3"/>
        <charset val="136"/>
      </rPr>
      <t>月</t>
    </r>
    <r>
      <rPr>
        <sz val="10"/>
        <rFont val="新細明體"/>
        <family val="1"/>
        <charset val="136"/>
      </rPr>
      <t/>
    </r>
    <phoneticPr fontId="14" type="noConversion"/>
  </si>
  <si>
    <r>
      <t>8月</t>
    </r>
    <r>
      <rPr>
        <sz val="10"/>
        <rFont val="新細明體"/>
        <family val="1"/>
        <charset val="136"/>
      </rPr>
      <t/>
    </r>
  </si>
  <si>
    <t>Aug</t>
    <phoneticPr fontId="14" type="noConversion"/>
  </si>
  <si>
    <t>Jun</t>
    <phoneticPr fontId="14" type="noConversion"/>
  </si>
  <si>
    <t>Jul</t>
    <phoneticPr fontId="14" type="noConversion"/>
  </si>
  <si>
    <r>
      <t>9月</t>
    </r>
    <r>
      <rPr>
        <sz val="10"/>
        <rFont val="新細明體"/>
        <family val="1"/>
        <charset val="136"/>
      </rPr>
      <t/>
    </r>
  </si>
  <si>
    <r>
      <t>10月</t>
    </r>
    <r>
      <rPr>
        <sz val="10"/>
        <rFont val="新細明體"/>
        <family val="1"/>
        <charset val="136"/>
      </rPr>
      <t/>
    </r>
  </si>
  <si>
    <r>
      <t>11月</t>
    </r>
    <r>
      <rPr>
        <sz val="10"/>
        <rFont val="新細明體"/>
        <family val="1"/>
        <charset val="136"/>
      </rPr>
      <t/>
    </r>
  </si>
  <si>
    <r>
      <t>12月</t>
    </r>
    <r>
      <rPr>
        <sz val="10"/>
        <rFont val="新細明體"/>
        <family val="1"/>
        <charset val="136"/>
      </rPr>
      <t/>
    </r>
  </si>
  <si>
    <r>
      <t>6</t>
    </r>
    <r>
      <rPr>
        <sz val="10"/>
        <rFont val="新細明體"/>
        <family val="1"/>
        <charset val="136"/>
      </rPr>
      <t>月</t>
    </r>
    <phoneticPr fontId="14" type="noConversion"/>
  </si>
  <si>
    <r>
      <t>7</t>
    </r>
    <r>
      <rPr>
        <sz val="10"/>
        <rFont val="新細明體"/>
        <family val="1"/>
        <charset val="136"/>
      </rPr>
      <t>月</t>
    </r>
    <phoneticPr fontId="14" type="noConversion"/>
  </si>
  <si>
    <r>
      <t>8</t>
    </r>
    <r>
      <rPr>
        <sz val="10"/>
        <rFont val="新細明體"/>
        <family val="1"/>
        <charset val="136"/>
      </rPr>
      <t>月</t>
    </r>
    <phoneticPr fontId="14" type="noConversion"/>
  </si>
  <si>
    <t>Sep</t>
    <phoneticPr fontId="14" type="noConversion"/>
  </si>
  <si>
    <r>
      <t>9</t>
    </r>
    <r>
      <rPr>
        <sz val="10"/>
        <rFont val="新細明體"/>
        <family val="1"/>
        <charset val="136"/>
      </rPr>
      <t>月</t>
    </r>
    <phoneticPr fontId="14" type="noConversion"/>
  </si>
  <si>
    <t>Oct</t>
    <phoneticPr fontId="14" type="noConversion"/>
  </si>
  <si>
    <r>
      <t>10</t>
    </r>
    <r>
      <rPr>
        <sz val="10"/>
        <rFont val="新細明體"/>
        <family val="1"/>
        <charset val="136"/>
      </rPr>
      <t>月</t>
    </r>
    <phoneticPr fontId="14" type="noConversion"/>
  </si>
  <si>
    <t>Nov</t>
    <phoneticPr fontId="14" type="noConversion"/>
  </si>
  <si>
    <r>
      <t>11</t>
    </r>
    <r>
      <rPr>
        <sz val="10"/>
        <rFont val="新細明體"/>
        <family val="1"/>
        <charset val="136"/>
      </rPr>
      <t>月</t>
    </r>
    <phoneticPr fontId="14" type="noConversion"/>
  </si>
  <si>
    <t>Feb</t>
    <phoneticPr fontId="14" type="noConversion"/>
  </si>
  <si>
    <t>2月</t>
  </si>
  <si>
    <t>May</t>
    <phoneticPr fontId="14" type="noConversion"/>
  </si>
  <si>
    <t>Dec</t>
    <phoneticPr fontId="14" type="noConversion"/>
  </si>
  <si>
    <r>
      <t>12</t>
    </r>
    <r>
      <rPr>
        <sz val="10"/>
        <rFont val="新細明體"/>
        <family val="1"/>
        <charset val="136"/>
      </rPr>
      <t>月</t>
    </r>
    <phoneticPr fontId="14" type="noConversion"/>
  </si>
  <si>
    <t>Jun</t>
    <phoneticPr fontId="14" type="noConversion"/>
  </si>
  <si>
    <r>
      <t>6</t>
    </r>
    <r>
      <rPr>
        <sz val="10"/>
        <rFont val="新細明體"/>
        <family val="1"/>
        <charset val="136"/>
      </rPr>
      <t>月</t>
    </r>
    <phoneticPr fontId="14" type="noConversion"/>
  </si>
  <si>
    <r>
      <t>7月</t>
    </r>
    <r>
      <rPr>
        <sz val="10"/>
        <rFont val="新細明體"/>
        <family val="1"/>
        <charset val="136"/>
      </rPr>
      <t/>
    </r>
  </si>
  <si>
    <t>Oct</t>
    <phoneticPr fontId="14" type="noConversion"/>
  </si>
  <si>
    <r>
      <t>10</t>
    </r>
    <r>
      <rPr>
        <sz val="10"/>
        <rFont val="細明體"/>
        <family val="3"/>
        <charset val="136"/>
      </rPr>
      <t>月</t>
    </r>
    <r>
      <rPr>
        <sz val="10"/>
        <rFont val="新細明體"/>
        <family val="1"/>
        <charset val="136"/>
      </rPr>
      <t/>
    </r>
    <phoneticPr fontId="14" type="noConversion"/>
  </si>
  <si>
    <t>Nov</t>
    <phoneticPr fontId="14" type="noConversion"/>
  </si>
  <si>
    <r>
      <t>11</t>
    </r>
    <r>
      <rPr>
        <sz val="10"/>
        <rFont val="細明體"/>
        <family val="3"/>
        <charset val="136"/>
      </rPr>
      <t>月</t>
    </r>
    <r>
      <rPr>
        <sz val="10"/>
        <rFont val="新細明體"/>
        <family val="1"/>
        <charset val="136"/>
      </rPr>
      <t/>
    </r>
    <phoneticPr fontId="14" type="noConversion"/>
  </si>
  <si>
    <t>Dec</t>
    <phoneticPr fontId="14" type="noConversion"/>
  </si>
  <si>
    <r>
      <t>12</t>
    </r>
    <r>
      <rPr>
        <sz val="10"/>
        <rFont val="細明體"/>
        <family val="3"/>
        <charset val="136"/>
      </rPr>
      <t>月</t>
    </r>
    <r>
      <rPr>
        <sz val="10"/>
        <rFont val="新細明體"/>
        <family val="1"/>
        <charset val="136"/>
      </rPr>
      <t/>
    </r>
    <phoneticPr fontId="14" type="noConversion"/>
  </si>
  <si>
    <t>Mar</t>
    <phoneticPr fontId="14" type="noConversion"/>
  </si>
  <si>
    <r>
      <t>3</t>
    </r>
    <r>
      <rPr>
        <sz val="10"/>
        <rFont val="細明體"/>
        <family val="3"/>
        <charset val="136"/>
      </rPr>
      <t>月</t>
    </r>
    <phoneticPr fontId="14" type="noConversion"/>
  </si>
  <si>
    <r>
      <t>4月</t>
    </r>
    <r>
      <rPr>
        <sz val="10"/>
        <rFont val="細明體"/>
        <family val="3"/>
        <charset val="136"/>
      </rPr>
      <t/>
    </r>
  </si>
  <si>
    <r>
      <t>5月</t>
    </r>
    <r>
      <rPr>
        <sz val="10"/>
        <rFont val="細明體"/>
        <family val="3"/>
        <charset val="136"/>
      </rPr>
      <t/>
    </r>
  </si>
  <si>
    <r>
      <t>6月</t>
    </r>
    <r>
      <rPr>
        <sz val="10"/>
        <rFont val="細明體"/>
        <family val="3"/>
        <charset val="136"/>
      </rPr>
      <t/>
    </r>
  </si>
  <si>
    <r>
      <t>7</t>
    </r>
    <r>
      <rPr>
        <sz val="10"/>
        <rFont val="細明體"/>
        <family val="3"/>
        <charset val="136"/>
      </rPr>
      <t>月</t>
    </r>
    <phoneticPr fontId="14" type="noConversion"/>
  </si>
  <si>
    <r>
      <t>8</t>
    </r>
    <r>
      <rPr>
        <sz val="10"/>
        <rFont val="細明體"/>
        <family val="3"/>
        <charset val="136"/>
      </rPr>
      <t>月</t>
    </r>
  </si>
  <si>
    <t>Sep</t>
    <phoneticPr fontId="14" type="noConversion"/>
  </si>
  <si>
    <r>
      <t>9</t>
    </r>
    <r>
      <rPr>
        <sz val="10"/>
        <rFont val="細明體"/>
        <family val="3"/>
        <charset val="136"/>
      </rPr>
      <t>月</t>
    </r>
    <phoneticPr fontId="14" type="noConversion"/>
  </si>
  <si>
    <r>
      <t>10</t>
    </r>
    <r>
      <rPr>
        <sz val="10"/>
        <rFont val="細明體"/>
        <family val="3"/>
        <charset val="136"/>
      </rPr>
      <t>月</t>
    </r>
    <phoneticPr fontId="14" type="noConversion"/>
  </si>
  <si>
    <t>investments and issuance/redemption of Certificates of Indebtedness.</t>
    <phoneticPr fontId="14" type="noConversion"/>
  </si>
  <si>
    <t>這代表有關投資的未交收交易，以及發行／贖回負債證明書的應收帳項及應付帳項淨額。</t>
    <phoneticPr fontId="14" type="noConversion"/>
  </si>
  <si>
    <r>
      <t>11</t>
    </r>
    <r>
      <rPr>
        <sz val="10"/>
        <rFont val="細明體"/>
        <family val="3"/>
        <charset val="136"/>
      </rPr>
      <t>月</t>
    </r>
    <phoneticPr fontId="14" type="noConversion"/>
  </si>
  <si>
    <r>
      <t>12</t>
    </r>
    <r>
      <rPr>
        <sz val="10"/>
        <rFont val="細明體"/>
        <family val="3"/>
        <charset val="136"/>
      </rPr>
      <t>月</t>
    </r>
    <phoneticPr fontId="14" type="noConversion"/>
  </si>
  <si>
    <t>Apr</t>
    <phoneticPr fontId="14" type="noConversion"/>
  </si>
  <si>
    <r>
      <t>4</t>
    </r>
    <r>
      <rPr>
        <sz val="10"/>
        <rFont val="細明體"/>
        <family val="3"/>
        <charset val="136"/>
      </rPr>
      <t>月</t>
    </r>
    <phoneticPr fontId="14" type="noConversion"/>
  </si>
  <si>
    <r>
      <t>5</t>
    </r>
    <r>
      <rPr>
        <sz val="10"/>
        <rFont val="細明體"/>
        <family val="3"/>
        <charset val="136"/>
      </rPr>
      <t>月</t>
    </r>
    <phoneticPr fontId="14" type="noConversion"/>
  </si>
  <si>
    <t>Jul</t>
    <phoneticPr fontId="14" type="noConversion"/>
  </si>
  <si>
    <r>
      <t>7</t>
    </r>
    <r>
      <rPr>
        <sz val="10"/>
        <rFont val="細明體"/>
        <family val="3"/>
        <charset val="136"/>
      </rPr>
      <t>月</t>
    </r>
    <phoneticPr fontId="14" type="noConversion"/>
  </si>
  <si>
    <r>
      <t>8</t>
    </r>
    <r>
      <rPr>
        <sz val="10"/>
        <rFont val="細明體"/>
        <family val="3"/>
        <charset val="136"/>
      </rPr>
      <t>月</t>
    </r>
    <phoneticPr fontId="14" type="noConversion"/>
  </si>
  <si>
    <t>10月</t>
  </si>
  <si>
    <t>11月</t>
  </si>
  <si>
    <t>12月</t>
  </si>
  <si>
    <r>
      <t>6</t>
    </r>
    <r>
      <rPr>
        <sz val="10"/>
        <rFont val="細明體"/>
        <family val="3"/>
        <charset val="136"/>
      </rPr>
      <t>月</t>
    </r>
    <phoneticPr fontId="14" type="noConversion"/>
  </si>
  <si>
    <t>Sep</t>
    <phoneticPr fontId="14" type="noConversion"/>
  </si>
  <si>
    <r>
      <t>9</t>
    </r>
    <r>
      <rPr>
        <sz val="10"/>
        <rFont val="細明體"/>
        <family val="3"/>
        <charset val="136"/>
      </rPr>
      <t>月</t>
    </r>
    <phoneticPr fontId="14" type="noConversion"/>
  </si>
  <si>
    <t>Oct</t>
    <phoneticPr fontId="14" type="noConversion"/>
  </si>
  <si>
    <r>
      <t>10</t>
    </r>
    <r>
      <rPr>
        <sz val="10"/>
        <rFont val="細明體"/>
        <family val="3"/>
        <charset val="136"/>
      </rPr>
      <t>月</t>
    </r>
    <phoneticPr fontId="14" type="noConversion"/>
  </si>
  <si>
    <t>Nov</t>
    <phoneticPr fontId="14" type="noConversion"/>
  </si>
  <si>
    <r>
      <t>11</t>
    </r>
    <r>
      <rPr>
        <sz val="10"/>
        <rFont val="細明體"/>
        <family val="3"/>
        <charset val="136"/>
      </rPr>
      <t>月</t>
    </r>
    <phoneticPr fontId="14" type="noConversion"/>
  </si>
  <si>
    <t>Dec</t>
    <phoneticPr fontId="14" type="noConversion"/>
  </si>
  <si>
    <r>
      <t>12</t>
    </r>
    <r>
      <rPr>
        <sz val="10"/>
        <rFont val="細明體"/>
        <family val="3"/>
        <charset val="136"/>
      </rPr>
      <t>月</t>
    </r>
    <phoneticPr fontId="14" type="noConversion"/>
  </si>
  <si>
    <t>Mar</t>
    <phoneticPr fontId="14" type="noConversion"/>
  </si>
  <si>
    <r>
      <t>3</t>
    </r>
    <r>
      <rPr>
        <sz val="10"/>
        <rFont val="細明體"/>
        <family val="3"/>
        <charset val="136"/>
      </rPr>
      <t>月</t>
    </r>
    <phoneticPr fontId="14" type="noConversion"/>
  </si>
  <si>
    <t>Apr</t>
    <phoneticPr fontId="14" type="noConversion"/>
  </si>
  <si>
    <r>
      <t>4</t>
    </r>
    <r>
      <rPr>
        <sz val="10"/>
        <rFont val="細明體"/>
        <family val="3"/>
        <charset val="136"/>
      </rPr>
      <t>月</t>
    </r>
    <phoneticPr fontId="14" type="noConversion"/>
  </si>
  <si>
    <t>May</t>
    <phoneticPr fontId="14" type="noConversion"/>
  </si>
  <si>
    <r>
      <t>5</t>
    </r>
    <r>
      <rPr>
        <sz val="10"/>
        <rFont val="細明體"/>
        <family val="3"/>
        <charset val="136"/>
      </rPr>
      <t>月</t>
    </r>
    <phoneticPr fontId="14" type="noConversion"/>
  </si>
  <si>
    <t>Jun</t>
    <phoneticPr fontId="14" type="noConversion"/>
  </si>
  <si>
    <r>
      <t>6</t>
    </r>
    <r>
      <rPr>
        <sz val="10"/>
        <rFont val="細明體"/>
        <family val="3"/>
        <charset val="136"/>
      </rPr>
      <t>月</t>
    </r>
    <phoneticPr fontId="14" type="noConversion"/>
  </si>
  <si>
    <t>Aug</t>
    <phoneticPr fontId="14" type="noConversion"/>
  </si>
  <si>
    <r>
      <t>8</t>
    </r>
    <r>
      <rPr>
        <sz val="10"/>
        <rFont val="細明體"/>
        <family val="3"/>
        <charset val="136"/>
      </rPr>
      <t>月</t>
    </r>
    <phoneticPr fontId="14" type="noConversion"/>
  </si>
  <si>
    <t>Sep</t>
    <phoneticPr fontId="14" type="noConversion"/>
  </si>
  <si>
    <r>
      <t>9</t>
    </r>
    <r>
      <rPr>
        <sz val="10"/>
        <rFont val="細明體"/>
        <family val="3"/>
        <charset val="136"/>
      </rPr>
      <t>月</t>
    </r>
    <phoneticPr fontId="14" type="noConversion"/>
  </si>
  <si>
    <t>Oct</t>
    <phoneticPr fontId="14" type="noConversion"/>
  </si>
  <si>
    <r>
      <t>10</t>
    </r>
    <r>
      <rPr>
        <sz val="10"/>
        <rFont val="細明體"/>
        <family val="3"/>
        <charset val="136"/>
      </rPr>
      <t>月</t>
    </r>
    <phoneticPr fontId="14" type="noConversion"/>
  </si>
  <si>
    <t>Nov</t>
    <phoneticPr fontId="14" type="noConversion"/>
  </si>
  <si>
    <r>
      <t>11</t>
    </r>
    <r>
      <rPr>
        <sz val="10"/>
        <rFont val="細明體"/>
        <family val="3"/>
        <charset val="136"/>
      </rPr>
      <t>月</t>
    </r>
    <phoneticPr fontId="14" type="noConversion"/>
  </si>
  <si>
    <r>
      <t>12</t>
    </r>
    <r>
      <rPr>
        <sz val="10"/>
        <rFont val="細明體"/>
        <family val="3"/>
        <charset val="136"/>
      </rPr>
      <t>月</t>
    </r>
    <phoneticPr fontId="14" type="noConversion"/>
  </si>
  <si>
    <t>May</t>
    <phoneticPr fontId="14" type="noConversion"/>
  </si>
  <si>
    <r>
      <t>5</t>
    </r>
    <r>
      <rPr>
        <sz val="10"/>
        <rFont val="細明體"/>
        <family val="3"/>
        <charset val="136"/>
      </rPr>
      <t>月</t>
    </r>
    <phoneticPr fontId="14" type="noConversion"/>
  </si>
  <si>
    <t>Jun</t>
    <phoneticPr fontId="14" type="noConversion"/>
  </si>
  <si>
    <r>
      <t>6</t>
    </r>
    <r>
      <rPr>
        <sz val="10"/>
        <rFont val="細明體"/>
        <family val="3"/>
        <charset val="136"/>
      </rPr>
      <t>月</t>
    </r>
    <phoneticPr fontId="14" type="noConversion"/>
  </si>
  <si>
    <t>Jul</t>
    <phoneticPr fontId="14" type="noConversion"/>
  </si>
  <si>
    <r>
      <t>7</t>
    </r>
    <r>
      <rPr>
        <sz val="10"/>
        <rFont val="細明體"/>
        <family val="3"/>
        <charset val="136"/>
      </rPr>
      <t>月</t>
    </r>
    <phoneticPr fontId="14" type="noConversion"/>
  </si>
  <si>
    <t>Aug</t>
    <phoneticPr fontId="14" type="noConversion"/>
  </si>
  <si>
    <r>
      <t>8</t>
    </r>
    <r>
      <rPr>
        <sz val="10"/>
        <rFont val="細明體"/>
        <family val="3"/>
        <charset val="136"/>
      </rPr>
      <t>月</t>
    </r>
    <phoneticPr fontId="14" type="noConversion"/>
  </si>
  <si>
    <t>Sep</t>
    <phoneticPr fontId="14" type="noConversion"/>
  </si>
  <si>
    <r>
      <t>9</t>
    </r>
    <r>
      <rPr>
        <sz val="10"/>
        <rFont val="細明體"/>
        <family val="3"/>
        <charset val="136"/>
      </rPr>
      <t>月</t>
    </r>
    <phoneticPr fontId="14" type="noConversion"/>
  </si>
  <si>
    <t>餘的一部分)。根據公認會計常規，由金管局貼現的外匯基金票據及債券不會以減少金管局負債的形式</t>
    <phoneticPr fontId="14" type="noConversion"/>
  </si>
  <si>
    <t>Feb</t>
    <phoneticPr fontId="14" type="noConversion"/>
  </si>
  <si>
    <r>
      <t>2</t>
    </r>
    <r>
      <rPr>
        <sz val="10"/>
        <rFont val="新細明體"/>
        <family val="1"/>
        <charset val="136"/>
      </rPr>
      <t>月</t>
    </r>
    <phoneticPr fontId="14" type="noConversion"/>
  </si>
  <si>
    <t>Apr</t>
    <phoneticPr fontId="14" type="noConversion"/>
  </si>
  <si>
    <r>
      <t>4</t>
    </r>
    <r>
      <rPr>
        <sz val="10"/>
        <rFont val="細明體"/>
        <family val="3"/>
        <charset val="136"/>
      </rPr>
      <t>月</t>
    </r>
    <phoneticPr fontId="14" type="noConversion"/>
  </si>
  <si>
    <t>Jul</t>
    <phoneticPr fontId="14" type="noConversion"/>
  </si>
  <si>
    <r>
      <t>7</t>
    </r>
    <r>
      <rPr>
        <sz val="10"/>
        <rFont val="細明體"/>
        <family val="3"/>
        <charset val="136"/>
      </rPr>
      <t>月</t>
    </r>
    <phoneticPr fontId="14" type="noConversion"/>
  </si>
  <si>
    <t>Sep</t>
    <phoneticPr fontId="14" type="noConversion"/>
  </si>
  <si>
    <r>
      <t>9</t>
    </r>
    <r>
      <rPr>
        <sz val="10"/>
        <rFont val="細明體"/>
        <family val="3"/>
        <charset val="136"/>
      </rPr>
      <t>月</t>
    </r>
    <phoneticPr fontId="14" type="noConversion"/>
  </si>
  <si>
    <t>Oct</t>
    <phoneticPr fontId="14" type="noConversion"/>
  </si>
  <si>
    <r>
      <t>10</t>
    </r>
    <r>
      <rPr>
        <sz val="10"/>
        <rFont val="細明體"/>
        <family val="3"/>
        <charset val="136"/>
      </rPr>
      <t>月</t>
    </r>
    <phoneticPr fontId="14" type="noConversion"/>
  </si>
  <si>
    <t>Apr</t>
    <phoneticPr fontId="14" type="noConversion"/>
  </si>
  <si>
    <r>
      <t>4</t>
    </r>
    <r>
      <rPr>
        <sz val="10"/>
        <rFont val="細明體"/>
        <family val="3"/>
        <charset val="136"/>
      </rPr>
      <t>月</t>
    </r>
    <phoneticPr fontId="14" type="noConversion"/>
  </si>
  <si>
    <t>May</t>
    <phoneticPr fontId="14" type="noConversion"/>
  </si>
  <si>
    <r>
      <t>5</t>
    </r>
    <r>
      <rPr>
        <sz val="10"/>
        <rFont val="細明體"/>
        <family val="3"/>
        <charset val="136"/>
      </rPr>
      <t>月</t>
    </r>
    <phoneticPr fontId="14" type="noConversion"/>
  </si>
  <si>
    <t>Jun</t>
    <phoneticPr fontId="14" type="noConversion"/>
  </si>
  <si>
    <r>
      <t>6</t>
    </r>
    <r>
      <rPr>
        <sz val="10"/>
        <rFont val="細明體"/>
        <family val="3"/>
        <charset val="136"/>
      </rPr>
      <t>月</t>
    </r>
    <phoneticPr fontId="14" type="noConversion"/>
  </si>
  <si>
    <t>Jul</t>
    <phoneticPr fontId="14" type="noConversion"/>
  </si>
  <si>
    <r>
      <t>7</t>
    </r>
    <r>
      <rPr>
        <sz val="10"/>
        <rFont val="細明體"/>
        <family val="3"/>
        <charset val="136"/>
      </rPr>
      <t>月</t>
    </r>
    <phoneticPr fontId="14" type="noConversion"/>
  </si>
  <si>
    <t>Aug</t>
    <phoneticPr fontId="14" type="noConversion"/>
  </si>
  <si>
    <r>
      <t>8</t>
    </r>
    <r>
      <rPr>
        <sz val="10"/>
        <rFont val="細明體"/>
        <family val="3"/>
        <charset val="136"/>
      </rPr>
      <t>月</t>
    </r>
    <phoneticPr fontId="14" type="noConversion"/>
  </si>
  <si>
    <t>Sep</t>
    <phoneticPr fontId="14" type="noConversion"/>
  </si>
  <si>
    <r>
      <t>9</t>
    </r>
    <r>
      <rPr>
        <sz val="10"/>
        <rFont val="細明體"/>
        <family val="3"/>
        <charset val="136"/>
      </rPr>
      <t>月</t>
    </r>
    <phoneticPr fontId="14" type="noConversion"/>
  </si>
  <si>
    <t>Oct</t>
    <phoneticPr fontId="14" type="noConversion"/>
  </si>
  <si>
    <r>
      <t>10</t>
    </r>
    <r>
      <rPr>
        <sz val="10"/>
        <rFont val="細明體"/>
        <family val="3"/>
        <charset val="136"/>
      </rPr>
      <t>月</t>
    </r>
    <phoneticPr fontId="14" type="noConversion"/>
  </si>
  <si>
    <t>Nov</t>
    <phoneticPr fontId="14" type="noConversion"/>
  </si>
  <si>
    <r>
      <t>11</t>
    </r>
    <r>
      <rPr>
        <sz val="10"/>
        <rFont val="細明體"/>
        <family val="3"/>
        <charset val="136"/>
      </rPr>
      <t>月</t>
    </r>
    <phoneticPr fontId="14" type="noConversion"/>
  </si>
  <si>
    <t>Dec</t>
    <phoneticPr fontId="14" type="noConversion"/>
  </si>
  <si>
    <r>
      <t>12</t>
    </r>
    <r>
      <rPr>
        <sz val="10"/>
        <rFont val="細明體"/>
        <family val="3"/>
        <charset val="136"/>
      </rPr>
      <t>月</t>
    </r>
    <phoneticPr fontId="14" type="noConversion"/>
  </si>
  <si>
    <t>Mar</t>
    <phoneticPr fontId="14" type="noConversion"/>
  </si>
  <si>
    <r>
      <t>3</t>
    </r>
    <r>
      <rPr>
        <sz val="10"/>
        <rFont val="細明體"/>
        <family val="3"/>
        <charset val="136"/>
      </rPr>
      <t>月</t>
    </r>
    <phoneticPr fontId="14" type="noConversion"/>
  </si>
  <si>
    <t>Jul</t>
    <phoneticPr fontId="14" type="noConversion"/>
  </si>
  <si>
    <r>
      <t>7</t>
    </r>
    <r>
      <rPr>
        <sz val="10"/>
        <rFont val="細明體"/>
        <family val="3"/>
        <charset val="136"/>
      </rPr>
      <t>月</t>
    </r>
    <phoneticPr fontId="14" type="noConversion"/>
  </si>
  <si>
    <t>Aug</t>
    <phoneticPr fontId="14" type="noConversion"/>
  </si>
  <si>
    <r>
      <t>8</t>
    </r>
    <r>
      <rPr>
        <sz val="10"/>
        <rFont val="細明體"/>
        <family val="3"/>
        <charset val="136"/>
      </rPr>
      <t>月</t>
    </r>
    <phoneticPr fontId="14" type="noConversion"/>
  </si>
  <si>
    <t>Sep</t>
    <phoneticPr fontId="14" type="noConversion"/>
  </si>
  <si>
    <r>
      <t>9</t>
    </r>
    <r>
      <rPr>
        <sz val="10"/>
        <rFont val="細明體"/>
        <family val="3"/>
        <charset val="136"/>
      </rPr>
      <t>月</t>
    </r>
    <phoneticPr fontId="14" type="noConversion"/>
  </si>
  <si>
    <t>Oct</t>
    <phoneticPr fontId="14" type="noConversion"/>
  </si>
  <si>
    <r>
      <t>10</t>
    </r>
    <r>
      <rPr>
        <sz val="10"/>
        <rFont val="細明體"/>
        <family val="3"/>
        <charset val="136"/>
      </rPr>
      <t>月</t>
    </r>
    <phoneticPr fontId="14" type="noConversion"/>
  </si>
  <si>
    <t xml:space="preserve">This represents the net amount of receivable and payable for unsettled transactions of </t>
    <phoneticPr fontId="14" type="noConversion"/>
  </si>
  <si>
    <t>Nov</t>
    <phoneticPr fontId="14" type="noConversion"/>
  </si>
  <si>
    <r>
      <t>11</t>
    </r>
    <r>
      <rPr>
        <sz val="10"/>
        <rFont val="細明體"/>
        <family val="3"/>
        <charset val="136"/>
      </rPr>
      <t>月</t>
    </r>
    <phoneticPr fontId="14" type="noConversion"/>
  </si>
  <si>
    <t>Dec</t>
    <phoneticPr fontId="14" type="noConversion"/>
  </si>
  <si>
    <r>
      <t>12</t>
    </r>
    <r>
      <rPr>
        <sz val="10"/>
        <rFont val="細明體"/>
        <family val="3"/>
        <charset val="136"/>
      </rPr>
      <t>月</t>
    </r>
    <phoneticPr fontId="14" type="noConversion"/>
  </si>
  <si>
    <t>Mar</t>
    <phoneticPr fontId="14" type="noConversion"/>
  </si>
  <si>
    <r>
      <t>3</t>
    </r>
    <r>
      <rPr>
        <sz val="10"/>
        <rFont val="細明體"/>
        <family val="3"/>
        <charset val="136"/>
      </rPr>
      <t>月</t>
    </r>
    <phoneticPr fontId="14" type="noConversion"/>
  </si>
  <si>
    <t>Apr</t>
    <phoneticPr fontId="14" type="noConversion"/>
  </si>
  <si>
    <r>
      <t>4</t>
    </r>
    <r>
      <rPr>
        <sz val="10"/>
        <rFont val="細明體"/>
        <family val="3"/>
        <charset val="136"/>
      </rPr>
      <t>月</t>
    </r>
    <phoneticPr fontId="14" type="noConversion"/>
  </si>
  <si>
    <t>May</t>
    <phoneticPr fontId="14" type="noConversion"/>
  </si>
  <si>
    <r>
      <t>5</t>
    </r>
    <r>
      <rPr>
        <sz val="10"/>
        <rFont val="細明體"/>
        <family val="3"/>
        <charset val="136"/>
      </rPr>
      <t>月</t>
    </r>
    <phoneticPr fontId="14" type="noConversion"/>
  </si>
  <si>
    <t>Jun</t>
    <phoneticPr fontId="14" type="noConversion"/>
  </si>
  <si>
    <r>
      <t>6</t>
    </r>
    <r>
      <rPr>
        <sz val="10"/>
        <rFont val="細明體"/>
        <family val="3"/>
        <charset val="136"/>
      </rPr>
      <t>月</t>
    </r>
    <phoneticPr fontId="14" type="noConversion"/>
  </si>
  <si>
    <t>Jul</t>
    <phoneticPr fontId="14" type="noConversion"/>
  </si>
  <si>
    <r>
      <t>7</t>
    </r>
    <r>
      <rPr>
        <sz val="10"/>
        <rFont val="細明體"/>
        <family val="3"/>
        <charset val="136"/>
      </rPr>
      <t>月</t>
    </r>
    <phoneticPr fontId="14" type="noConversion"/>
  </si>
  <si>
    <t>Aug</t>
    <phoneticPr fontId="14" type="noConversion"/>
  </si>
  <si>
    <r>
      <t>8</t>
    </r>
    <r>
      <rPr>
        <sz val="10"/>
        <rFont val="細明體"/>
        <family val="3"/>
        <charset val="136"/>
      </rPr>
      <t>月</t>
    </r>
    <phoneticPr fontId="14" type="noConversion"/>
  </si>
  <si>
    <t>Sep</t>
    <phoneticPr fontId="14" type="noConversion"/>
  </si>
  <si>
    <r>
      <t>9</t>
    </r>
    <r>
      <rPr>
        <sz val="10"/>
        <rFont val="細明體"/>
        <family val="3"/>
        <charset val="136"/>
      </rPr>
      <t>月</t>
    </r>
    <phoneticPr fontId="14" type="noConversion"/>
  </si>
  <si>
    <t>Oct</t>
    <phoneticPr fontId="14" type="noConversion"/>
  </si>
  <si>
    <r>
      <t>10</t>
    </r>
    <r>
      <rPr>
        <sz val="10"/>
        <rFont val="細明體"/>
        <family val="3"/>
        <charset val="136"/>
      </rPr>
      <t>月</t>
    </r>
    <phoneticPr fontId="14" type="noConversion"/>
  </si>
  <si>
    <r>
      <t>11</t>
    </r>
    <r>
      <rPr>
        <sz val="10"/>
        <rFont val="細明體"/>
        <family val="3"/>
        <charset val="136"/>
      </rPr>
      <t>月</t>
    </r>
  </si>
  <si>
    <r>
      <t>12</t>
    </r>
    <r>
      <rPr>
        <sz val="10"/>
        <rFont val="細明體"/>
        <family val="3"/>
        <charset val="136"/>
      </rPr>
      <t>月</t>
    </r>
  </si>
  <si>
    <t>4月</t>
  </si>
  <si>
    <t>7月</t>
  </si>
  <si>
    <t>8月</t>
  </si>
  <si>
    <r>
      <t>10</t>
    </r>
    <r>
      <rPr>
        <sz val="10"/>
        <rFont val="細明體"/>
        <family val="3"/>
        <charset val="136"/>
      </rPr>
      <t>月</t>
    </r>
  </si>
  <si>
    <t>3月</t>
  </si>
  <si>
    <t>5月</t>
  </si>
  <si>
    <r>
      <t>9</t>
    </r>
    <r>
      <rPr>
        <sz val="10"/>
        <rFont val="細明體"/>
        <family val="3"/>
        <charset val="136"/>
      </rPr>
      <t>月</t>
    </r>
  </si>
  <si>
    <t xml:space="preserve">accepted accounting practice, the Exchange Fund Bills and Notes discounted with the HKMA are not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</si>
</sst>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0_)"/>
    <numFmt numFmtId="166" formatCode="0.00_ "/>
    <numFmt numFmtId="167" formatCode="#,##0;[Red]\-#,##0;_(&quot;&quot;_)"/>
  </numFmts>
  <fonts count="15" x14ac:knownFonts="1">
    <font>
      <sz val="10"/>
      <name val="Arial"/>
      <family val="2"/>
    </font>
    <font>
      <sz val="10"/>
      <name val="Arial"/>
      <family val="2"/>
    </font>
    <font>
      <sz val="10"/>
      <name val="Times New Roman"/>
      <family val="1"/>
    </font>
    <font>
      <vertAlign val="superscript"/>
      <sz val="10"/>
      <name val="Times New Roman"/>
      <family val="1"/>
    </font>
    <font>
      <sz val="10"/>
      <name val="細明體"/>
      <family val="3"/>
      <charset val="136"/>
    </font>
    <font>
      <sz val="14"/>
      <name val="Times New Roman"/>
      <family val="1"/>
    </font>
    <font>
      <sz val="10"/>
      <name val="新細明體"/>
      <family val="1"/>
      <charset val="136"/>
    </font>
    <font>
      <sz val="9"/>
      <name val="新細明體"/>
      <family val="1"/>
      <charset val="136"/>
    </font>
    <font>
      <b/>
      <sz val="14"/>
      <name val="Times New Roman"/>
      <family val="1"/>
    </font>
    <font>
      <b/>
      <sz val="14"/>
      <name val="新細明體"/>
      <family val="1"/>
      <charset val="136"/>
    </font>
    <font>
      <sz val="9"/>
      <name val="Tms Rmn"/>
      <family val="1"/>
    </font>
    <font>
      <sz val="9"/>
      <name val="Times New Roman"/>
      <family val="1"/>
    </font>
    <font>
      <vertAlign val="superscript"/>
      <sz val="10"/>
      <name val="新細明體"/>
      <family val="1"/>
      <charset val="136"/>
    </font>
    <font>
      <sz val="13"/>
      <name val="Times New Roman"/>
      <family val="1"/>
    </font>
    <font>
      <sz val="9"/>
      <name val="細明體"/>
      <family val="3"/>
      <charset val="136"/>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50">
    <xf numFmtId="0" fontId="0" fillId="0" borderId="0" xfId="0"/>
    <xf numFmtId="0" fontId="2" fillId="0" borderId="1" xfId="0" applyFont="1" applyBorder="1"/>
    <xf numFmtId="0" fontId="2" fillId="0" borderId="0" xfId="0" applyFont="1"/>
    <xf numFmtId="0" fontId="5" fillId="0" borderId="0" xfId="0" applyFont="1"/>
    <xf numFmtId="0" fontId="2" fillId="0" borderId="0" xfId="0" applyFont="1" applyBorder="1" applyAlignment="1">
      <alignment horizontal="left"/>
    </xf>
    <xf numFmtId="0" fontId="6" fillId="0" borderId="0" xfId="0" applyFont="1"/>
    <xf numFmtId="0" fontId="6" fillId="0" borderId="0" xfId="0" applyFont="1" applyAlignment="1">
      <alignment horizontal="left"/>
    </xf>
    <xf numFmtId="0" fontId="2" fillId="0" borderId="0" xfId="0" applyFont="1" applyAlignment="1">
      <alignment horizontal="left"/>
    </xf>
    <xf numFmtId="0" fontId="10" fillId="0" borderId="0" xfId="0" applyFont="1"/>
    <xf numFmtId="0" fontId="11" fillId="0" borderId="0" xfId="0" applyFont="1"/>
    <xf numFmtId="0" fontId="11" fillId="0" borderId="0" xfId="0" quotePrefix="1" applyFont="1"/>
    <xf numFmtId="0" fontId="10" fillId="0" borderId="0" xfId="0" quotePrefix="1" applyFont="1"/>
    <xf numFmtId="0" fontId="11" fillId="0" borderId="0" xfId="0" quotePrefix="1" applyFont="1" applyAlignment="1">
      <alignment horizontal="right"/>
    </xf>
    <xf numFmtId="0" fontId="7" fillId="0" borderId="0" xfId="0" quotePrefix="1" applyFont="1"/>
    <xf numFmtId="0" fontId="7" fillId="0" borderId="0" xfId="0" applyFont="1"/>
    <xf numFmtId="0" fontId="10" fillId="0" borderId="0" xfId="0" quotePrefix="1" applyFont="1" applyAlignment="1">
      <alignment horizontal="right"/>
    </xf>
    <xf numFmtId="0" fontId="4" fillId="0" borderId="0" xfId="0" applyFont="1"/>
    <xf numFmtId="164" fontId="2" fillId="0" borderId="0" xfId="0" applyNumberFormat="1" applyFont="1"/>
    <xf numFmtId="10" fontId="2" fillId="0" borderId="0" xfId="1" applyNumberFormat="1" applyFont="1"/>
    <xf numFmtId="0" fontId="4" fillId="0" borderId="0" xfId="0" applyFont="1" applyAlignment="1">
      <alignment horizontal="right"/>
    </xf>
    <xf numFmtId="0" fontId="2" fillId="0" borderId="0" xfId="0" applyFont="1" applyAlignment="1">
      <alignment horizontal="right"/>
    </xf>
    <xf numFmtId="0" fontId="2" fillId="0" borderId="0" xfId="0" applyFont="1" applyAlignment="1"/>
    <xf numFmtId="0" fontId="4" fillId="0" borderId="1" xfId="0" applyFont="1" applyBorder="1" applyAlignment="1">
      <alignment horizontal="center"/>
    </xf>
    <xf numFmtId="0" fontId="2" fillId="0" borderId="1" xfId="0" applyFont="1" applyBorder="1" applyAlignment="1">
      <alignment horizontal="right"/>
    </xf>
    <xf numFmtId="0" fontId="4" fillId="0" borderId="1" xfId="0" applyFont="1" applyBorder="1" applyAlignment="1">
      <alignment horizontal="right"/>
    </xf>
    <xf numFmtId="0" fontId="6" fillId="0" borderId="0" xfId="0" applyFont="1" applyAlignment="1">
      <alignment horizontal="right"/>
    </xf>
    <xf numFmtId="164" fontId="2" fillId="0" borderId="0" xfId="0" applyNumberFormat="1" applyFont="1" applyAlignment="1">
      <alignment horizontal="right"/>
    </xf>
    <xf numFmtId="0" fontId="8" fillId="0" borderId="0" xfId="0" applyFont="1" applyAlignment="1">
      <alignment horizontal="center"/>
    </xf>
    <xf numFmtId="0" fontId="2" fillId="0" borderId="1" xfId="0" applyFont="1" applyBorder="1" applyAlignment="1">
      <alignment horizontal="left"/>
    </xf>
    <xf numFmtId="165" fontId="2" fillId="0" borderId="0" xfId="0" applyNumberFormat="1" applyFont="1" applyBorder="1" applyAlignment="1" applyProtection="1">
      <alignment horizontal="left"/>
    </xf>
    <xf numFmtId="0" fontId="2" fillId="0" borderId="0" xfId="0" applyFont="1" applyBorder="1" applyAlignment="1">
      <alignment horizontal="right"/>
    </xf>
    <xf numFmtId="0" fontId="6" fillId="0" borderId="1" xfId="0" applyFont="1" applyBorder="1"/>
    <xf numFmtId="164" fontId="2" fillId="0" borderId="1" xfId="0" applyNumberFormat="1" applyFont="1" applyBorder="1"/>
    <xf numFmtId="0" fontId="6" fillId="0" borderId="0" xfId="0" quotePrefix="1" applyFont="1"/>
    <xf numFmtId="0" fontId="2" fillId="0" borderId="0" xfId="0" quotePrefix="1" applyFont="1" applyAlignment="1">
      <alignment horizontal="right"/>
    </xf>
    <xf numFmtId="166" fontId="2" fillId="0" borderId="0" xfId="0" applyNumberFormat="1" applyFont="1"/>
    <xf numFmtId="2" fontId="2" fillId="0" borderId="0" xfId="0" applyNumberFormat="1" applyFont="1"/>
    <xf numFmtId="167" fontId="2" fillId="0" borderId="0" xfId="0" applyNumberFormat="1" applyFont="1" applyBorder="1" applyAlignment="1" applyProtection="1">
      <alignment horizontal="left"/>
    </xf>
    <xf numFmtId="165" fontId="6" fillId="0" borderId="0" xfId="0" applyNumberFormat="1" applyFont="1" applyBorder="1" applyAlignment="1" applyProtection="1">
      <alignment horizontal="right"/>
    </xf>
    <xf numFmtId="0" fontId="6" fillId="0" borderId="0" xfId="0" applyFont="1" applyAlignment="1"/>
    <xf numFmtId="0" fontId="13" fillId="0" borderId="0" xfId="0" applyFont="1" applyAlignment="1"/>
    <xf numFmtId="164" fontId="2" fillId="0" borderId="0" xfId="0" applyNumberFormat="1" applyFont="1" applyFill="1"/>
    <xf numFmtId="0" fontId="2" fillId="0" borderId="0" xfId="0" applyFont="1" applyFill="1"/>
    <xf numFmtId="164" fontId="2" fillId="0" borderId="0" xfId="0" applyNumberFormat="1" applyFont="1" applyFill="1" applyAlignment="1">
      <alignment horizontal="right"/>
    </xf>
    <xf numFmtId="2" fontId="2" fillId="0" borderId="0" xfId="0" applyNumberFormat="1" applyFont="1" applyFill="1"/>
    <xf numFmtId="0" fontId="2" fillId="0" borderId="0" xfId="0" applyFont="1" applyBorder="1" applyAlignment="1">
      <alignment horizontal="left"/>
    </xf>
    <xf numFmtId="0" fontId="6" fillId="0" borderId="0" xfId="0" applyFont="1" applyBorder="1" applyAlignment="1">
      <alignment horizontal="left"/>
    </xf>
    <xf numFmtId="0" fontId="8" fillId="0" borderId="0" xfId="0" applyFont="1" applyAlignment="1">
      <alignment horizontal="center"/>
    </xf>
    <xf numFmtId="0" fontId="2" fillId="0" borderId="0" xfId="0" applyFont="1" applyAlignment="1">
      <alignment horizontal="center"/>
    </xf>
    <xf numFmtId="0" fontId="6" fillId="0" borderId="0" xfId="0" applyFont="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A388"/>
  <sheetViews>
    <sheetView showGridLines="0" tabSelected="1" zoomScale="85" zoomScaleNormal="85" zoomScaleSheetLayoutView="85" workbookViewId="0">
      <pane ySplit="18" topLeftCell="A318" activePane="bottomLeft" state="frozen"/>
      <selection pane="bottomLeft" activeCell="B338" sqref="B338"/>
    </sheetView>
  </sheetViews>
  <sheetFormatPr defaultColWidth="8.85546875" defaultRowHeight="12.75" x14ac:dyDescent="0.2"/>
  <cols>
    <col min="1" max="1" width="8.85546875" style="7" customWidth="1"/>
    <col min="2" max="2" width="5.42578125" style="2" customWidth="1"/>
    <col min="3" max="3" width="8.85546875" style="2" customWidth="1"/>
    <col min="4" max="4" width="4.28515625" style="2" customWidth="1"/>
    <col min="5" max="5" width="10.85546875" style="2" customWidth="1"/>
    <col min="6" max="6" width="15.28515625" style="2" customWidth="1"/>
    <col min="7" max="7" width="19.140625" style="2" customWidth="1"/>
    <col min="8" max="8" width="18.5703125" style="2" customWidth="1"/>
    <col min="9" max="9" width="13.5703125" style="2" customWidth="1"/>
    <col min="10" max="10" width="10.7109375" style="2" customWidth="1"/>
    <col min="11" max="11" width="10.5703125" style="2" customWidth="1"/>
    <col min="12" max="12" width="2.28515625" style="2" customWidth="1"/>
    <col min="13" max="13" width="12.28515625" style="2" customWidth="1"/>
    <col min="14" max="14" width="16.140625" style="2" customWidth="1"/>
    <col min="15" max="15" width="12.140625" style="2" customWidth="1"/>
    <col min="16" max="16" width="11.28515625" style="2" bestFit="1" customWidth="1"/>
    <col min="17" max="17" width="2.42578125" style="2" customWidth="1"/>
    <col min="18" max="18" width="14.28515625" style="2" customWidth="1"/>
    <col min="19" max="16384" width="8.85546875" style="2"/>
  </cols>
  <sheetData>
    <row r="1" spans="1:18" s="3" customFormat="1" ht="18.75" x14ac:dyDescent="0.3">
      <c r="A1" s="47" t="s">
        <v>12</v>
      </c>
      <c r="B1" s="47"/>
      <c r="C1" s="47"/>
      <c r="D1" s="47"/>
      <c r="E1" s="47"/>
      <c r="F1" s="47"/>
      <c r="G1" s="47"/>
      <c r="H1" s="47"/>
      <c r="I1" s="47"/>
      <c r="J1" s="47"/>
      <c r="K1" s="47"/>
      <c r="L1" s="47"/>
      <c r="M1" s="47"/>
      <c r="N1" s="47"/>
      <c r="O1" s="47"/>
      <c r="P1" s="47"/>
      <c r="Q1" s="47"/>
      <c r="R1" s="47"/>
    </row>
    <row r="2" spans="1:18" s="3" customFormat="1" ht="19.5" x14ac:dyDescent="0.3">
      <c r="A2" s="47" t="s">
        <v>4</v>
      </c>
      <c r="B2" s="47"/>
      <c r="C2" s="47"/>
      <c r="D2" s="47"/>
      <c r="E2" s="47"/>
      <c r="F2" s="47"/>
      <c r="G2" s="47"/>
      <c r="H2" s="47"/>
      <c r="I2" s="47"/>
      <c r="J2" s="47"/>
      <c r="K2" s="47"/>
      <c r="L2" s="47"/>
      <c r="M2" s="47"/>
      <c r="N2" s="47"/>
      <c r="O2" s="47"/>
      <c r="P2" s="47"/>
      <c r="Q2" s="47"/>
      <c r="R2" s="47"/>
    </row>
    <row r="3" spans="1:18" s="3" customFormat="1" ht="5.45" customHeight="1" x14ac:dyDescent="0.3">
      <c r="A3" s="27" ph="1"/>
      <c r="B3" s="27" ph="1"/>
      <c r="C3" s="27" ph="1"/>
      <c r="D3" s="27" ph="1"/>
      <c r="E3" s="27" ph="1"/>
      <c r="F3" s="27" ph="1"/>
      <c r="G3" s="27" ph="1"/>
      <c r="H3" s="27" ph="1"/>
      <c r="I3" s="27" ph="1"/>
      <c r="J3" s="27" ph="1"/>
      <c r="K3" s="27" ph="1"/>
      <c r="L3" s="27" ph="1"/>
      <c r="M3" s="27" ph="1"/>
      <c r="N3" s="27" ph="1"/>
      <c r="O3" s="27" ph="1"/>
      <c r="P3" s="27" ph="1"/>
      <c r="Q3" s="27" ph="1"/>
      <c r="R3" s="27" ph="1"/>
    </row>
    <row r="4" spans="1:18" x14ac:dyDescent="0.2">
      <c r="P4" s="4"/>
      <c r="R4" s="30" t="s">
        <v>101</v>
      </c>
    </row>
    <row r="5" spans="1:18" ht="14.25" x14ac:dyDescent="0.25">
      <c r="P5" s="29"/>
      <c r="R5" s="38" t="s">
        <v>102</v>
      </c>
    </row>
    <row r="6" spans="1:18" ht="4.9000000000000004" customHeight="1" x14ac:dyDescent="0.2">
      <c r="A6" s="28"/>
      <c r="B6" s="1"/>
      <c r="C6" s="1"/>
      <c r="D6" s="1"/>
      <c r="E6" s="1"/>
      <c r="F6" s="1"/>
      <c r="G6" s="1"/>
      <c r="H6" s="1"/>
      <c r="I6" s="1"/>
      <c r="J6" s="1"/>
      <c r="K6" s="1"/>
      <c r="L6" s="1"/>
      <c r="M6" s="1"/>
      <c r="N6" s="1"/>
      <c r="O6" s="1"/>
      <c r="P6" s="1"/>
      <c r="Q6" s="1"/>
      <c r="R6" s="1"/>
    </row>
    <row r="7" spans="1:18" ht="4.1500000000000004" customHeight="1" x14ac:dyDescent="0.2"/>
    <row r="8" spans="1:18" x14ac:dyDescent="0.2">
      <c r="E8" s="48" t="s">
        <v>2</v>
      </c>
      <c r="F8" s="48"/>
      <c r="G8" s="48"/>
      <c r="H8" s="48"/>
      <c r="I8" s="48"/>
      <c r="J8" s="48"/>
      <c r="K8" s="48"/>
      <c r="M8" s="48" t="s">
        <v>3</v>
      </c>
      <c r="N8" s="48"/>
      <c r="O8" s="48"/>
      <c r="P8" s="48"/>
    </row>
    <row r="9" spans="1:18" ht="14.25" x14ac:dyDescent="0.25">
      <c r="E9" s="49" t="s">
        <v>13</v>
      </c>
      <c r="F9" s="49"/>
      <c r="G9" s="49"/>
      <c r="H9" s="49"/>
      <c r="I9" s="49"/>
      <c r="J9" s="49"/>
      <c r="K9" s="49"/>
      <c r="M9" s="49" t="s">
        <v>16</v>
      </c>
      <c r="N9" s="49"/>
      <c r="O9" s="49"/>
      <c r="P9" s="49"/>
    </row>
    <row r="10" spans="1:18" ht="4.1500000000000004" customHeight="1" x14ac:dyDescent="0.25">
      <c r="E10" s="22"/>
      <c r="F10" s="22"/>
      <c r="G10" s="22"/>
      <c r="H10" s="22"/>
      <c r="I10" s="22"/>
      <c r="J10" s="22"/>
      <c r="K10" s="22"/>
      <c r="M10" s="1"/>
      <c r="N10" s="1"/>
      <c r="O10" s="1"/>
      <c r="P10" s="1"/>
    </row>
    <row r="11" spans="1:18" ht="4.1500000000000004" customHeight="1" x14ac:dyDescent="0.25">
      <c r="E11" s="16"/>
    </row>
    <row r="12" spans="1:18" x14ac:dyDescent="0.2">
      <c r="F12" s="21" t="s">
        <v>17</v>
      </c>
      <c r="G12" s="20"/>
      <c r="J12" s="20" t="s">
        <v>29</v>
      </c>
      <c r="M12" s="20" t="s">
        <v>34</v>
      </c>
      <c r="N12" s="20" t="s">
        <v>113</v>
      </c>
      <c r="O12" s="20" t="s">
        <v>29</v>
      </c>
    </row>
    <row r="13" spans="1:18" x14ac:dyDescent="0.2">
      <c r="E13" s="20" t="s">
        <v>20</v>
      </c>
      <c r="F13" s="21" t="s">
        <v>18</v>
      </c>
      <c r="G13" s="20" t="s">
        <v>22</v>
      </c>
      <c r="H13" s="20" t="s">
        <v>24</v>
      </c>
      <c r="I13" s="20" t="s">
        <v>27</v>
      </c>
      <c r="J13" s="20" t="s">
        <v>30</v>
      </c>
      <c r="M13" s="20" t="s">
        <v>33</v>
      </c>
      <c r="N13" s="20" t="s">
        <v>114</v>
      </c>
      <c r="O13" s="20" t="s">
        <v>39</v>
      </c>
      <c r="P13" s="20"/>
      <c r="R13" s="20"/>
    </row>
    <row r="14" spans="1:18" ht="15.75" x14ac:dyDescent="0.2">
      <c r="A14" s="45" t="s">
        <v>5</v>
      </c>
      <c r="B14" s="45"/>
      <c r="E14" s="20" t="s">
        <v>21</v>
      </c>
      <c r="F14" s="21" t="s">
        <v>19</v>
      </c>
      <c r="G14" s="20" t="s">
        <v>23</v>
      </c>
      <c r="H14" s="20" t="s">
        <v>25</v>
      </c>
      <c r="I14" s="20" t="s">
        <v>28</v>
      </c>
      <c r="J14" s="20" t="s">
        <v>86</v>
      </c>
      <c r="K14" s="20" t="s">
        <v>0</v>
      </c>
      <c r="M14" s="20" t="s">
        <v>31</v>
      </c>
      <c r="N14" s="20" t="s">
        <v>31</v>
      </c>
      <c r="O14" s="20" t="s">
        <v>88</v>
      </c>
      <c r="P14" s="20" t="s">
        <v>0</v>
      </c>
      <c r="R14" s="20" t="s">
        <v>90</v>
      </c>
    </row>
    <row r="15" spans="1:18" s="5" customFormat="1" ht="16.5" x14ac:dyDescent="0.25">
      <c r="A15" s="46" t="s">
        <v>6</v>
      </c>
      <c r="B15" s="45"/>
      <c r="E15" s="25" t="s">
        <v>14</v>
      </c>
      <c r="F15" s="25" t="s">
        <v>35</v>
      </c>
      <c r="G15" s="25" t="s">
        <v>68</v>
      </c>
      <c r="H15" s="25" t="s">
        <v>69</v>
      </c>
      <c r="I15" s="25" t="s">
        <v>15</v>
      </c>
      <c r="J15" s="25" t="s">
        <v>36</v>
      </c>
      <c r="K15" s="25" t="s">
        <v>83</v>
      </c>
      <c r="M15" s="25" t="s">
        <v>37</v>
      </c>
      <c r="N15" s="25" t="s">
        <v>37</v>
      </c>
      <c r="O15" s="25" t="s">
        <v>40</v>
      </c>
      <c r="P15" s="25" t="s">
        <v>83</v>
      </c>
      <c r="R15" s="25" t="s">
        <v>91</v>
      </c>
    </row>
    <row r="16" spans="1:18" s="5" customFormat="1" ht="16.5" x14ac:dyDescent="0.25">
      <c r="A16" s="6"/>
      <c r="E16" s="25"/>
      <c r="F16" s="25" t="s">
        <v>82</v>
      </c>
      <c r="G16" s="25" t="s">
        <v>38</v>
      </c>
      <c r="H16" s="25" t="s">
        <v>26</v>
      </c>
      <c r="J16" s="25" t="s">
        <v>87</v>
      </c>
      <c r="M16" s="25" t="s">
        <v>32</v>
      </c>
      <c r="N16" s="25" t="s">
        <v>112</v>
      </c>
      <c r="O16" s="25" t="s">
        <v>89</v>
      </c>
    </row>
    <row r="17" spans="1:19" ht="3" customHeight="1" x14ac:dyDescent="0.25">
      <c r="A17" s="28"/>
      <c r="B17" s="1"/>
      <c r="C17" s="1"/>
      <c r="D17" s="1"/>
      <c r="E17" s="23"/>
      <c r="F17" s="24"/>
      <c r="G17" s="24"/>
      <c r="H17" s="24"/>
      <c r="I17" s="1"/>
      <c r="J17" s="24"/>
      <c r="K17" s="1"/>
      <c r="L17" s="1"/>
      <c r="M17" s="1"/>
      <c r="N17" s="1"/>
      <c r="O17" s="1"/>
      <c r="P17" s="1"/>
      <c r="Q17" s="1"/>
      <c r="R17" s="1"/>
    </row>
    <row r="18" spans="1:19" ht="3" customHeight="1" x14ac:dyDescent="0.25">
      <c r="D18" s="16"/>
      <c r="E18" s="16"/>
      <c r="F18" s="16"/>
      <c r="G18" s="16"/>
      <c r="H18" s="19"/>
      <c r="I18" s="16"/>
      <c r="K18" s="16"/>
    </row>
    <row r="19" spans="1:19" ht="14.25" x14ac:dyDescent="0.25">
      <c r="A19" s="7">
        <v>1998</v>
      </c>
      <c r="B19" s="2" t="s">
        <v>42</v>
      </c>
      <c r="C19" s="5" t="s">
        <v>7</v>
      </c>
      <c r="E19" s="17">
        <v>86465</v>
      </c>
      <c r="F19" s="17">
        <v>5778</v>
      </c>
      <c r="G19" s="17">
        <v>98334</v>
      </c>
      <c r="H19" s="17">
        <v>620</v>
      </c>
      <c r="I19" s="17">
        <v>2527</v>
      </c>
      <c r="J19" s="17">
        <v>-6</v>
      </c>
      <c r="K19" s="17">
        <v>193718</v>
      </c>
      <c r="L19" s="17"/>
      <c r="M19" s="17">
        <v>207394</v>
      </c>
      <c r="N19" s="17">
        <v>2290</v>
      </c>
      <c r="O19" s="26" t="s">
        <v>1</v>
      </c>
      <c r="P19" s="17">
        <v>209684</v>
      </c>
      <c r="Q19" s="17"/>
      <c r="R19" s="36">
        <f>(P19/K19)*100</f>
        <v>108.24187736813306</v>
      </c>
      <c r="S19" s="35"/>
    </row>
    <row r="20" spans="1:19" x14ac:dyDescent="0.2">
      <c r="E20" s="17"/>
      <c r="F20" s="17"/>
      <c r="G20" s="17"/>
      <c r="H20" s="17"/>
      <c r="I20" s="17"/>
      <c r="J20" s="17"/>
      <c r="K20" s="17"/>
      <c r="L20" s="17"/>
      <c r="M20" s="17"/>
      <c r="N20" s="17"/>
      <c r="O20" s="26"/>
      <c r="P20" s="17"/>
      <c r="Q20" s="17"/>
      <c r="R20" s="18"/>
    </row>
    <row r="21" spans="1:19" ht="14.25" x14ac:dyDescent="0.25">
      <c r="A21" s="7">
        <v>1999</v>
      </c>
      <c r="B21" s="2" t="s">
        <v>43</v>
      </c>
      <c r="C21" s="2" t="s">
        <v>70</v>
      </c>
      <c r="E21" s="17">
        <v>90055</v>
      </c>
      <c r="F21" s="17">
        <v>6089</v>
      </c>
      <c r="G21" s="17">
        <v>97335</v>
      </c>
      <c r="H21" s="17">
        <v>597</v>
      </c>
      <c r="I21" s="17">
        <v>2495</v>
      </c>
      <c r="J21" s="17">
        <v>-51</v>
      </c>
      <c r="K21" s="17">
        <v>196520</v>
      </c>
      <c r="L21" s="17"/>
      <c r="M21" s="17">
        <v>206155</v>
      </c>
      <c r="N21" s="17">
        <v>1934</v>
      </c>
      <c r="O21" s="26">
        <v>5832</v>
      </c>
      <c r="P21" s="17">
        <v>213921</v>
      </c>
      <c r="Q21" s="17"/>
      <c r="R21" s="36">
        <f t="shared" ref="R21:R32" si="0">(P21/K21)*100</f>
        <v>108.85456950946468</v>
      </c>
    </row>
    <row r="22" spans="1:19" ht="14.25" x14ac:dyDescent="0.25">
      <c r="B22" s="2" t="s">
        <v>44</v>
      </c>
      <c r="C22" s="2" t="s">
        <v>71</v>
      </c>
      <c r="E22" s="17">
        <v>96145</v>
      </c>
      <c r="F22" s="17">
        <v>5938</v>
      </c>
      <c r="G22" s="17">
        <v>97341</v>
      </c>
      <c r="H22" s="17">
        <v>556</v>
      </c>
      <c r="I22" s="17">
        <v>3525</v>
      </c>
      <c r="J22" s="17">
        <v>-463</v>
      </c>
      <c r="K22" s="17">
        <v>203042</v>
      </c>
      <c r="L22" s="17"/>
      <c r="M22" s="17">
        <v>205851</v>
      </c>
      <c r="N22" s="17">
        <v>1481</v>
      </c>
      <c r="O22" s="26">
        <v>13629</v>
      </c>
      <c r="P22" s="17">
        <v>220961</v>
      </c>
      <c r="Q22" s="17"/>
      <c r="R22" s="36">
        <f t="shared" si="0"/>
        <v>108.82526767860836</v>
      </c>
    </row>
    <row r="23" spans="1:19" ht="14.25" x14ac:dyDescent="0.25">
      <c r="B23" s="2" t="s">
        <v>45</v>
      </c>
      <c r="C23" s="2" t="s">
        <v>72</v>
      </c>
      <c r="E23" s="17">
        <v>92595</v>
      </c>
      <c r="F23" s="17">
        <v>5789</v>
      </c>
      <c r="G23" s="17">
        <v>97546</v>
      </c>
      <c r="H23" s="17">
        <v>596</v>
      </c>
      <c r="I23" s="17">
        <v>3472</v>
      </c>
      <c r="J23" s="17">
        <v>-565</v>
      </c>
      <c r="K23" s="17">
        <v>199433</v>
      </c>
      <c r="L23" s="17"/>
      <c r="M23" s="17">
        <v>218411</v>
      </c>
      <c r="N23" s="17">
        <v>1516</v>
      </c>
      <c r="O23" s="26">
        <v>-1511</v>
      </c>
      <c r="P23" s="17">
        <v>218416</v>
      </c>
      <c r="Q23" s="17"/>
      <c r="R23" s="36">
        <f t="shared" si="0"/>
        <v>109.51848490470483</v>
      </c>
    </row>
    <row r="24" spans="1:19" ht="14.25" x14ac:dyDescent="0.25">
      <c r="B24" s="2" t="s">
        <v>46</v>
      </c>
      <c r="C24" s="2" t="s">
        <v>73</v>
      </c>
      <c r="E24" s="17">
        <v>89745</v>
      </c>
      <c r="F24" s="17">
        <v>5733</v>
      </c>
      <c r="G24" s="17">
        <v>98404</v>
      </c>
      <c r="H24" s="17">
        <v>593</v>
      </c>
      <c r="I24" s="17">
        <v>4325</v>
      </c>
      <c r="J24" s="17">
        <v>-544</v>
      </c>
      <c r="K24" s="17">
        <v>198256</v>
      </c>
      <c r="L24" s="17"/>
      <c r="M24" s="17">
        <v>215810</v>
      </c>
      <c r="N24" s="17">
        <v>1334</v>
      </c>
      <c r="O24" s="26">
        <v>1</v>
      </c>
      <c r="P24" s="17">
        <v>217145</v>
      </c>
      <c r="Q24" s="17"/>
      <c r="R24" s="36">
        <f t="shared" si="0"/>
        <v>109.52758050197724</v>
      </c>
    </row>
    <row r="25" spans="1:19" ht="14.25" x14ac:dyDescent="0.25">
      <c r="B25" s="2" t="s">
        <v>47</v>
      </c>
      <c r="C25" s="2" t="s">
        <v>74</v>
      </c>
      <c r="E25" s="17">
        <v>88785</v>
      </c>
      <c r="F25" s="17">
        <v>5715</v>
      </c>
      <c r="G25" s="17">
        <v>98364</v>
      </c>
      <c r="H25" s="17">
        <v>587</v>
      </c>
      <c r="I25" s="17">
        <v>4193</v>
      </c>
      <c r="J25" s="17">
        <v>-363</v>
      </c>
      <c r="K25" s="17">
        <v>197281</v>
      </c>
      <c r="L25" s="17"/>
      <c r="M25" s="17">
        <v>213317</v>
      </c>
      <c r="N25" s="17">
        <v>924</v>
      </c>
      <c r="O25" s="26">
        <v>2667</v>
      </c>
      <c r="P25" s="17">
        <v>216908</v>
      </c>
      <c r="Q25" s="17"/>
      <c r="R25" s="36">
        <f t="shared" si="0"/>
        <v>109.94875330112886</v>
      </c>
    </row>
    <row r="26" spans="1:19" ht="14.25" x14ac:dyDescent="0.25">
      <c r="B26" s="2" t="s">
        <v>48</v>
      </c>
      <c r="C26" s="2" t="s">
        <v>75</v>
      </c>
      <c r="E26" s="17">
        <v>89895</v>
      </c>
      <c r="F26" s="17">
        <v>5688</v>
      </c>
      <c r="G26" s="17">
        <v>98700</v>
      </c>
      <c r="H26" s="17">
        <v>617</v>
      </c>
      <c r="I26" s="17">
        <v>2030</v>
      </c>
      <c r="J26" s="17">
        <v>-451</v>
      </c>
      <c r="K26" s="17">
        <v>196479</v>
      </c>
      <c r="L26" s="17"/>
      <c r="M26" s="17">
        <v>217891</v>
      </c>
      <c r="N26" s="17">
        <v>1223</v>
      </c>
      <c r="O26" s="26">
        <v>-2398</v>
      </c>
      <c r="P26" s="17">
        <v>216716</v>
      </c>
      <c r="Q26" s="17"/>
      <c r="R26" s="36">
        <f t="shared" si="0"/>
        <v>110.29982848039739</v>
      </c>
    </row>
    <row r="27" spans="1:19" ht="14.25" x14ac:dyDescent="0.25">
      <c r="B27" s="2" t="s">
        <v>49</v>
      </c>
      <c r="C27" s="2" t="s">
        <v>76</v>
      </c>
      <c r="E27" s="17">
        <v>90025</v>
      </c>
      <c r="F27" s="17">
        <v>5664</v>
      </c>
      <c r="G27" s="17">
        <v>99322</v>
      </c>
      <c r="H27" s="17">
        <v>599</v>
      </c>
      <c r="I27" s="17">
        <v>1019</v>
      </c>
      <c r="J27" s="17">
        <v>-588</v>
      </c>
      <c r="K27" s="17">
        <v>196041</v>
      </c>
      <c r="L27" s="17"/>
      <c r="M27" s="17">
        <v>214525</v>
      </c>
      <c r="N27" s="17">
        <v>1284</v>
      </c>
      <c r="O27" s="26">
        <v>664</v>
      </c>
      <c r="P27" s="17">
        <v>216473</v>
      </c>
      <c r="Q27" s="17"/>
      <c r="R27" s="36">
        <f t="shared" si="0"/>
        <v>110.42230961890624</v>
      </c>
    </row>
    <row r="28" spans="1:19" ht="14.25" x14ac:dyDescent="0.25">
      <c r="B28" s="2" t="s">
        <v>50</v>
      </c>
      <c r="C28" s="2" t="s">
        <v>77</v>
      </c>
      <c r="E28" s="17">
        <v>89605</v>
      </c>
      <c r="F28" s="17">
        <v>5679</v>
      </c>
      <c r="G28" s="17">
        <v>104621</v>
      </c>
      <c r="H28" s="17">
        <v>581</v>
      </c>
      <c r="I28" s="17">
        <v>1168</v>
      </c>
      <c r="J28" s="17">
        <v>-5086</v>
      </c>
      <c r="K28" s="17">
        <v>196568</v>
      </c>
      <c r="L28" s="17"/>
      <c r="M28" s="17">
        <v>216923</v>
      </c>
      <c r="N28" s="17">
        <v>1415</v>
      </c>
      <c r="O28" s="26">
        <v>-836</v>
      </c>
      <c r="P28" s="17">
        <v>217502</v>
      </c>
      <c r="Q28" s="17"/>
      <c r="R28" s="36">
        <f t="shared" si="0"/>
        <v>110.64974970493671</v>
      </c>
    </row>
    <row r="29" spans="1:19" ht="14.25" x14ac:dyDescent="0.25">
      <c r="B29" s="2" t="s">
        <v>51</v>
      </c>
      <c r="C29" s="2" t="s">
        <v>78</v>
      </c>
      <c r="E29" s="17">
        <v>92575</v>
      </c>
      <c r="F29" s="17">
        <v>5716</v>
      </c>
      <c r="G29" s="17">
        <v>100423</v>
      </c>
      <c r="H29" s="17">
        <v>615</v>
      </c>
      <c r="I29" s="17">
        <v>1601</v>
      </c>
      <c r="J29" s="17">
        <v>-162</v>
      </c>
      <c r="K29" s="17">
        <v>200768</v>
      </c>
      <c r="L29" s="17"/>
      <c r="M29" s="17">
        <v>224334</v>
      </c>
      <c r="N29" s="17">
        <v>1786</v>
      </c>
      <c r="O29" s="26">
        <v>-3921</v>
      </c>
      <c r="P29" s="17">
        <v>222199</v>
      </c>
      <c r="Q29" s="17"/>
      <c r="R29" s="36">
        <f t="shared" si="0"/>
        <v>110.67450988205292</v>
      </c>
    </row>
    <row r="30" spans="1:19" ht="14.25" x14ac:dyDescent="0.25">
      <c r="B30" s="2" t="s">
        <v>52</v>
      </c>
      <c r="C30" s="2" t="s">
        <v>79</v>
      </c>
      <c r="E30" s="17">
        <v>91215</v>
      </c>
      <c r="F30" s="17">
        <v>5705</v>
      </c>
      <c r="G30" s="17">
        <v>100674</v>
      </c>
      <c r="H30" s="17">
        <v>620</v>
      </c>
      <c r="I30" s="17">
        <v>973</v>
      </c>
      <c r="J30" s="17">
        <v>-42</v>
      </c>
      <c r="K30" s="17">
        <v>199145</v>
      </c>
      <c r="L30" s="17"/>
      <c r="M30" s="17">
        <v>218407</v>
      </c>
      <c r="N30" s="17">
        <v>1645</v>
      </c>
      <c r="O30" s="26">
        <v>1055</v>
      </c>
      <c r="P30" s="17">
        <v>221107</v>
      </c>
      <c r="Q30" s="17"/>
      <c r="R30" s="36">
        <f t="shared" si="0"/>
        <v>111.02814532124835</v>
      </c>
    </row>
    <row r="31" spans="1:19" ht="14.25" x14ac:dyDescent="0.25">
      <c r="B31" s="2" t="s">
        <v>53</v>
      </c>
      <c r="C31" s="2" t="s">
        <v>80</v>
      </c>
      <c r="E31" s="17">
        <v>91745</v>
      </c>
      <c r="F31" s="17">
        <v>5702</v>
      </c>
      <c r="G31" s="17">
        <v>107503</v>
      </c>
      <c r="H31" s="17">
        <v>606</v>
      </c>
      <c r="I31" s="17">
        <v>3300</v>
      </c>
      <c r="J31" s="17">
        <v>-6310</v>
      </c>
      <c r="K31" s="17">
        <v>202546</v>
      </c>
      <c r="L31" s="17"/>
      <c r="M31" s="17">
        <v>223869</v>
      </c>
      <c r="N31" s="17">
        <v>822</v>
      </c>
      <c r="O31" s="26">
        <v>-1</v>
      </c>
      <c r="P31" s="17">
        <v>224690</v>
      </c>
      <c r="Q31" s="17"/>
      <c r="R31" s="36">
        <f t="shared" si="0"/>
        <v>110.93282513601848</v>
      </c>
    </row>
    <row r="32" spans="1:19" ht="14.25" x14ac:dyDescent="0.25">
      <c r="B32" s="2" t="s">
        <v>41</v>
      </c>
      <c r="C32" s="2" t="s">
        <v>81</v>
      </c>
      <c r="E32" s="17">
        <v>118195</v>
      </c>
      <c r="F32" s="17">
        <v>5777</v>
      </c>
      <c r="G32" s="17">
        <v>101828</v>
      </c>
      <c r="H32" s="17">
        <v>626</v>
      </c>
      <c r="I32" s="17">
        <v>7960</v>
      </c>
      <c r="J32" s="26" t="s">
        <v>1</v>
      </c>
      <c r="K32" s="17">
        <v>234386</v>
      </c>
      <c r="L32" s="17"/>
      <c r="M32" s="17">
        <v>255720</v>
      </c>
      <c r="N32" s="17">
        <v>1267</v>
      </c>
      <c r="O32" s="26">
        <v>0</v>
      </c>
      <c r="P32" s="17">
        <v>256987</v>
      </c>
      <c r="Q32" s="17"/>
      <c r="R32" s="36">
        <f t="shared" si="0"/>
        <v>109.64264077205976</v>
      </c>
    </row>
    <row r="33" spans="1:18" x14ac:dyDescent="0.2">
      <c r="C33" s="37"/>
      <c r="E33" s="17"/>
      <c r="F33" s="17"/>
      <c r="G33" s="17"/>
      <c r="H33" s="17"/>
      <c r="I33" s="17"/>
      <c r="J33" s="17"/>
      <c r="K33" s="17"/>
      <c r="L33" s="17"/>
      <c r="M33" s="17"/>
      <c r="N33" s="17"/>
      <c r="O33" s="26"/>
      <c r="P33" s="17"/>
      <c r="Q33" s="17"/>
      <c r="R33" s="18"/>
    </row>
    <row r="34" spans="1:18" ht="14.25" x14ac:dyDescent="0.25">
      <c r="A34" s="7">
        <v>2000</v>
      </c>
      <c r="B34" s="2" t="s">
        <v>43</v>
      </c>
      <c r="C34" s="2" t="s">
        <v>70</v>
      </c>
      <c r="E34" s="17">
        <v>112465</v>
      </c>
      <c r="F34" s="17">
        <v>6015</v>
      </c>
      <c r="G34" s="17">
        <v>102109</v>
      </c>
      <c r="H34" s="17">
        <v>606</v>
      </c>
      <c r="I34" s="17">
        <v>2500</v>
      </c>
      <c r="J34" s="17">
        <v>0</v>
      </c>
      <c r="K34" s="17">
        <v>223695</v>
      </c>
      <c r="L34" s="17"/>
      <c r="M34" s="17">
        <v>248820</v>
      </c>
      <c r="N34" s="17">
        <v>1288</v>
      </c>
      <c r="O34" s="26">
        <v>-3086</v>
      </c>
      <c r="P34" s="17">
        <v>247022</v>
      </c>
      <c r="Q34" s="17"/>
      <c r="R34" s="36">
        <f t="shared" ref="R34:R45" si="1">(P34/K34)*100</f>
        <v>110.42803817698206</v>
      </c>
    </row>
    <row r="35" spans="1:18" ht="14.25" x14ac:dyDescent="0.25">
      <c r="B35" s="2" t="s">
        <v>44</v>
      </c>
      <c r="C35" s="2" t="s">
        <v>71</v>
      </c>
      <c r="E35" s="17">
        <v>101165</v>
      </c>
      <c r="F35" s="17">
        <v>5901</v>
      </c>
      <c r="G35" s="17">
        <v>107250</v>
      </c>
      <c r="H35" s="17">
        <v>572</v>
      </c>
      <c r="I35" s="17">
        <v>915</v>
      </c>
      <c r="J35" s="17">
        <v>-4718</v>
      </c>
      <c r="K35" s="17">
        <v>211085</v>
      </c>
      <c r="L35" s="17"/>
      <c r="M35" s="17">
        <v>233985</v>
      </c>
      <c r="N35" s="17">
        <v>1323</v>
      </c>
      <c r="O35" s="26">
        <v>0</v>
      </c>
      <c r="P35" s="17">
        <v>235308</v>
      </c>
      <c r="Q35" s="17"/>
      <c r="R35" s="36">
        <f t="shared" si="1"/>
        <v>111.4754719662695</v>
      </c>
    </row>
    <row r="36" spans="1:18" ht="14.25" x14ac:dyDescent="0.25">
      <c r="B36" s="2" t="s">
        <v>45</v>
      </c>
      <c r="C36" s="2" t="s">
        <v>72</v>
      </c>
      <c r="E36" s="17">
        <v>97455</v>
      </c>
      <c r="F36" s="17">
        <v>5814</v>
      </c>
      <c r="G36" s="17">
        <v>103387</v>
      </c>
      <c r="H36" s="17">
        <v>616</v>
      </c>
      <c r="I36" s="17">
        <v>1025</v>
      </c>
      <c r="J36" s="17">
        <v>-116</v>
      </c>
      <c r="K36" s="17">
        <v>208181</v>
      </c>
      <c r="L36" s="17"/>
      <c r="M36" s="17">
        <v>232945</v>
      </c>
      <c r="N36" s="17">
        <v>1723</v>
      </c>
      <c r="O36" s="26">
        <v>-1548</v>
      </c>
      <c r="P36" s="17">
        <v>233120</v>
      </c>
      <c r="Q36" s="17"/>
      <c r="R36" s="36">
        <f t="shared" si="1"/>
        <v>111.97947939533385</v>
      </c>
    </row>
    <row r="37" spans="1:18" ht="14.25" x14ac:dyDescent="0.25">
      <c r="B37" s="2" t="s">
        <v>46</v>
      </c>
      <c r="C37" s="2" t="s">
        <v>73</v>
      </c>
      <c r="E37" s="17">
        <v>98195</v>
      </c>
      <c r="F37" s="17">
        <v>5810</v>
      </c>
      <c r="G37" s="17">
        <v>103584</v>
      </c>
      <c r="H37" s="17">
        <v>613</v>
      </c>
      <c r="I37" s="17">
        <v>756</v>
      </c>
      <c r="J37" s="17">
        <v>0</v>
      </c>
      <c r="K37" s="17">
        <v>208958</v>
      </c>
      <c r="L37" s="17"/>
      <c r="M37" s="17">
        <v>231738</v>
      </c>
      <c r="N37" s="17">
        <v>1731</v>
      </c>
      <c r="O37" s="26">
        <v>1165</v>
      </c>
      <c r="P37" s="17">
        <v>234634</v>
      </c>
      <c r="Q37" s="17"/>
      <c r="R37" s="36">
        <f t="shared" si="1"/>
        <v>112.28763674996888</v>
      </c>
    </row>
    <row r="38" spans="1:18" ht="14.25" x14ac:dyDescent="0.25">
      <c r="B38" s="2" t="s">
        <v>47</v>
      </c>
      <c r="C38" s="2" t="s">
        <v>74</v>
      </c>
      <c r="E38" s="17">
        <v>94355</v>
      </c>
      <c r="F38" s="17">
        <v>5782</v>
      </c>
      <c r="G38" s="17">
        <v>103947</v>
      </c>
      <c r="H38" s="17">
        <v>613</v>
      </c>
      <c r="I38" s="17">
        <v>733</v>
      </c>
      <c r="J38" s="17">
        <v>-279</v>
      </c>
      <c r="K38" s="17">
        <v>205151</v>
      </c>
      <c r="L38" s="17"/>
      <c r="M38" s="17">
        <v>227570</v>
      </c>
      <c r="N38" s="17">
        <v>1089</v>
      </c>
      <c r="O38" s="26">
        <v>-2299</v>
      </c>
      <c r="P38" s="17">
        <v>226360</v>
      </c>
      <c r="Q38" s="17"/>
      <c r="R38" s="36">
        <f t="shared" si="1"/>
        <v>110.33823866322854</v>
      </c>
    </row>
    <row r="39" spans="1:18" ht="14.25" x14ac:dyDescent="0.25">
      <c r="B39" s="2" t="s">
        <v>48</v>
      </c>
      <c r="C39" s="2" t="s">
        <v>75</v>
      </c>
      <c r="E39" s="17">
        <v>96075</v>
      </c>
      <c r="F39" s="17">
        <v>5758</v>
      </c>
      <c r="G39" s="17">
        <v>104875</v>
      </c>
      <c r="H39" s="17">
        <v>611</v>
      </c>
      <c r="I39" s="17">
        <v>1322</v>
      </c>
      <c r="J39" s="17">
        <v>-297</v>
      </c>
      <c r="K39" s="17">
        <v>208344</v>
      </c>
      <c r="L39" s="17"/>
      <c r="M39" s="17">
        <v>230549</v>
      </c>
      <c r="N39" s="17">
        <v>1372</v>
      </c>
      <c r="O39" s="26">
        <v>-1539</v>
      </c>
      <c r="P39" s="17">
        <v>230382</v>
      </c>
      <c r="Q39" s="17"/>
      <c r="R39" s="36">
        <f t="shared" si="1"/>
        <v>110.57769842184079</v>
      </c>
    </row>
    <row r="40" spans="1:18" ht="14.25" x14ac:dyDescent="0.25">
      <c r="B40" s="2" t="s">
        <v>49</v>
      </c>
      <c r="C40" s="2" t="s">
        <v>76</v>
      </c>
      <c r="E40" s="17">
        <v>94635</v>
      </c>
      <c r="F40" s="17">
        <v>5750</v>
      </c>
      <c r="G40" s="17">
        <v>105495</v>
      </c>
      <c r="H40" s="17">
        <v>592</v>
      </c>
      <c r="I40" s="17">
        <v>1200</v>
      </c>
      <c r="J40" s="17">
        <v>-82</v>
      </c>
      <c r="K40" s="17">
        <v>207590</v>
      </c>
      <c r="L40" s="17"/>
      <c r="M40" s="17">
        <v>229474</v>
      </c>
      <c r="N40" s="17">
        <v>1431</v>
      </c>
      <c r="O40" s="26">
        <v>-748</v>
      </c>
      <c r="P40" s="17">
        <v>230157</v>
      </c>
      <c r="Q40" s="17"/>
      <c r="R40" s="36">
        <f t="shared" si="1"/>
        <v>110.87094754082567</v>
      </c>
    </row>
    <row r="41" spans="1:18" ht="14.25" x14ac:dyDescent="0.25">
      <c r="B41" s="2" t="s">
        <v>50</v>
      </c>
      <c r="C41" s="2" t="s">
        <v>77</v>
      </c>
      <c r="E41" s="17">
        <v>93425</v>
      </c>
      <c r="F41" s="17">
        <v>5767</v>
      </c>
      <c r="G41" s="17">
        <v>106220</v>
      </c>
      <c r="H41" s="17">
        <v>586</v>
      </c>
      <c r="I41" s="17">
        <v>1128</v>
      </c>
      <c r="J41" s="17">
        <v>-326</v>
      </c>
      <c r="K41" s="17">
        <v>206800</v>
      </c>
      <c r="L41" s="17"/>
      <c r="M41" s="17">
        <v>230236</v>
      </c>
      <c r="N41" s="17">
        <v>1393</v>
      </c>
      <c r="O41" s="26">
        <v>-1468</v>
      </c>
      <c r="P41" s="17">
        <v>230161</v>
      </c>
      <c r="Q41" s="17"/>
      <c r="R41" s="36">
        <f t="shared" si="1"/>
        <v>111.29642166344294</v>
      </c>
    </row>
    <row r="42" spans="1:18" ht="14.25" x14ac:dyDescent="0.25">
      <c r="B42" s="2" t="s">
        <v>51</v>
      </c>
      <c r="C42" s="2" t="s">
        <v>78</v>
      </c>
      <c r="E42" s="17">
        <v>96175</v>
      </c>
      <c r="F42" s="17">
        <v>5836</v>
      </c>
      <c r="G42" s="17">
        <v>106820</v>
      </c>
      <c r="H42" s="17">
        <v>624</v>
      </c>
      <c r="I42" s="17">
        <v>1069</v>
      </c>
      <c r="J42" s="17">
        <v>-642</v>
      </c>
      <c r="K42" s="17">
        <v>209882</v>
      </c>
      <c r="L42" s="17"/>
      <c r="M42" s="17">
        <v>230848</v>
      </c>
      <c r="N42" s="17">
        <v>1677</v>
      </c>
      <c r="O42" s="26">
        <v>1285</v>
      </c>
      <c r="P42" s="17">
        <v>233810</v>
      </c>
      <c r="Q42" s="17"/>
      <c r="R42" s="36">
        <f t="shared" si="1"/>
        <v>111.40069181730688</v>
      </c>
    </row>
    <row r="43" spans="1:18" ht="14.25" x14ac:dyDescent="0.25">
      <c r="B43" s="2" t="s">
        <v>52</v>
      </c>
      <c r="C43" s="2" t="s">
        <v>79</v>
      </c>
      <c r="E43" s="17">
        <v>93265</v>
      </c>
      <c r="F43" s="17">
        <v>5861</v>
      </c>
      <c r="G43" s="17">
        <v>114336</v>
      </c>
      <c r="H43" s="17">
        <v>630</v>
      </c>
      <c r="I43" s="17">
        <v>936</v>
      </c>
      <c r="J43" s="17">
        <v>-6947</v>
      </c>
      <c r="K43" s="17">
        <v>208081</v>
      </c>
      <c r="L43" s="17"/>
      <c r="M43" s="17">
        <v>230908</v>
      </c>
      <c r="N43" s="17">
        <v>1747</v>
      </c>
      <c r="O43" s="26">
        <v>0</v>
      </c>
      <c r="P43" s="17">
        <v>232655</v>
      </c>
      <c r="Q43" s="17"/>
      <c r="R43" s="36">
        <f t="shared" si="1"/>
        <v>111.80982405890015</v>
      </c>
    </row>
    <row r="44" spans="1:18" ht="14.25" x14ac:dyDescent="0.25">
      <c r="B44" s="2" t="s">
        <v>53</v>
      </c>
      <c r="C44" s="2" t="s">
        <v>80</v>
      </c>
      <c r="E44" s="17">
        <v>93225</v>
      </c>
      <c r="F44" s="17">
        <v>5872</v>
      </c>
      <c r="G44" s="17">
        <v>108091</v>
      </c>
      <c r="H44" s="17">
        <v>625</v>
      </c>
      <c r="I44" s="17">
        <v>876</v>
      </c>
      <c r="J44" s="17">
        <v>-31</v>
      </c>
      <c r="K44" s="17">
        <v>208658</v>
      </c>
      <c r="L44" s="17"/>
      <c r="M44" s="17">
        <v>233369</v>
      </c>
      <c r="N44" s="17">
        <v>1213</v>
      </c>
      <c r="O44" s="26">
        <v>-384</v>
      </c>
      <c r="P44" s="17">
        <v>234198</v>
      </c>
      <c r="Q44" s="17"/>
      <c r="R44" s="36">
        <f t="shared" si="1"/>
        <v>112.24012498921681</v>
      </c>
    </row>
    <row r="45" spans="1:18" ht="14.25" x14ac:dyDescent="0.25">
      <c r="B45" s="2" t="s">
        <v>41</v>
      </c>
      <c r="C45" s="2" t="s">
        <v>81</v>
      </c>
      <c r="E45" s="17">
        <v>99265</v>
      </c>
      <c r="F45" s="17">
        <v>5918</v>
      </c>
      <c r="G45" s="17">
        <v>109288</v>
      </c>
      <c r="H45" s="17">
        <v>612</v>
      </c>
      <c r="I45" s="17">
        <v>669</v>
      </c>
      <c r="J45" s="17">
        <v>-348</v>
      </c>
      <c r="K45" s="17">
        <v>215404</v>
      </c>
      <c r="L45" s="17"/>
      <c r="M45" s="17">
        <v>240056</v>
      </c>
      <c r="N45" s="17">
        <v>1593</v>
      </c>
      <c r="O45" s="26">
        <v>-27</v>
      </c>
      <c r="P45" s="17">
        <v>241622</v>
      </c>
      <c r="Q45" s="17"/>
      <c r="R45" s="36">
        <f t="shared" si="1"/>
        <v>112.17154741787525</v>
      </c>
    </row>
    <row r="46" spans="1:18" x14ac:dyDescent="0.2">
      <c r="E46" s="17"/>
      <c r="F46" s="17"/>
      <c r="G46" s="17"/>
      <c r="H46" s="17"/>
      <c r="I46" s="17"/>
      <c r="J46" s="17"/>
      <c r="K46" s="17"/>
      <c r="L46" s="17"/>
      <c r="M46" s="17"/>
      <c r="N46" s="17"/>
      <c r="O46" s="26"/>
      <c r="P46" s="17"/>
      <c r="Q46" s="17"/>
      <c r="R46" s="18"/>
    </row>
    <row r="47" spans="1:18" ht="14.25" x14ac:dyDescent="0.25">
      <c r="A47" s="7">
        <v>2001</v>
      </c>
      <c r="B47" s="2" t="s">
        <v>43</v>
      </c>
      <c r="C47" s="2" t="s">
        <v>70</v>
      </c>
      <c r="E47" s="17">
        <v>110565</v>
      </c>
      <c r="F47" s="17">
        <v>6041</v>
      </c>
      <c r="G47" s="17">
        <v>110380</v>
      </c>
      <c r="H47" s="17">
        <v>591</v>
      </c>
      <c r="I47" s="17">
        <v>330</v>
      </c>
      <c r="J47" s="17">
        <v>-50</v>
      </c>
      <c r="K47" s="17">
        <v>227857</v>
      </c>
      <c r="L47" s="17"/>
      <c r="M47" s="17">
        <v>253209</v>
      </c>
      <c r="N47" s="17">
        <v>1806</v>
      </c>
      <c r="O47" s="26">
        <v>0</v>
      </c>
      <c r="P47" s="17">
        <v>255015</v>
      </c>
      <c r="Q47" s="17"/>
      <c r="R47" s="36">
        <f t="shared" ref="R47:R58" si="2">(P47/K47)*100</f>
        <v>111.91887894600561</v>
      </c>
    </row>
    <row r="48" spans="1:18" ht="14.25" x14ac:dyDescent="0.25">
      <c r="B48" s="2" t="s">
        <v>44</v>
      </c>
      <c r="C48" s="2" t="s">
        <v>71</v>
      </c>
      <c r="E48" s="17">
        <v>99235</v>
      </c>
      <c r="F48" s="17">
        <v>5949</v>
      </c>
      <c r="G48" s="17">
        <v>110987</v>
      </c>
      <c r="H48" s="17">
        <v>573</v>
      </c>
      <c r="I48" s="17">
        <v>464</v>
      </c>
      <c r="J48" s="17">
        <v>-163</v>
      </c>
      <c r="K48" s="17">
        <v>217045</v>
      </c>
      <c r="L48" s="17"/>
      <c r="M48" s="17">
        <v>239337</v>
      </c>
      <c r="N48" s="17">
        <v>1661</v>
      </c>
      <c r="O48" s="26">
        <v>-1760</v>
      </c>
      <c r="P48" s="17">
        <v>239238</v>
      </c>
      <c r="Q48" s="17"/>
      <c r="R48" s="36">
        <f t="shared" si="2"/>
        <v>110.22506853417494</v>
      </c>
    </row>
    <row r="49" spans="1:18" ht="14.25" x14ac:dyDescent="0.25">
      <c r="B49" s="2" t="s">
        <v>45</v>
      </c>
      <c r="C49" s="2" t="s">
        <v>72</v>
      </c>
      <c r="E49" s="17">
        <v>98445</v>
      </c>
      <c r="F49" s="17">
        <v>5868</v>
      </c>
      <c r="G49" s="17">
        <v>111253</v>
      </c>
      <c r="H49" s="17">
        <v>627</v>
      </c>
      <c r="I49" s="17">
        <v>903</v>
      </c>
      <c r="J49" s="17">
        <v>-415</v>
      </c>
      <c r="K49" s="17">
        <v>216681</v>
      </c>
      <c r="L49" s="17"/>
      <c r="M49" s="17">
        <v>237673</v>
      </c>
      <c r="N49" s="17">
        <v>1798</v>
      </c>
      <c r="O49" s="26">
        <v>336</v>
      </c>
      <c r="P49" s="17">
        <v>239807</v>
      </c>
      <c r="Q49" s="17"/>
      <c r="R49" s="36">
        <f t="shared" si="2"/>
        <v>110.67283241262503</v>
      </c>
    </row>
    <row r="50" spans="1:18" ht="14.25" x14ac:dyDescent="0.25">
      <c r="B50" s="2" t="s">
        <v>46</v>
      </c>
      <c r="C50" s="2" t="s">
        <v>73</v>
      </c>
      <c r="E50" s="17">
        <v>101625</v>
      </c>
      <c r="F50" s="17">
        <v>5858</v>
      </c>
      <c r="G50" s="17">
        <v>116958</v>
      </c>
      <c r="H50" s="17">
        <v>718</v>
      </c>
      <c r="I50" s="17">
        <v>574</v>
      </c>
      <c r="J50" s="17">
        <v>-5284</v>
      </c>
      <c r="K50" s="17">
        <v>220449</v>
      </c>
      <c r="L50" s="17"/>
      <c r="M50" s="17">
        <v>241601</v>
      </c>
      <c r="N50" s="17">
        <v>1857</v>
      </c>
      <c r="O50" s="26">
        <v>84</v>
      </c>
      <c r="P50" s="17">
        <v>243542</v>
      </c>
      <c r="Q50" s="17"/>
      <c r="R50" s="36">
        <f t="shared" si="2"/>
        <v>110.47543876361425</v>
      </c>
    </row>
    <row r="51" spans="1:18" ht="14.25" x14ac:dyDescent="0.25">
      <c r="B51" s="2" t="s">
        <v>47</v>
      </c>
      <c r="C51" s="2" t="s">
        <v>74</v>
      </c>
      <c r="E51" s="17">
        <v>97985</v>
      </c>
      <c r="F51" s="17">
        <v>5806</v>
      </c>
      <c r="G51" s="17">
        <v>112284</v>
      </c>
      <c r="H51" s="17">
        <v>645</v>
      </c>
      <c r="I51" s="17">
        <v>1388</v>
      </c>
      <c r="J51" s="17">
        <v>-898</v>
      </c>
      <c r="K51" s="17">
        <v>217210</v>
      </c>
      <c r="L51" s="17"/>
      <c r="M51" s="17">
        <v>240411</v>
      </c>
      <c r="N51" s="17">
        <v>1477</v>
      </c>
      <c r="O51" s="26">
        <v>-579</v>
      </c>
      <c r="P51" s="17">
        <v>241309</v>
      </c>
      <c r="Q51" s="17"/>
      <c r="R51" s="36">
        <f t="shared" si="2"/>
        <v>111.09479305740987</v>
      </c>
    </row>
    <row r="52" spans="1:18" ht="14.25" x14ac:dyDescent="0.25">
      <c r="B52" s="2" t="s">
        <v>48</v>
      </c>
      <c r="C52" s="2" t="s">
        <v>75</v>
      </c>
      <c r="E52" s="17">
        <v>100775</v>
      </c>
      <c r="F52" s="17">
        <v>5782</v>
      </c>
      <c r="G52" s="17">
        <v>112793</v>
      </c>
      <c r="H52" s="17">
        <v>614</v>
      </c>
      <c r="I52" s="17">
        <v>842</v>
      </c>
      <c r="J52" s="17">
        <v>-364</v>
      </c>
      <c r="K52" s="17">
        <v>220442</v>
      </c>
      <c r="L52" s="17"/>
      <c r="M52" s="17">
        <v>242310</v>
      </c>
      <c r="N52" s="17">
        <v>1998</v>
      </c>
      <c r="O52" s="26">
        <v>583</v>
      </c>
      <c r="P52" s="17">
        <v>244891</v>
      </c>
      <c r="Q52" s="17"/>
      <c r="R52" s="36">
        <f t="shared" si="2"/>
        <v>111.09089919343864</v>
      </c>
    </row>
    <row r="53" spans="1:18" ht="14.25" x14ac:dyDescent="0.25">
      <c r="B53" s="2" t="s">
        <v>49</v>
      </c>
      <c r="C53" s="2" t="s">
        <v>76</v>
      </c>
      <c r="E53" s="17">
        <v>99485</v>
      </c>
      <c r="F53" s="17">
        <v>5763</v>
      </c>
      <c r="G53" s="17">
        <v>118094</v>
      </c>
      <c r="H53" s="17">
        <v>598</v>
      </c>
      <c r="I53" s="17">
        <v>596</v>
      </c>
      <c r="J53" s="17">
        <v>-4711</v>
      </c>
      <c r="K53" s="17">
        <v>219825</v>
      </c>
      <c r="L53" s="17"/>
      <c r="M53" s="17">
        <v>242855</v>
      </c>
      <c r="N53" s="17">
        <v>2013</v>
      </c>
      <c r="O53" s="26">
        <v>0</v>
      </c>
      <c r="P53" s="17">
        <v>244868</v>
      </c>
      <c r="Q53" s="17"/>
      <c r="R53" s="36">
        <f t="shared" si="2"/>
        <v>111.39224383031959</v>
      </c>
    </row>
    <row r="54" spans="1:18" ht="14.25" x14ac:dyDescent="0.25">
      <c r="B54" s="2" t="s">
        <v>50</v>
      </c>
      <c r="C54" s="2" t="s">
        <v>77</v>
      </c>
      <c r="E54" s="17">
        <v>100735</v>
      </c>
      <c r="F54" s="17">
        <v>5727</v>
      </c>
      <c r="G54" s="17">
        <v>114286</v>
      </c>
      <c r="H54" s="17">
        <v>602</v>
      </c>
      <c r="I54" s="17">
        <v>496</v>
      </c>
      <c r="J54" s="17">
        <v>-26</v>
      </c>
      <c r="K54" s="17">
        <v>221820</v>
      </c>
      <c r="L54" s="17"/>
      <c r="M54" s="17">
        <v>245328</v>
      </c>
      <c r="N54" s="17">
        <v>1760</v>
      </c>
      <c r="O54" s="26">
        <v>0</v>
      </c>
      <c r="P54" s="17">
        <v>247088</v>
      </c>
      <c r="Q54" s="17"/>
      <c r="R54" s="36">
        <f t="shared" si="2"/>
        <v>111.39121810476964</v>
      </c>
    </row>
    <row r="55" spans="1:18" ht="14.25" x14ac:dyDescent="0.25">
      <c r="B55" s="2" t="s">
        <v>51</v>
      </c>
      <c r="C55" s="2" t="s">
        <v>78</v>
      </c>
      <c r="E55" s="17">
        <v>106205</v>
      </c>
      <c r="F55" s="17">
        <v>5734</v>
      </c>
      <c r="G55" s="17">
        <v>119207</v>
      </c>
      <c r="H55" s="17">
        <v>654</v>
      </c>
      <c r="I55" s="17">
        <v>712</v>
      </c>
      <c r="J55" s="17">
        <v>-4093</v>
      </c>
      <c r="K55" s="17">
        <v>228419</v>
      </c>
      <c r="L55" s="17"/>
      <c r="M55" s="17">
        <v>243982</v>
      </c>
      <c r="N55" s="17">
        <v>1707</v>
      </c>
      <c r="O55" s="26">
        <v>8676</v>
      </c>
      <c r="P55" s="17">
        <v>254365</v>
      </c>
      <c r="Q55" s="17"/>
      <c r="R55" s="36">
        <f t="shared" si="2"/>
        <v>111.3589499997811</v>
      </c>
    </row>
    <row r="56" spans="1:18" ht="14.25" x14ac:dyDescent="0.25">
      <c r="B56" s="2" t="s">
        <v>52</v>
      </c>
      <c r="C56" s="2" t="s">
        <v>79</v>
      </c>
      <c r="E56" s="17">
        <v>103125</v>
      </c>
      <c r="F56" s="17">
        <v>5702</v>
      </c>
      <c r="G56" s="17">
        <v>115775</v>
      </c>
      <c r="H56" s="17">
        <v>660</v>
      </c>
      <c r="I56" s="17">
        <v>615</v>
      </c>
      <c r="J56" s="17">
        <v>-191</v>
      </c>
      <c r="K56" s="17">
        <v>225686</v>
      </c>
      <c r="L56" s="17"/>
      <c r="M56" s="17">
        <v>253002</v>
      </c>
      <c r="N56" s="17">
        <v>1953</v>
      </c>
      <c r="O56" s="26">
        <v>-2250</v>
      </c>
      <c r="P56" s="17">
        <v>252705</v>
      </c>
      <c r="Q56" s="17"/>
      <c r="R56" s="36">
        <f t="shared" si="2"/>
        <v>111.97194331947928</v>
      </c>
    </row>
    <row r="57" spans="1:18" ht="14.25" x14ac:dyDescent="0.25">
      <c r="B57" s="2" t="s">
        <v>53</v>
      </c>
      <c r="C57" s="2" t="s">
        <v>80</v>
      </c>
      <c r="E57" s="17">
        <v>103575</v>
      </c>
      <c r="F57" s="17">
        <v>5674</v>
      </c>
      <c r="G57" s="17">
        <v>115504</v>
      </c>
      <c r="H57" s="17">
        <v>656</v>
      </c>
      <c r="I57" s="17">
        <v>864</v>
      </c>
      <c r="J57" s="17">
        <v>-523</v>
      </c>
      <c r="K57" s="17">
        <v>225750</v>
      </c>
      <c r="L57" s="17"/>
      <c r="M57" s="17">
        <v>250819</v>
      </c>
      <c r="N57" s="17">
        <v>1823</v>
      </c>
      <c r="O57" s="26">
        <v>0</v>
      </c>
      <c r="P57" s="17">
        <v>252642</v>
      </c>
      <c r="Q57" s="17"/>
      <c r="R57" s="36">
        <f t="shared" si="2"/>
        <v>111.91229235880398</v>
      </c>
    </row>
    <row r="58" spans="1:18" ht="14.25" x14ac:dyDescent="0.25">
      <c r="B58" s="2" t="s">
        <v>41</v>
      </c>
      <c r="C58" s="2" t="s">
        <v>81</v>
      </c>
      <c r="E58" s="17">
        <v>107545</v>
      </c>
      <c r="F58" s="17">
        <v>5691</v>
      </c>
      <c r="G58" s="17">
        <v>118157</v>
      </c>
      <c r="H58" s="17">
        <v>624</v>
      </c>
      <c r="I58" s="17">
        <v>671</v>
      </c>
      <c r="J58" s="17">
        <v>-2947</v>
      </c>
      <c r="K58" s="17">
        <v>229741</v>
      </c>
      <c r="L58" s="17"/>
      <c r="M58" s="17">
        <v>254200</v>
      </c>
      <c r="N58" s="17">
        <v>2370</v>
      </c>
      <c r="O58" s="26">
        <v>0</v>
      </c>
      <c r="P58" s="17">
        <v>256570</v>
      </c>
      <c r="Q58" s="17"/>
      <c r="R58" s="36">
        <f t="shared" si="2"/>
        <v>111.67793297669985</v>
      </c>
    </row>
    <row r="59" spans="1:18" x14ac:dyDescent="0.2">
      <c r="E59" s="17"/>
      <c r="F59" s="17"/>
      <c r="G59" s="17"/>
      <c r="H59" s="17"/>
      <c r="I59" s="17"/>
      <c r="J59" s="17"/>
      <c r="K59" s="17"/>
      <c r="L59" s="17"/>
      <c r="M59" s="17"/>
      <c r="N59" s="17"/>
      <c r="O59" s="26"/>
      <c r="P59" s="17"/>
      <c r="Q59" s="17"/>
      <c r="R59" s="18"/>
    </row>
    <row r="60" spans="1:18" ht="14.25" x14ac:dyDescent="0.25">
      <c r="A60" s="7">
        <v>2002</v>
      </c>
      <c r="B60" s="2" t="s">
        <v>43</v>
      </c>
      <c r="C60" s="2" t="s">
        <v>70</v>
      </c>
      <c r="E60" s="17">
        <v>113405</v>
      </c>
      <c r="F60" s="17">
        <v>5744</v>
      </c>
      <c r="G60" s="17">
        <v>115967</v>
      </c>
      <c r="H60" s="17">
        <v>607</v>
      </c>
      <c r="I60" s="17">
        <v>495</v>
      </c>
      <c r="J60" s="17">
        <v>-185</v>
      </c>
      <c r="K60" s="17">
        <v>236033</v>
      </c>
      <c r="L60" s="17"/>
      <c r="M60" s="17">
        <v>263579</v>
      </c>
      <c r="N60" s="17">
        <v>2514</v>
      </c>
      <c r="O60" s="26">
        <v>-3024</v>
      </c>
      <c r="P60" s="17">
        <v>263069</v>
      </c>
      <c r="Q60" s="17"/>
      <c r="R60" s="36">
        <f t="shared" ref="R60:R70" si="3">(P60/K60)*100</f>
        <v>111.45433053852641</v>
      </c>
    </row>
    <row r="61" spans="1:18" ht="14.25" x14ac:dyDescent="0.25">
      <c r="B61" s="2" t="s">
        <v>44</v>
      </c>
      <c r="C61" s="2" t="s">
        <v>71</v>
      </c>
      <c r="E61" s="17">
        <v>114675</v>
      </c>
      <c r="F61" s="17">
        <v>5757</v>
      </c>
      <c r="G61" s="17">
        <v>116500</v>
      </c>
      <c r="H61" s="17">
        <v>580</v>
      </c>
      <c r="I61" s="17">
        <v>327</v>
      </c>
      <c r="J61" s="17">
        <v>-36</v>
      </c>
      <c r="K61" s="17">
        <v>237803</v>
      </c>
      <c r="L61" s="17"/>
      <c r="M61" s="17">
        <v>263358</v>
      </c>
      <c r="N61" s="17">
        <v>1967</v>
      </c>
      <c r="O61" s="26">
        <v>24</v>
      </c>
      <c r="P61" s="17">
        <v>265349</v>
      </c>
      <c r="Q61" s="17"/>
      <c r="R61" s="36">
        <f t="shared" si="3"/>
        <v>111.58353763409208</v>
      </c>
    </row>
    <row r="62" spans="1:18" ht="14.25" x14ac:dyDescent="0.25">
      <c r="B62" s="2" t="s">
        <v>45</v>
      </c>
      <c r="C62" s="2" t="s">
        <v>72</v>
      </c>
      <c r="E62" s="17">
        <v>116025</v>
      </c>
      <c r="F62" s="17">
        <v>5715</v>
      </c>
      <c r="G62" s="17">
        <v>116059</v>
      </c>
      <c r="H62" s="17">
        <v>651</v>
      </c>
      <c r="I62" s="17">
        <v>783</v>
      </c>
      <c r="J62" s="17">
        <v>-471</v>
      </c>
      <c r="K62" s="17">
        <v>238762</v>
      </c>
      <c r="L62" s="17"/>
      <c r="M62" s="17">
        <v>255803</v>
      </c>
      <c r="N62" s="17">
        <v>2092</v>
      </c>
      <c r="O62" s="26">
        <v>7937</v>
      </c>
      <c r="P62" s="17">
        <v>265832</v>
      </c>
      <c r="Q62" s="17"/>
      <c r="R62" s="36">
        <f t="shared" si="3"/>
        <v>111.33765004481451</v>
      </c>
    </row>
    <row r="63" spans="1:18" ht="14.25" x14ac:dyDescent="0.25">
      <c r="B63" s="2" t="s">
        <v>46</v>
      </c>
      <c r="C63" s="2" t="s">
        <v>73</v>
      </c>
      <c r="E63" s="17">
        <v>111765</v>
      </c>
      <c r="F63" s="17">
        <v>5656</v>
      </c>
      <c r="G63" s="17">
        <v>122018</v>
      </c>
      <c r="H63" s="17">
        <v>653</v>
      </c>
      <c r="I63" s="17">
        <v>443</v>
      </c>
      <c r="J63" s="17">
        <v>-5257</v>
      </c>
      <c r="K63" s="17">
        <v>235278</v>
      </c>
      <c r="L63" s="17"/>
      <c r="M63" s="17">
        <v>260969</v>
      </c>
      <c r="N63" s="17">
        <v>2118</v>
      </c>
      <c r="O63" s="26">
        <v>-1</v>
      </c>
      <c r="P63" s="17">
        <v>263086</v>
      </c>
      <c r="Q63" s="17"/>
      <c r="R63" s="36">
        <f t="shared" si="3"/>
        <v>111.8192096158587</v>
      </c>
    </row>
    <row r="64" spans="1:18" ht="14.25" x14ac:dyDescent="0.25">
      <c r="B64" s="2" t="s">
        <v>47</v>
      </c>
      <c r="C64" s="2" t="s">
        <v>74</v>
      </c>
      <c r="E64" s="17">
        <v>111435</v>
      </c>
      <c r="F64" s="17">
        <v>5617</v>
      </c>
      <c r="G64" s="17">
        <v>117308</v>
      </c>
      <c r="H64" s="17">
        <v>664</v>
      </c>
      <c r="I64" s="17">
        <v>1121</v>
      </c>
      <c r="J64" s="17">
        <v>-44</v>
      </c>
      <c r="K64" s="17">
        <v>236101</v>
      </c>
      <c r="L64" s="17"/>
      <c r="M64" s="17">
        <v>262567</v>
      </c>
      <c r="N64" s="17">
        <v>1640</v>
      </c>
      <c r="O64" s="26" t="s">
        <v>1</v>
      </c>
      <c r="P64" s="17">
        <v>264207</v>
      </c>
      <c r="Q64" s="17"/>
      <c r="R64" s="36">
        <f t="shared" si="3"/>
        <v>111.90422742809221</v>
      </c>
    </row>
    <row r="65" spans="1:18" ht="14.25" x14ac:dyDescent="0.25">
      <c r="B65" s="2" t="s">
        <v>48</v>
      </c>
      <c r="C65" s="2" t="s">
        <v>75</v>
      </c>
      <c r="E65" s="17">
        <v>113285</v>
      </c>
      <c r="F65" s="17">
        <v>5580</v>
      </c>
      <c r="G65" s="17">
        <v>118116</v>
      </c>
      <c r="H65" s="17">
        <v>617</v>
      </c>
      <c r="I65" s="17">
        <v>1090</v>
      </c>
      <c r="J65" s="17">
        <v>-227</v>
      </c>
      <c r="K65" s="17">
        <v>238461</v>
      </c>
      <c r="L65" s="17"/>
      <c r="M65" s="17">
        <v>260066</v>
      </c>
      <c r="N65" s="17">
        <v>1630</v>
      </c>
      <c r="O65" s="26">
        <v>5216</v>
      </c>
      <c r="P65" s="17">
        <v>266912</v>
      </c>
      <c r="Q65" s="17"/>
      <c r="R65" s="36">
        <f t="shared" si="3"/>
        <v>111.9310914573033</v>
      </c>
    </row>
    <row r="66" spans="1:18" ht="14.25" x14ac:dyDescent="0.25">
      <c r="B66" s="2" t="s">
        <v>49</v>
      </c>
      <c r="C66" s="2" t="s">
        <v>76</v>
      </c>
      <c r="E66" s="17">
        <v>111145</v>
      </c>
      <c r="F66" s="17">
        <v>5538</v>
      </c>
      <c r="G66" s="17">
        <v>118796</v>
      </c>
      <c r="H66" s="17">
        <v>604</v>
      </c>
      <c r="I66" s="17">
        <v>1123</v>
      </c>
      <c r="J66" s="17">
        <v>-263</v>
      </c>
      <c r="K66" s="17">
        <v>236943</v>
      </c>
      <c r="L66" s="17"/>
      <c r="M66" s="17">
        <v>266391</v>
      </c>
      <c r="N66" s="17">
        <v>1637</v>
      </c>
      <c r="O66" s="26">
        <v>-2330</v>
      </c>
      <c r="P66" s="17">
        <v>265698</v>
      </c>
      <c r="Q66" s="17"/>
      <c r="R66" s="36">
        <f t="shared" si="3"/>
        <v>112.1358301363619</v>
      </c>
    </row>
    <row r="67" spans="1:18" ht="14.25" x14ac:dyDescent="0.25">
      <c r="B67" s="2" t="s">
        <v>50</v>
      </c>
      <c r="C67" s="2" t="s">
        <v>77</v>
      </c>
      <c r="E67" s="17">
        <v>112705</v>
      </c>
      <c r="F67" s="17">
        <v>5510</v>
      </c>
      <c r="G67" s="17">
        <v>119682</v>
      </c>
      <c r="H67" s="17">
        <v>604</v>
      </c>
      <c r="I67" s="17">
        <v>1104</v>
      </c>
      <c r="J67" s="17">
        <v>-292</v>
      </c>
      <c r="K67" s="17">
        <v>239313</v>
      </c>
      <c r="L67" s="17"/>
      <c r="M67" s="17">
        <v>252947</v>
      </c>
      <c r="N67" s="17">
        <v>1291</v>
      </c>
      <c r="O67" s="26">
        <v>13689</v>
      </c>
      <c r="P67" s="17">
        <v>267927</v>
      </c>
      <c r="Q67" s="17"/>
      <c r="R67" s="36">
        <f t="shared" si="3"/>
        <v>111.95672612854295</v>
      </c>
    </row>
    <row r="68" spans="1:18" ht="14.25" x14ac:dyDescent="0.25">
      <c r="B68" s="2" t="s">
        <v>51</v>
      </c>
      <c r="C68" s="2" t="s">
        <v>78</v>
      </c>
      <c r="E68" s="17">
        <v>114235</v>
      </c>
      <c r="F68" s="17">
        <v>5816</v>
      </c>
      <c r="G68" s="17">
        <v>123326</v>
      </c>
      <c r="H68" s="17">
        <v>669</v>
      </c>
      <c r="I68" s="17">
        <v>328</v>
      </c>
      <c r="J68" s="17">
        <v>-3576</v>
      </c>
      <c r="K68" s="17">
        <v>240798</v>
      </c>
      <c r="L68" s="17"/>
      <c r="M68" s="17">
        <v>268966</v>
      </c>
      <c r="N68" s="17">
        <v>1398</v>
      </c>
      <c r="O68" s="26">
        <v>-416</v>
      </c>
      <c r="P68" s="17">
        <v>269948</v>
      </c>
      <c r="Q68" s="17"/>
      <c r="R68" s="36">
        <f t="shared" si="3"/>
        <v>112.105582272278</v>
      </c>
    </row>
    <row r="69" spans="1:18" ht="14.25" x14ac:dyDescent="0.25">
      <c r="B69" s="2" t="s">
        <v>52</v>
      </c>
      <c r="C69" s="2" t="s">
        <v>79</v>
      </c>
      <c r="E69" s="17">
        <v>112435</v>
      </c>
      <c r="F69" s="17">
        <v>5851</v>
      </c>
      <c r="G69" s="17">
        <v>119932</v>
      </c>
      <c r="H69" s="17">
        <v>694</v>
      </c>
      <c r="I69" s="17">
        <v>934</v>
      </c>
      <c r="J69" s="17">
        <v>-518</v>
      </c>
      <c r="K69" s="17">
        <v>239328</v>
      </c>
      <c r="L69" s="17"/>
      <c r="M69" s="17">
        <v>269744</v>
      </c>
      <c r="N69" s="17">
        <v>1366</v>
      </c>
      <c r="O69" s="26">
        <v>-2333</v>
      </c>
      <c r="P69" s="17">
        <v>268777</v>
      </c>
      <c r="Q69" s="17"/>
      <c r="R69" s="36">
        <f t="shared" si="3"/>
        <v>112.30487030351651</v>
      </c>
    </row>
    <row r="70" spans="1:18" ht="14.25" x14ac:dyDescent="0.25">
      <c r="B70" s="2" t="s">
        <v>53</v>
      </c>
      <c r="C70" s="2" t="s">
        <v>80</v>
      </c>
      <c r="E70" s="17">
        <v>114355</v>
      </c>
      <c r="F70" s="17">
        <v>5877</v>
      </c>
      <c r="G70" s="17">
        <v>119961</v>
      </c>
      <c r="H70" s="17">
        <v>696</v>
      </c>
      <c r="I70" s="17">
        <v>718</v>
      </c>
      <c r="J70" s="17">
        <v>-234</v>
      </c>
      <c r="K70" s="17">
        <v>241373</v>
      </c>
      <c r="L70" s="17"/>
      <c r="M70" s="17">
        <v>268550</v>
      </c>
      <c r="N70" s="17">
        <v>908</v>
      </c>
      <c r="O70" s="26">
        <v>1242</v>
      </c>
      <c r="P70" s="17">
        <v>270700</v>
      </c>
      <c r="Q70" s="17"/>
      <c r="R70" s="36">
        <f t="shared" si="3"/>
        <v>112.15007478052641</v>
      </c>
    </row>
    <row r="71" spans="1:18" ht="14.25" x14ac:dyDescent="0.25">
      <c r="B71" s="2" t="s">
        <v>41</v>
      </c>
      <c r="C71" s="2" t="s">
        <v>81</v>
      </c>
      <c r="E71" s="17">
        <v>118475</v>
      </c>
      <c r="F71" s="17">
        <v>5891</v>
      </c>
      <c r="G71" s="17">
        <v>122925</v>
      </c>
      <c r="H71" s="17">
        <v>609</v>
      </c>
      <c r="I71" s="17">
        <v>525</v>
      </c>
      <c r="J71" s="17">
        <v>-2319</v>
      </c>
      <c r="K71" s="17">
        <v>246106</v>
      </c>
      <c r="L71" s="17"/>
      <c r="M71" s="17">
        <v>283936</v>
      </c>
      <c r="N71" s="17">
        <v>922</v>
      </c>
      <c r="O71" s="26">
        <v>-9067</v>
      </c>
      <c r="P71" s="17">
        <v>275791</v>
      </c>
      <c r="Q71" s="17"/>
      <c r="R71" s="36">
        <f>(P71/K71)*100</f>
        <v>112.06187577710418</v>
      </c>
    </row>
    <row r="72" spans="1:18" x14ac:dyDescent="0.2">
      <c r="E72" s="17"/>
      <c r="F72" s="17"/>
      <c r="G72" s="17"/>
      <c r="H72" s="17"/>
      <c r="I72" s="17"/>
      <c r="J72" s="17"/>
      <c r="K72" s="17"/>
      <c r="L72" s="17"/>
      <c r="M72" s="17"/>
      <c r="N72" s="17"/>
      <c r="O72" s="26"/>
      <c r="P72" s="17"/>
      <c r="Q72" s="17"/>
      <c r="R72" s="36"/>
    </row>
    <row r="73" spans="1:18" ht="14.25" x14ac:dyDescent="0.25">
      <c r="A73" s="7">
        <v>2003</v>
      </c>
      <c r="B73" s="2" t="s">
        <v>43</v>
      </c>
      <c r="C73" s="2" t="s">
        <v>70</v>
      </c>
      <c r="E73" s="17">
        <v>136345</v>
      </c>
      <c r="F73" s="17">
        <v>7083</v>
      </c>
      <c r="G73" s="17">
        <v>120801</v>
      </c>
      <c r="H73" s="17">
        <v>610</v>
      </c>
      <c r="I73" s="17">
        <v>592</v>
      </c>
      <c r="J73" s="17">
        <v>-170</v>
      </c>
      <c r="K73" s="17">
        <v>265261</v>
      </c>
      <c r="L73" s="17"/>
      <c r="M73" s="17">
        <v>294193</v>
      </c>
      <c r="N73" s="17">
        <v>887</v>
      </c>
      <c r="O73" s="26">
        <v>0</v>
      </c>
      <c r="P73" s="17">
        <v>295080</v>
      </c>
      <c r="Q73" s="17"/>
      <c r="R73" s="36">
        <v>111.24</v>
      </c>
    </row>
    <row r="74" spans="1:18" ht="14.25" x14ac:dyDescent="0.25">
      <c r="B74" s="2" t="s">
        <v>44</v>
      </c>
      <c r="C74" s="2" t="s">
        <v>71</v>
      </c>
      <c r="E74" s="17">
        <v>123095</v>
      </c>
      <c r="F74" s="17">
        <v>6551</v>
      </c>
      <c r="G74" s="17">
        <v>121243</v>
      </c>
      <c r="H74" s="17">
        <v>588</v>
      </c>
      <c r="I74" s="17">
        <v>873</v>
      </c>
      <c r="J74" s="17">
        <v>-477</v>
      </c>
      <c r="K74" s="17">
        <v>251873</v>
      </c>
      <c r="L74" s="17"/>
      <c r="M74" s="17">
        <v>283568</v>
      </c>
      <c r="N74" s="17">
        <v>662</v>
      </c>
      <c r="O74" s="26">
        <v>-2306</v>
      </c>
      <c r="P74" s="17">
        <v>281924</v>
      </c>
      <c r="Q74" s="17"/>
      <c r="R74" s="36">
        <v>111.93</v>
      </c>
    </row>
    <row r="75" spans="1:18" ht="14.25" x14ac:dyDescent="0.25">
      <c r="B75" s="2" t="s">
        <v>45</v>
      </c>
      <c r="C75" s="2" t="s">
        <v>104</v>
      </c>
      <c r="E75" s="17">
        <v>121925</v>
      </c>
      <c r="F75" s="17">
        <v>6315</v>
      </c>
      <c r="G75" s="17">
        <v>121609</v>
      </c>
      <c r="H75" s="17">
        <v>639</v>
      </c>
      <c r="I75" s="17">
        <v>1586</v>
      </c>
      <c r="J75" s="17">
        <v>-1231</v>
      </c>
      <c r="K75" s="17">
        <v>250843</v>
      </c>
      <c r="L75" s="17"/>
      <c r="M75" s="17">
        <v>280104</v>
      </c>
      <c r="N75" s="17">
        <v>735</v>
      </c>
      <c r="O75" s="26">
        <v>0</v>
      </c>
      <c r="P75" s="17">
        <v>280839</v>
      </c>
      <c r="Q75" s="17"/>
      <c r="R75" s="36">
        <v>111.96</v>
      </c>
    </row>
    <row r="76" spans="1:18" ht="14.25" x14ac:dyDescent="0.25">
      <c r="B76" s="2" t="s">
        <v>46</v>
      </c>
      <c r="C76" s="2" t="s">
        <v>105</v>
      </c>
      <c r="E76" s="17">
        <v>122915</v>
      </c>
      <c r="F76" s="17">
        <v>6224</v>
      </c>
      <c r="G76" s="17">
        <v>121572</v>
      </c>
      <c r="H76" s="17">
        <v>672</v>
      </c>
      <c r="I76" s="17">
        <v>573</v>
      </c>
      <c r="J76" s="17">
        <v>-183</v>
      </c>
      <c r="K76" s="17">
        <v>251773</v>
      </c>
      <c r="L76" s="17"/>
      <c r="M76" s="17">
        <v>296527</v>
      </c>
      <c r="N76" s="17">
        <v>726</v>
      </c>
      <c r="O76" s="26">
        <v>-15181</v>
      </c>
      <c r="P76" s="17">
        <v>282072</v>
      </c>
      <c r="Q76" s="17"/>
      <c r="R76" s="36">
        <v>112.03</v>
      </c>
    </row>
    <row r="77" spans="1:18" ht="14.25" x14ac:dyDescent="0.25">
      <c r="B77" s="2" t="s">
        <v>47</v>
      </c>
      <c r="C77" s="2" t="s">
        <v>106</v>
      </c>
      <c r="E77" s="17">
        <v>123155</v>
      </c>
      <c r="F77" s="17">
        <v>6136</v>
      </c>
      <c r="G77" s="17">
        <v>122438</v>
      </c>
      <c r="H77" s="17">
        <v>691</v>
      </c>
      <c r="I77" s="17">
        <v>729</v>
      </c>
      <c r="J77" s="17">
        <v>-456</v>
      </c>
      <c r="K77" s="17">
        <v>252693</v>
      </c>
      <c r="L77" s="17"/>
      <c r="M77" s="17">
        <v>280511</v>
      </c>
      <c r="N77" s="17">
        <v>528</v>
      </c>
      <c r="O77" s="26">
        <v>2073</v>
      </c>
      <c r="P77" s="17">
        <v>283112</v>
      </c>
      <c r="Q77" s="17"/>
      <c r="R77" s="36">
        <v>112.04</v>
      </c>
    </row>
    <row r="78" spans="1:18" ht="14.25" x14ac:dyDescent="0.25">
      <c r="B78" s="2" t="s">
        <v>48</v>
      </c>
      <c r="C78" s="2" t="s">
        <v>107</v>
      </c>
      <c r="E78" s="17">
        <v>124355</v>
      </c>
      <c r="F78" s="17">
        <v>6081</v>
      </c>
      <c r="G78" s="17">
        <v>126142</v>
      </c>
      <c r="H78" s="17">
        <v>560</v>
      </c>
      <c r="I78" s="17">
        <v>935</v>
      </c>
      <c r="J78" s="17">
        <v>-4113</v>
      </c>
      <c r="K78" s="17">
        <v>253960</v>
      </c>
      <c r="L78" s="17"/>
      <c r="M78" s="17">
        <v>287948</v>
      </c>
      <c r="N78" s="17">
        <v>809</v>
      </c>
      <c r="O78" s="26">
        <v>-4285</v>
      </c>
      <c r="P78" s="17">
        <v>284472</v>
      </c>
      <c r="Q78" s="17"/>
      <c r="R78" s="36">
        <v>112.01</v>
      </c>
    </row>
    <row r="79" spans="1:18" ht="14.25" x14ac:dyDescent="0.25">
      <c r="B79" s="2" t="s">
        <v>49</v>
      </c>
      <c r="C79" s="2" t="s">
        <v>108</v>
      </c>
      <c r="E79" s="17">
        <v>123905</v>
      </c>
      <c r="F79" s="17">
        <v>6026</v>
      </c>
      <c r="G79" s="17">
        <v>122182</v>
      </c>
      <c r="H79" s="17">
        <v>574</v>
      </c>
      <c r="I79" s="17">
        <v>551</v>
      </c>
      <c r="J79" s="17">
        <v>-120</v>
      </c>
      <c r="K79" s="17">
        <v>253118</v>
      </c>
      <c r="L79" s="17"/>
      <c r="M79" s="17">
        <v>285837</v>
      </c>
      <c r="N79" s="17">
        <v>932</v>
      </c>
      <c r="O79" s="26">
        <v>-3420</v>
      </c>
      <c r="P79" s="17">
        <v>283349</v>
      </c>
      <c r="Q79" s="17"/>
      <c r="R79" s="36">
        <v>111.94</v>
      </c>
    </row>
    <row r="80" spans="1:18" ht="14.25" x14ac:dyDescent="0.25">
      <c r="B80" s="2" t="s">
        <v>50</v>
      </c>
      <c r="C80" s="2" t="s">
        <v>77</v>
      </c>
      <c r="E80" s="17">
        <v>125825</v>
      </c>
      <c r="F80" s="17">
        <v>6005</v>
      </c>
      <c r="G80" s="17">
        <v>122135</v>
      </c>
      <c r="H80" s="17">
        <v>590</v>
      </c>
      <c r="I80" s="17">
        <v>836</v>
      </c>
      <c r="J80" s="17">
        <v>-385</v>
      </c>
      <c r="K80" s="17">
        <v>255006</v>
      </c>
      <c r="L80" s="17"/>
      <c r="M80" s="17">
        <v>289901</v>
      </c>
      <c r="N80" s="17">
        <v>638</v>
      </c>
      <c r="O80" s="26">
        <v>-5157</v>
      </c>
      <c r="P80" s="17">
        <v>285382</v>
      </c>
      <c r="Q80" s="17"/>
      <c r="R80" s="36">
        <v>111.91</v>
      </c>
    </row>
    <row r="81" spans="1:18" ht="14.25" x14ac:dyDescent="0.25">
      <c r="B81" s="2" t="s">
        <v>51</v>
      </c>
      <c r="C81" s="2" t="s">
        <v>78</v>
      </c>
      <c r="E81" s="17">
        <v>127495</v>
      </c>
      <c r="F81" s="17">
        <v>6011</v>
      </c>
      <c r="G81" s="17">
        <v>126447</v>
      </c>
      <c r="H81" s="17">
        <v>609</v>
      </c>
      <c r="I81" s="17">
        <v>1006</v>
      </c>
      <c r="J81" s="17">
        <v>-3673</v>
      </c>
      <c r="K81" s="17">
        <v>257895</v>
      </c>
      <c r="L81" s="17"/>
      <c r="M81" s="17">
        <v>306620</v>
      </c>
      <c r="N81" s="17">
        <v>721</v>
      </c>
      <c r="O81" s="26">
        <v>-20864</v>
      </c>
      <c r="P81" s="17">
        <v>286477</v>
      </c>
      <c r="Q81" s="17"/>
      <c r="R81" s="36">
        <v>111.08</v>
      </c>
    </row>
    <row r="82" spans="1:18" ht="14.25" x14ac:dyDescent="0.25">
      <c r="B82" s="2" t="s">
        <v>52</v>
      </c>
      <c r="C82" s="2" t="s">
        <v>79</v>
      </c>
      <c r="E82" s="17">
        <v>126565</v>
      </c>
      <c r="F82" s="17">
        <v>6005</v>
      </c>
      <c r="G82" s="17">
        <v>122880</v>
      </c>
      <c r="H82" s="17">
        <v>660</v>
      </c>
      <c r="I82" s="17">
        <v>4314</v>
      </c>
      <c r="J82" s="17">
        <v>-143</v>
      </c>
      <c r="K82" s="17">
        <v>260281</v>
      </c>
      <c r="L82" s="17"/>
      <c r="M82" s="17">
        <v>299575</v>
      </c>
      <c r="N82" s="17">
        <v>727</v>
      </c>
      <c r="O82" s="26">
        <v>-10797</v>
      </c>
      <c r="P82" s="17">
        <v>289505</v>
      </c>
      <c r="Q82" s="17"/>
      <c r="R82" s="36">
        <v>111.23</v>
      </c>
    </row>
    <row r="83" spans="1:18" ht="14.25" x14ac:dyDescent="0.25">
      <c r="B83" s="2" t="s">
        <v>53</v>
      </c>
      <c r="C83" s="2" t="s">
        <v>80</v>
      </c>
      <c r="E83" s="17">
        <v>127835</v>
      </c>
      <c r="F83" s="17">
        <v>6009</v>
      </c>
      <c r="G83" s="17">
        <v>122855</v>
      </c>
      <c r="H83" s="17">
        <v>695</v>
      </c>
      <c r="I83" s="17">
        <v>11608</v>
      </c>
      <c r="J83" s="17">
        <v>-178</v>
      </c>
      <c r="K83" s="17">
        <v>268824</v>
      </c>
      <c r="L83" s="17"/>
      <c r="M83" s="17">
        <v>301201</v>
      </c>
      <c r="N83" s="17">
        <v>386</v>
      </c>
      <c r="O83" s="26">
        <v>-3324</v>
      </c>
      <c r="P83" s="17">
        <v>298263</v>
      </c>
      <c r="Q83" s="17"/>
      <c r="R83" s="36">
        <v>110.95</v>
      </c>
    </row>
    <row r="84" spans="1:18" ht="14.25" x14ac:dyDescent="0.25">
      <c r="B84" s="2" t="s">
        <v>41</v>
      </c>
      <c r="C84" s="2" t="s">
        <v>81</v>
      </c>
      <c r="E84" s="17">
        <v>134215</v>
      </c>
      <c r="F84" s="17">
        <v>6297</v>
      </c>
      <c r="G84" s="17">
        <v>123520</v>
      </c>
      <c r="H84" s="17">
        <v>548</v>
      </c>
      <c r="I84" s="17">
        <v>28277</v>
      </c>
      <c r="J84" s="17">
        <v>-185</v>
      </c>
      <c r="K84" s="17">
        <v>292672</v>
      </c>
      <c r="L84" s="17"/>
      <c r="M84" s="17">
        <v>321467</v>
      </c>
      <c r="N84" s="17">
        <v>620</v>
      </c>
      <c r="O84" s="26">
        <v>0</v>
      </c>
      <c r="P84" s="17">
        <v>322087</v>
      </c>
      <c r="Q84" s="17"/>
      <c r="R84" s="36">
        <v>110.05</v>
      </c>
    </row>
    <row r="85" spans="1:18" x14ac:dyDescent="0.2">
      <c r="E85" s="17"/>
      <c r="F85" s="17"/>
      <c r="G85" s="17"/>
      <c r="H85" s="17"/>
      <c r="I85" s="17"/>
      <c r="J85" s="17"/>
      <c r="K85" s="17"/>
      <c r="L85" s="17"/>
      <c r="M85" s="17"/>
      <c r="N85" s="17"/>
      <c r="O85" s="26"/>
      <c r="P85" s="17"/>
      <c r="Q85" s="17"/>
      <c r="R85" s="36"/>
    </row>
    <row r="86" spans="1:18" ht="14.25" x14ac:dyDescent="0.25">
      <c r="A86" s="7">
        <v>2004</v>
      </c>
      <c r="B86" s="2" t="s">
        <v>43</v>
      </c>
      <c r="C86" s="2" t="s">
        <v>70</v>
      </c>
      <c r="E86" s="17">
        <v>144555</v>
      </c>
      <c r="F86" s="17">
        <v>7224</v>
      </c>
      <c r="G86" s="17">
        <v>123738</v>
      </c>
      <c r="H86" s="17">
        <v>580</v>
      </c>
      <c r="I86" s="17">
        <v>54209</v>
      </c>
      <c r="J86" s="17">
        <v>-251</v>
      </c>
      <c r="K86" s="17">
        <v>330055</v>
      </c>
      <c r="L86" s="17"/>
      <c r="M86" s="17">
        <v>364673</v>
      </c>
      <c r="N86" s="17">
        <v>830</v>
      </c>
      <c r="O86" s="26">
        <v>-5384</v>
      </c>
      <c r="P86" s="17">
        <v>360119</v>
      </c>
      <c r="Q86" s="17"/>
      <c r="R86" s="36">
        <v>109.11</v>
      </c>
    </row>
    <row r="87" spans="1:18" ht="14.25" x14ac:dyDescent="0.25">
      <c r="B87" s="2" t="s">
        <v>44</v>
      </c>
      <c r="C87" s="2" t="s">
        <v>71</v>
      </c>
      <c r="E87" s="17">
        <v>137185</v>
      </c>
      <c r="F87" s="17">
        <v>6801</v>
      </c>
      <c r="G87" s="17">
        <v>124034</v>
      </c>
      <c r="H87" s="17">
        <v>604</v>
      </c>
      <c r="I87" s="17">
        <v>54791</v>
      </c>
      <c r="J87" s="17">
        <v>-276</v>
      </c>
      <c r="K87" s="17">
        <v>323139</v>
      </c>
      <c r="L87" s="17"/>
      <c r="M87" s="17">
        <v>362461</v>
      </c>
      <c r="N87" s="17">
        <v>715</v>
      </c>
      <c r="O87" s="26">
        <v>-9312</v>
      </c>
      <c r="P87" s="17">
        <v>353864</v>
      </c>
      <c r="Q87" s="17"/>
      <c r="R87" s="36">
        <v>109.51</v>
      </c>
    </row>
    <row r="88" spans="1:18" ht="13.5" customHeight="1" x14ac:dyDescent="0.25">
      <c r="B88" s="2" t="s">
        <v>45</v>
      </c>
      <c r="C88" s="2" t="s">
        <v>104</v>
      </c>
      <c r="E88" s="17">
        <v>136465</v>
      </c>
      <c r="F88" s="17">
        <v>6574</v>
      </c>
      <c r="G88" s="17">
        <v>124276</v>
      </c>
      <c r="H88" s="17">
        <v>591</v>
      </c>
      <c r="I88" s="17">
        <v>54682</v>
      </c>
      <c r="J88" s="17">
        <v>-316</v>
      </c>
      <c r="K88" s="17">
        <v>322272</v>
      </c>
      <c r="L88" s="17"/>
      <c r="M88" s="17">
        <v>357220</v>
      </c>
      <c r="N88" s="17">
        <v>790</v>
      </c>
      <c r="O88" s="26">
        <v>-4279</v>
      </c>
      <c r="P88" s="17">
        <v>353731</v>
      </c>
      <c r="Q88" s="17"/>
      <c r="R88" s="36">
        <v>109.76</v>
      </c>
    </row>
    <row r="89" spans="1:18" ht="13.5" customHeight="1" x14ac:dyDescent="0.25">
      <c r="B89" s="2" t="s">
        <v>46</v>
      </c>
      <c r="C89" s="2" t="s">
        <v>105</v>
      </c>
      <c r="E89" s="17">
        <v>138765</v>
      </c>
      <c r="F89" s="17">
        <v>6456</v>
      </c>
      <c r="G89" s="17">
        <v>123126</v>
      </c>
      <c r="H89" s="17">
        <v>653</v>
      </c>
      <c r="I89" s="17">
        <v>54665</v>
      </c>
      <c r="J89" s="17">
        <v>-162</v>
      </c>
      <c r="K89" s="17">
        <v>323503</v>
      </c>
      <c r="L89" s="17"/>
      <c r="M89" s="17">
        <v>357416</v>
      </c>
      <c r="N89" s="17">
        <v>797</v>
      </c>
      <c r="O89" s="26">
        <v>-2338</v>
      </c>
      <c r="P89" s="17">
        <v>355875</v>
      </c>
      <c r="Q89" s="17"/>
      <c r="R89" s="36">
        <v>110.01</v>
      </c>
    </row>
    <row r="90" spans="1:18" ht="13.5" customHeight="1" x14ac:dyDescent="0.25">
      <c r="B90" s="2" t="s">
        <v>47</v>
      </c>
      <c r="C90" s="2" t="s">
        <v>106</v>
      </c>
      <c r="E90" s="17">
        <v>137985</v>
      </c>
      <c r="F90" s="17">
        <v>6376</v>
      </c>
      <c r="G90" s="17">
        <v>123068</v>
      </c>
      <c r="H90" s="17">
        <v>711</v>
      </c>
      <c r="I90" s="17">
        <v>35629</v>
      </c>
      <c r="J90" s="17">
        <v>-187</v>
      </c>
      <c r="K90" s="17">
        <v>303582</v>
      </c>
      <c r="L90" s="17"/>
      <c r="M90" s="17">
        <v>338740</v>
      </c>
      <c r="N90" s="17">
        <v>476</v>
      </c>
      <c r="O90" s="26">
        <v>-3476</v>
      </c>
      <c r="P90" s="17">
        <v>335740</v>
      </c>
      <c r="Q90" s="17"/>
      <c r="R90" s="36">
        <v>110.59</v>
      </c>
    </row>
    <row r="91" spans="1:18" ht="13.5" customHeight="1" x14ac:dyDescent="0.25">
      <c r="B91" s="2" t="s">
        <v>48</v>
      </c>
      <c r="C91" s="2" t="s">
        <v>107</v>
      </c>
      <c r="E91" s="17">
        <v>139735</v>
      </c>
      <c r="F91" s="17">
        <v>6344</v>
      </c>
      <c r="G91" s="17">
        <v>123331</v>
      </c>
      <c r="H91" s="17">
        <v>505</v>
      </c>
      <c r="I91" s="17">
        <v>35544</v>
      </c>
      <c r="J91" s="17">
        <v>-149</v>
      </c>
      <c r="K91" s="17">
        <v>305310</v>
      </c>
      <c r="L91" s="17"/>
      <c r="M91" s="17">
        <v>345176</v>
      </c>
      <c r="N91" s="17">
        <v>568</v>
      </c>
      <c r="O91" s="26">
        <v>-7757</v>
      </c>
      <c r="P91" s="17">
        <v>337987</v>
      </c>
      <c r="Q91" s="17"/>
      <c r="R91" s="36">
        <v>110.7</v>
      </c>
    </row>
    <row r="92" spans="1:18" ht="13.5" customHeight="1" x14ac:dyDescent="0.25">
      <c r="B92" s="2" t="s">
        <v>49</v>
      </c>
      <c r="C92" s="2" t="s">
        <v>108</v>
      </c>
      <c r="E92" s="17">
        <v>139845</v>
      </c>
      <c r="F92" s="17">
        <v>6310</v>
      </c>
      <c r="G92" s="17">
        <v>123198</v>
      </c>
      <c r="H92" s="17">
        <v>562</v>
      </c>
      <c r="I92" s="17">
        <v>11240</v>
      </c>
      <c r="J92" s="17">
        <v>-165</v>
      </c>
      <c r="K92" s="17">
        <v>280990</v>
      </c>
      <c r="L92" s="17"/>
      <c r="M92" s="17">
        <v>312816</v>
      </c>
      <c r="N92" s="17">
        <v>614</v>
      </c>
      <c r="O92" s="26">
        <v>821</v>
      </c>
      <c r="P92" s="17">
        <v>314251</v>
      </c>
      <c r="Q92" s="17"/>
      <c r="R92" s="36">
        <v>111.84</v>
      </c>
    </row>
    <row r="93" spans="1:18" ht="13.5" customHeight="1" x14ac:dyDescent="0.25">
      <c r="B93" s="2" t="s">
        <v>50</v>
      </c>
      <c r="C93" s="2" t="s">
        <v>77</v>
      </c>
      <c r="E93" s="17">
        <v>139825</v>
      </c>
      <c r="F93" s="17">
        <v>6302</v>
      </c>
      <c r="G93" s="17">
        <v>128000</v>
      </c>
      <c r="H93" s="17">
        <v>624</v>
      </c>
      <c r="I93" s="17">
        <v>7237</v>
      </c>
      <c r="J93" s="17">
        <v>-4250</v>
      </c>
      <c r="K93" s="17">
        <v>277738</v>
      </c>
      <c r="L93" s="17"/>
      <c r="M93" s="17">
        <v>317018</v>
      </c>
      <c r="N93" s="17">
        <v>573</v>
      </c>
      <c r="O93" s="26">
        <v>-6599</v>
      </c>
      <c r="P93" s="17">
        <v>310992</v>
      </c>
      <c r="Q93" s="17"/>
      <c r="R93" s="36">
        <v>111.97</v>
      </c>
    </row>
    <row r="94" spans="1:18" ht="13.5" customHeight="1" x14ac:dyDescent="0.25">
      <c r="B94" s="2" t="s">
        <v>51</v>
      </c>
      <c r="C94" s="2" t="s">
        <v>78</v>
      </c>
      <c r="E94" s="17">
        <v>144385</v>
      </c>
      <c r="F94" s="17">
        <v>6303</v>
      </c>
      <c r="G94" s="17">
        <v>124530</v>
      </c>
      <c r="H94" s="17">
        <v>574</v>
      </c>
      <c r="I94" s="17">
        <v>3254</v>
      </c>
      <c r="J94" s="17">
        <v>-335</v>
      </c>
      <c r="K94" s="17">
        <v>278711</v>
      </c>
      <c r="L94" s="17"/>
      <c r="M94" s="17">
        <v>311301</v>
      </c>
      <c r="N94" s="17">
        <v>605</v>
      </c>
      <c r="O94" s="26">
        <v>0</v>
      </c>
      <c r="P94" s="17">
        <v>311906</v>
      </c>
      <c r="Q94" s="17"/>
      <c r="R94" s="36">
        <v>111.91</v>
      </c>
    </row>
    <row r="95" spans="1:18" ht="13.5" customHeight="1" x14ac:dyDescent="0.25">
      <c r="B95" s="2" t="s">
        <v>52</v>
      </c>
      <c r="C95" s="2" t="s">
        <v>79</v>
      </c>
      <c r="E95" s="17">
        <v>142035</v>
      </c>
      <c r="F95" s="17">
        <v>6296</v>
      </c>
      <c r="G95" s="17">
        <v>125317</v>
      </c>
      <c r="H95" s="17">
        <v>663</v>
      </c>
      <c r="I95" s="17">
        <v>8720</v>
      </c>
      <c r="J95" s="17">
        <v>-403</v>
      </c>
      <c r="K95" s="17">
        <v>282628</v>
      </c>
      <c r="L95" s="17"/>
      <c r="M95" s="17">
        <v>315077</v>
      </c>
      <c r="N95" s="17">
        <v>664</v>
      </c>
      <c r="O95" s="26">
        <v>-743</v>
      </c>
      <c r="P95" s="17">
        <v>314998</v>
      </c>
      <c r="Q95" s="17"/>
      <c r="R95" s="36">
        <v>111.45</v>
      </c>
    </row>
    <row r="96" spans="1:18" ht="13.5" customHeight="1" x14ac:dyDescent="0.25">
      <c r="B96" s="2" t="s">
        <v>53</v>
      </c>
      <c r="C96" s="2" t="s">
        <v>80</v>
      </c>
      <c r="E96" s="17">
        <v>142315</v>
      </c>
      <c r="F96" s="17">
        <v>6290</v>
      </c>
      <c r="G96" s="17">
        <v>127847</v>
      </c>
      <c r="H96" s="17">
        <v>725</v>
      </c>
      <c r="I96" s="17">
        <v>14238</v>
      </c>
      <c r="J96" s="17">
        <v>-3053</v>
      </c>
      <c r="K96" s="17">
        <v>288362</v>
      </c>
      <c r="L96" s="17"/>
      <c r="M96" s="17">
        <v>327505</v>
      </c>
      <c r="N96" s="17">
        <v>318</v>
      </c>
      <c r="O96" s="26">
        <v>-7326</v>
      </c>
      <c r="P96" s="17">
        <v>320497</v>
      </c>
      <c r="Q96" s="17"/>
      <c r="R96" s="36">
        <v>111.14</v>
      </c>
    </row>
    <row r="97" spans="1:18" ht="13.5" customHeight="1" x14ac:dyDescent="0.25">
      <c r="B97" s="2" t="s">
        <v>41</v>
      </c>
      <c r="C97" s="2" t="s">
        <v>81</v>
      </c>
      <c r="E97" s="17">
        <v>146775</v>
      </c>
      <c r="F97" s="17">
        <v>6351</v>
      </c>
      <c r="G97" s="17">
        <v>125860</v>
      </c>
      <c r="H97" s="17">
        <v>476</v>
      </c>
      <c r="I97" s="17">
        <v>15789</v>
      </c>
      <c r="J97" s="17">
        <v>-380</v>
      </c>
      <c r="K97" s="17">
        <v>294871</v>
      </c>
      <c r="L97" s="17"/>
      <c r="M97" s="17">
        <v>326823</v>
      </c>
      <c r="N97" s="17">
        <v>453</v>
      </c>
      <c r="O97" s="26">
        <v>0</v>
      </c>
      <c r="P97" s="17">
        <v>327276</v>
      </c>
      <c r="Q97" s="17"/>
      <c r="R97" s="36">
        <v>110.99</v>
      </c>
    </row>
    <row r="98" spans="1:18" ht="13.5" customHeight="1" x14ac:dyDescent="0.2">
      <c r="E98" s="17"/>
      <c r="F98" s="17"/>
      <c r="G98" s="17"/>
      <c r="H98" s="17"/>
      <c r="I98" s="17"/>
      <c r="J98" s="17"/>
      <c r="K98" s="17"/>
      <c r="L98" s="17"/>
      <c r="M98" s="17"/>
      <c r="N98" s="17"/>
      <c r="O98" s="26"/>
      <c r="P98" s="17"/>
      <c r="Q98" s="17"/>
      <c r="R98" s="36"/>
    </row>
    <row r="99" spans="1:18" ht="14.25" x14ac:dyDescent="0.25">
      <c r="A99" s="7">
        <v>2005</v>
      </c>
      <c r="B99" s="2" t="s">
        <v>43</v>
      </c>
      <c r="C99" s="2" t="s">
        <v>70</v>
      </c>
      <c r="E99" s="17">
        <v>157005</v>
      </c>
      <c r="F99" s="17">
        <v>7288</v>
      </c>
      <c r="G99" s="17">
        <v>125485</v>
      </c>
      <c r="H99" s="17">
        <v>551</v>
      </c>
      <c r="I99" s="17">
        <v>15840</v>
      </c>
      <c r="J99" s="17">
        <v>-383</v>
      </c>
      <c r="K99" s="17">
        <v>305786</v>
      </c>
      <c r="L99" s="17"/>
      <c r="M99" s="17">
        <v>340832</v>
      </c>
      <c r="N99" s="17">
        <v>501</v>
      </c>
      <c r="O99" s="26">
        <v>-1162</v>
      </c>
      <c r="P99" s="17">
        <v>340171</v>
      </c>
      <c r="Q99" s="17"/>
      <c r="R99" s="36">
        <v>111.24</v>
      </c>
    </row>
    <row r="100" spans="1:18" ht="14.25" x14ac:dyDescent="0.25">
      <c r="B100" s="2" t="s">
        <v>44</v>
      </c>
      <c r="C100" s="2" t="s">
        <v>71</v>
      </c>
      <c r="E100" s="17">
        <v>154815</v>
      </c>
      <c r="F100" s="17">
        <v>7133</v>
      </c>
      <c r="G100" s="17">
        <v>124614</v>
      </c>
      <c r="H100" s="17">
        <v>590</v>
      </c>
      <c r="I100" s="17">
        <v>9366</v>
      </c>
      <c r="J100" s="17">
        <v>-326</v>
      </c>
      <c r="K100" s="17">
        <v>296192</v>
      </c>
      <c r="L100" s="17"/>
      <c r="M100" s="17">
        <v>332732</v>
      </c>
      <c r="N100" s="17">
        <v>434</v>
      </c>
      <c r="O100" s="26">
        <v>-1556</v>
      </c>
      <c r="P100" s="17">
        <v>331610</v>
      </c>
      <c r="Q100" s="17"/>
      <c r="R100" s="36">
        <v>111.96</v>
      </c>
    </row>
    <row r="101" spans="1:18" ht="14.25" x14ac:dyDescent="0.25">
      <c r="B101" s="2" t="s">
        <v>45</v>
      </c>
      <c r="C101" s="2" t="s">
        <v>104</v>
      </c>
      <c r="E101" s="17">
        <v>151615</v>
      </c>
      <c r="F101" s="17">
        <v>6846</v>
      </c>
      <c r="G101" s="17">
        <v>123776</v>
      </c>
      <c r="H101" s="17">
        <v>534</v>
      </c>
      <c r="I101" s="17">
        <v>4213</v>
      </c>
      <c r="J101" s="17">
        <v>-488</v>
      </c>
      <c r="K101" s="17">
        <v>286496</v>
      </c>
      <c r="L101" s="17"/>
      <c r="M101" s="17">
        <v>317110</v>
      </c>
      <c r="N101" s="17">
        <v>461</v>
      </c>
      <c r="O101" s="26">
        <v>-1552</v>
      </c>
      <c r="P101" s="17">
        <v>316019</v>
      </c>
      <c r="Q101" s="17"/>
      <c r="R101" s="36">
        <v>110.3</v>
      </c>
    </row>
    <row r="102" spans="1:18" ht="14.25" x14ac:dyDescent="0.25">
      <c r="B102" s="2" t="s">
        <v>46</v>
      </c>
      <c r="C102" s="2" t="s">
        <v>105</v>
      </c>
      <c r="E102" s="17">
        <v>150535</v>
      </c>
      <c r="F102" s="17">
        <v>6672</v>
      </c>
      <c r="G102" s="17">
        <v>125178</v>
      </c>
      <c r="H102" s="17">
        <v>624</v>
      </c>
      <c r="I102" s="17">
        <v>3923</v>
      </c>
      <c r="J102" s="17">
        <v>-335</v>
      </c>
      <c r="K102" s="17">
        <v>286597</v>
      </c>
      <c r="L102" s="17"/>
      <c r="M102" s="17">
        <v>313959</v>
      </c>
      <c r="N102" s="17">
        <v>545</v>
      </c>
      <c r="O102" s="26">
        <v>1143</v>
      </c>
      <c r="P102" s="17">
        <v>315647</v>
      </c>
      <c r="Q102" s="17"/>
      <c r="R102" s="36">
        <v>110.14</v>
      </c>
    </row>
    <row r="103" spans="1:18" ht="14.25" x14ac:dyDescent="0.25">
      <c r="B103" s="2" t="s">
        <v>47</v>
      </c>
      <c r="C103" s="2" t="s">
        <v>106</v>
      </c>
      <c r="E103" s="17">
        <v>147595</v>
      </c>
      <c r="F103" s="17">
        <v>6589</v>
      </c>
      <c r="G103" s="17">
        <v>128919</v>
      </c>
      <c r="H103" s="17">
        <v>704</v>
      </c>
      <c r="I103" s="17">
        <v>1338</v>
      </c>
      <c r="J103" s="17">
        <v>-4545</v>
      </c>
      <c r="K103" s="17">
        <v>280600</v>
      </c>
      <c r="L103" s="17"/>
      <c r="M103" s="17">
        <v>312360</v>
      </c>
      <c r="N103" s="17">
        <v>273</v>
      </c>
      <c r="O103" s="26">
        <v>-2301</v>
      </c>
      <c r="P103" s="17">
        <v>310332</v>
      </c>
      <c r="Q103" s="17"/>
      <c r="R103" s="36">
        <v>110.6</v>
      </c>
    </row>
    <row r="104" spans="1:18" ht="14.25" x14ac:dyDescent="0.25">
      <c r="B104" s="2" t="s">
        <v>48</v>
      </c>
      <c r="C104" s="2" t="s">
        <v>107</v>
      </c>
      <c r="E104" s="17">
        <v>148125</v>
      </c>
      <c r="F104" s="17">
        <v>6535</v>
      </c>
      <c r="G104" s="17">
        <v>125316</v>
      </c>
      <c r="H104" s="17">
        <v>428</v>
      </c>
      <c r="I104" s="17">
        <v>1278</v>
      </c>
      <c r="J104" s="17">
        <v>-283</v>
      </c>
      <c r="K104" s="17">
        <v>281399</v>
      </c>
      <c r="L104" s="17"/>
      <c r="M104" s="17">
        <v>314773</v>
      </c>
      <c r="N104" s="17">
        <v>388</v>
      </c>
      <c r="O104" s="26">
        <v>-3873</v>
      </c>
      <c r="P104" s="17">
        <v>311288</v>
      </c>
      <c r="Q104" s="17"/>
      <c r="R104" s="36">
        <v>110.62</v>
      </c>
    </row>
    <row r="105" spans="1:18" ht="14.25" x14ac:dyDescent="0.25">
      <c r="B105" s="2" t="s">
        <v>49</v>
      </c>
      <c r="C105" s="2" t="s">
        <v>108</v>
      </c>
      <c r="E105" s="17">
        <v>146075</v>
      </c>
      <c r="F105" s="17">
        <v>6515</v>
      </c>
      <c r="G105" s="17">
        <v>125080</v>
      </c>
      <c r="H105" s="17">
        <v>519</v>
      </c>
      <c r="I105" s="17">
        <v>1452</v>
      </c>
      <c r="J105" s="17">
        <v>-319</v>
      </c>
      <c r="K105" s="17">
        <v>279322</v>
      </c>
      <c r="L105" s="17"/>
      <c r="M105" s="17">
        <v>308628</v>
      </c>
      <c r="N105" s="17">
        <v>453</v>
      </c>
      <c r="O105" s="26">
        <v>632</v>
      </c>
      <c r="P105" s="17">
        <v>309713</v>
      </c>
      <c r="Q105" s="17"/>
      <c r="R105" s="36">
        <v>110.88</v>
      </c>
    </row>
    <row r="106" spans="1:18" ht="13.5" customHeight="1" x14ac:dyDescent="0.25">
      <c r="B106" s="2" t="s">
        <v>50</v>
      </c>
      <c r="C106" s="2" t="s">
        <v>77</v>
      </c>
      <c r="E106" s="17">
        <v>144465</v>
      </c>
      <c r="F106" s="17">
        <v>6509</v>
      </c>
      <c r="G106" s="17">
        <v>124954</v>
      </c>
      <c r="H106" s="17">
        <v>592</v>
      </c>
      <c r="I106" s="17">
        <v>1276</v>
      </c>
      <c r="J106" s="17">
        <v>-178</v>
      </c>
      <c r="K106" s="17">
        <v>277618</v>
      </c>
      <c r="L106" s="17"/>
      <c r="M106" s="17">
        <v>308768</v>
      </c>
      <c r="N106" s="17">
        <v>394</v>
      </c>
      <c r="O106" s="26">
        <v>0</v>
      </c>
      <c r="P106" s="17">
        <v>309162</v>
      </c>
      <c r="Q106" s="17"/>
      <c r="R106" s="36">
        <v>111.36</v>
      </c>
    </row>
    <row r="107" spans="1:18" ht="13.5" customHeight="1" x14ac:dyDescent="0.25">
      <c r="B107" s="2" t="s">
        <v>51</v>
      </c>
      <c r="C107" s="2" t="s">
        <v>78</v>
      </c>
      <c r="E107" s="17">
        <v>147345</v>
      </c>
      <c r="F107" s="17">
        <v>6507</v>
      </c>
      <c r="G107" s="17">
        <v>125178</v>
      </c>
      <c r="H107" s="17">
        <v>510</v>
      </c>
      <c r="I107" s="17">
        <v>1912</v>
      </c>
      <c r="J107" s="17">
        <v>-768</v>
      </c>
      <c r="K107" s="17">
        <v>280684</v>
      </c>
      <c r="L107" s="17"/>
      <c r="M107" s="17">
        <v>311317</v>
      </c>
      <c r="N107" s="17">
        <v>591</v>
      </c>
      <c r="O107" s="26">
        <v>0</v>
      </c>
      <c r="P107" s="17">
        <v>311908</v>
      </c>
      <c r="Q107" s="17"/>
      <c r="R107" s="36">
        <v>111.12</v>
      </c>
    </row>
    <row r="108" spans="1:18" ht="13.5" customHeight="1" x14ac:dyDescent="0.25">
      <c r="B108" s="2" t="s">
        <v>52</v>
      </c>
      <c r="C108" s="2" t="s">
        <v>79</v>
      </c>
      <c r="E108" s="17">
        <v>144875</v>
      </c>
      <c r="F108" s="17">
        <v>6504</v>
      </c>
      <c r="G108" s="17">
        <v>124875</v>
      </c>
      <c r="H108" s="17">
        <v>615</v>
      </c>
      <c r="I108" s="17">
        <v>1364</v>
      </c>
      <c r="J108" s="17">
        <v>-54</v>
      </c>
      <c r="K108" s="17">
        <v>278179</v>
      </c>
      <c r="L108" s="17"/>
      <c r="M108" s="17">
        <v>311296</v>
      </c>
      <c r="N108" s="17">
        <v>893</v>
      </c>
      <c r="O108" s="26">
        <v>-2614</v>
      </c>
      <c r="P108" s="17">
        <v>309575</v>
      </c>
      <c r="Q108" s="17"/>
      <c r="R108" s="36">
        <v>111.29</v>
      </c>
    </row>
    <row r="109" spans="1:18" ht="13.5" customHeight="1" x14ac:dyDescent="0.25">
      <c r="B109" s="2" t="s">
        <v>53</v>
      </c>
      <c r="C109" s="2" t="s">
        <v>80</v>
      </c>
      <c r="E109" s="17">
        <v>143085</v>
      </c>
      <c r="F109" s="17">
        <v>6506</v>
      </c>
      <c r="G109" s="17">
        <v>125411</v>
      </c>
      <c r="H109" s="17">
        <v>695</v>
      </c>
      <c r="I109" s="17">
        <v>1262</v>
      </c>
      <c r="J109" s="17">
        <v>-100</v>
      </c>
      <c r="K109" s="17">
        <v>276859</v>
      </c>
      <c r="L109" s="17"/>
      <c r="M109" s="17">
        <v>320882</v>
      </c>
      <c r="N109" s="17">
        <v>721</v>
      </c>
      <c r="O109" s="26">
        <v>-12614</v>
      </c>
      <c r="P109" s="17">
        <v>308989</v>
      </c>
      <c r="Q109" s="17"/>
      <c r="R109" s="36">
        <v>111.61</v>
      </c>
    </row>
    <row r="110" spans="1:18" ht="13.5" customHeight="1" x14ac:dyDescent="0.25">
      <c r="B110" s="2" t="s">
        <v>41</v>
      </c>
      <c r="C110" s="2" t="s">
        <v>81</v>
      </c>
      <c r="E110" s="17">
        <v>149295</v>
      </c>
      <c r="F110" s="17">
        <v>6711</v>
      </c>
      <c r="G110" s="17">
        <v>126403</v>
      </c>
      <c r="H110" s="17">
        <v>431</v>
      </c>
      <c r="I110" s="17">
        <v>1561</v>
      </c>
      <c r="J110" s="17">
        <v>-426</v>
      </c>
      <c r="K110" s="17">
        <v>283975</v>
      </c>
      <c r="L110" s="17"/>
      <c r="M110" s="17">
        <v>314228</v>
      </c>
      <c r="N110" s="17">
        <v>1408</v>
      </c>
      <c r="O110" s="26">
        <v>1221</v>
      </c>
      <c r="P110" s="17">
        <v>316857</v>
      </c>
      <c r="Q110" s="17"/>
      <c r="R110" s="36">
        <v>111.58</v>
      </c>
    </row>
    <row r="111" spans="1:18" ht="13.5" customHeight="1" x14ac:dyDescent="0.2">
      <c r="E111" s="17"/>
      <c r="F111" s="17"/>
      <c r="G111" s="17"/>
      <c r="H111" s="17"/>
      <c r="I111" s="17"/>
      <c r="J111" s="17"/>
      <c r="K111" s="17"/>
      <c r="L111" s="17"/>
      <c r="M111" s="17"/>
      <c r="N111" s="17"/>
      <c r="O111" s="26"/>
      <c r="P111" s="17"/>
      <c r="Q111" s="17"/>
      <c r="R111" s="36"/>
    </row>
    <row r="112" spans="1:18" ht="13.5" customHeight="1" x14ac:dyDescent="0.25">
      <c r="A112" s="7">
        <v>2006</v>
      </c>
      <c r="B112" s="2" t="s">
        <v>43</v>
      </c>
      <c r="C112" s="2" t="s">
        <v>70</v>
      </c>
      <c r="E112" s="17">
        <v>167835</v>
      </c>
      <c r="F112" s="17">
        <v>7422</v>
      </c>
      <c r="G112" s="17">
        <v>131021</v>
      </c>
      <c r="H112" s="17">
        <v>602</v>
      </c>
      <c r="I112" s="17">
        <v>1248</v>
      </c>
      <c r="J112" s="17">
        <v>-4350</v>
      </c>
      <c r="K112" s="17">
        <v>303778</v>
      </c>
      <c r="L112" s="17"/>
      <c r="M112" s="17">
        <v>336322</v>
      </c>
      <c r="N112" s="17">
        <v>1771</v>
      </c>
      <c r="O112" s="26">
        <v>-1556</v>
      </c>
      <c r="P112" s="17">
        <v>336537</v>
      </c>
      <c r="Q112" s="17"/>
      <c r="R112" s="36">
        <v>110.78</v>
      </c>
    </row>
    <row r="113" spans="1:18" ht="13.5" customHeight="1" x14ac:dyDescent="0.25">
      <c r="B113" s="2" t="s">
        <v>44</v>
      </c>
      <c r="C113" s="2" t="s">
        <v>71</v>
      </c>
      <c r="E113" s="17">
        <v>151745</v>
      </c>
      <c r="F113" s="17">
        <v>7135</v>
      </c>
      <c r="G113" s="17">
        <v>131359</v>
      </c>
      <c r="H113" s="17">
        <v>594</v>
      </c>
      <c r="I113" s="17">
        <v>1307</v>
      </c>
      <c r="J113" s="17">
        <v>-4672</v>
      </c>
      <c r="K113" s="17">
        <v>287468</v>
      </c>
      <c r="L113" s="17"/>
      <c r="M113" s="17">
        <v>323423</v>
      </c>
      <c r="N113" s="17">
        <v>1293</v>
      </c>
      <c r="O113" s="26">
        <v>-3864</v>
      </c>
      <c r="P113" s="17">
        <v>320852</v>
      </c>
      <c r="Q113" s="17"/>
      <c r="R113" s="36">
        <v>111.61</v>
      </c>
    </row>
    <row r="114" spans="1:18" ht="13.5" customHeight="1" x14ac:dyDescent="0.25">
      <c r="B114" s="2" t="s">
        <v>116</v>
      </c>
      <c r="C114" s="2" t="s">
        <v>117</v>
      </c>
      <c r="E114" s="17">
        <v>150785</v>
      </c>
      <c r="F114" s="17">
        <v>6926</v>
      </c>
      <c r="G114" s="17">
        <v>126915</v>
      </c>
      <c r="H114" s="17">
        <v>534</v>
      </c>
      <c r="I114" s="17">
        <v>1294</v>
      </c>
      <c r="J114" s="17">
        <v>-14</v>
      </c>
      <c r="K114" s="17">
        <v>286440</v>
      </c>
      <c r="L114" s="17"/>
      <c r="M114" s="17">
        <v>318033</v>
      </c>
      <c r="N114" s="17">
        <v>1772</v>
      </c>
      <c r="O114" s="26">
        <v>0</v>
      </c>
      <c r="P114" s="17">
        <v>319805</v>
      </c>
      <c r="Q114" s="17"/>
      <c r="R114" s="36">
        <v>111.65</v>
      </c>
    </row>
    <row r="115" spans="1:18" ht="13.5" customHeight="1" x14ac:dyDescent="0.25">
      <c r="B115" s="2" t="s">
        <v>120</v>
      </c>
      <c r="C115" s="2" t="s">
        <v>121</v>
      </c>
      <c r="E115" s="17">
        <v>152775</v>
      </c>
      <c r="F115" s="17">
        <v>6851</v>
      </c>
      <c r="G115" s="17">
        <v>127068</v>
      </c>
      <c r="H115" s="17">
        <v>644</v>
      </c>
      <c r="I115" s="17">
        <v>2400</v>
      </c>
      <c r="J115" s="17">
        <v>-1015</v>
      </c>
      <c r="K115" s="17">
        <v>288723</v>
      </c>
      <c r="L115" s="17"/>
      <c r="M115" s="17">
        <v>318199</v>
      </c>
      <c r="N115" s="17">
        <v>2219</v>
      </c>
      <c r="O115" s="26">
        <v>1665</v>
      </c>
      <c r="P115" s="17">
        <v>322083</v>
      </c>
      <c r="Q115" s="17"/>
      <c r="R115" s="36">
        <v>111.55</v>
      </c>
    </row>
    <row r="116" spans="1:18" ht="13.5" customHeight="1" x14ac:dyDescent="0.25">
      <c r="B116" s="2" t="s">
        <v>122</v>
      </c>
      <c r="C116" s="2" t="s">
        <v>123</v>
      </c>
      <c r="E116" s="17">
        <v>151305</v>
      </c>
      <c r="F116" s="17">
        <v>6823</v>
      </c>
      <c r="G116" s="17">
        <v>131984</v>
      </c>
      <c r="H116" s="17">
        <v>711</v>
      </c>
      <c r="I116" s="17">
        <v>1350</v>
      </c>
      <c r="J116" s="17">
        <v>-4639</v>
      </c>
      <c r="K116" s="17">
        <v>287534</v>
      </c>
      <c r="L116" s="17"/>
      <c r="M116" s="17">
        <v>319705</v>
      </c>
      <c r="N116" s="17">
        <v>1796</v>
      </c>
      <c r="O116" s="26">
        <v>0</v>
      </c>
      <c r="P116" s="17">
        <v>321501</v>
      </c>
      <c r="Q116" s="17"/>
      <c r="R116" s="36">
        <v>111.81</v>
      </c>
    </row>
    <row r="117" spans="1:18" ht="13.5" customHeight="1" x14ac:dyDescent="0.25">
      <c r="B117" s="2" t="s">
        <v>128</v>
      </c>
      <c r="C117" s="2" t="s">
        <v>124</v>
      </c>
      <c r="E117" s="17">
        <v>151105</v>
      </c>
      <c r="F117" s="17">
        <v>6797</v>
      </c>
      <c r="G117" s="17">
        <v>127894</v>
      </c>
      <c r="H117" s="17">
        <v>447</v>
      </c>
      <c r="I117" s="17">
        <v>1366</v>
      </c>
      <c r="J117" s="17">
        <v>1</v>
      </c>
      <c r="K117" s="17">
        <v>287610</v>
      </c>
      <c r="L117" s="17"/>
      <c r="M117" s="17">
        <v>325351</v>
      </c>
      <c r="N117" s="17">
        <v>1863</v>
      </c>
      <c r="O117" s="26">
        <v>-4622</v>
      </c>
      <c r="P117" s="17">
        <v>322592</v>
      </c>
      <c r="Q117" s="17"/>
      <c r="R117" s="36">
        <v>112.16</v>
      </c>
    </row>
    <row r="118" spans="1:18" ht="13.5" customHeight="1" x14ac:dyDescent="0.25">
      <c r="B118" s="2" t="s">
        <v>129</v>
      </c>
      <c r="C118" s="2" t="s">
        <v>125</v>
      </c>
      <c r="E118" s="17">
        <v>149825</v>
      </c>
      <c r="F118" s="17">
        <v>6784</v>
      </c>
      <c r="G118" s="17">
        <v>128672</v>
      </c>
      <c r="H118" s="17">
        <v>560</v>
      </c>
      <c r="I118" s="17">
        <v>1368</v>
      </c>
      <c r="J118" s="17">
        <v>-5</v>
      </c>
      <c r="K118" s="17">
        <v>287204</v>
      </c>
      <c r="L118" s="17"/>
      <c r="M118" s="17">
        <v>316227</v>
      </c>
      <c r="N118" s="17">
        <v>2097</v>
      </c>
      <c r="O118" s="26">
        <v>-1533</v>
      </c>
      <c r="P118" s="17">
        <v>316791</v>
      </c>
      <c r="Q118" s="17"/>
      <c r="R118" s="36">
        <v>110.3</v>
      </c>
    </row>
    <row r="119" spans="1:18" ht="13.5" customHeight="1" x14ac:dyDescent="0.25">
      <c r="B119" s="2" t="s">
        <v>127</v>
      </c>
      <c r="C119" s="2" t="s">
        <v>126</v>
      </c>
      <c r="E119" s="17">
        <v>149355</v>
      </c>
      <c r="F119" s="17">
        <v>6786</v>
      </c>
      <c r="G119" s="17">
        <v>129714</v>
      </c>
      <c r="H119" s="17">
        <v>628</v>
      </c>
      <c r="I119" s="17">
        <v>1339</v>
      </c>
      <c r="J119" s="17">
        <v>-163</v>
      </c>
      <c r="K119" s="17">
        <v>287659</v>
      </c>
      <c r="L119" s="17"/>
      <c r="M119" s="17">
        <v>317831</v>
      </c>
      <c r="N119" s="17">
        <v>1335</v>
      </c>
      <c r="O119" s="26">
        <v>0</v>
      </c>
      <c r="P119" s="17">
        <v>319166</v>
      </c>
      <c r="Q119" s="17"/>
      <c r="R119" s="36">
        <v>110.95</v>
      </c>
    </row>
    <row r="120" spans="1:18" ht="13.5" customHeight="1" x14ac:dyDescent="0.25">
      <c r="B120" s="2" t="s">
        <v>51</v>
      </c>
      <c r="C120" s="2" t="s">
        <v>130</v>
      </c>
      <c r="E120" s="17">
        <v>153995</v>
      </c>
      <c r="F120" s="17">
        <v>6802</v>
      </c>
      <c r="G120" s="17">
        <v>130465</v>
      </c>
      <c r="H120" s="17">
        <v>577</v>
      </c>
      <c r="I120" s="17">
        <v>1304</v>
      </c>
      <c r="J120" s="17">
        <v>-133</v>
      </c>
      <c r="K120" s="17">
        <v>293010</v>
      </c>
      <c r="L120" s="17"/>
      <c r="M120" s="17">
        <v>324548</v>
      </c>
      <c r="N120" s="17">
        <v>1715</v>
      </c>
      <c r="O120" s="26">
        <v>136</v>
      </c>
      <c r="P120" s="17">
        <v>326399</v>
      </c>
      <c r="Q120" s="17"/>
      <c r="R120" s="36">
        <v>111.4</v>
      </c>
    </row>
    <row r="121" spans="1:18" ht="13.5" customHeight="1" x14ac:dyDescent="0.25">
      <c r="B121" s="2" t="s">
        <v>52</v>
      </c>
      <c r="C121" s="2" t="s">
        <v>131</v>
      </c>
      <c r="E121" s="17">
        <v>152595</v>
      </c>
      <c r="F121" s="17">
        <v>6812</v>
      </c>
      <c r="G121" s="17">
        <v>133255</v>
      </c>
      <c r="H121" s="17">
        <v>702</v>
      </c>
      <c r="I121" s="17">
        <v>1352</v>
      </c>
      <c r="J121" s="17">
        <v>-2634</v>
      </c>
      <c r="K121" s="17">
        <v>292082</v>
      </c>
      <c r="L121" s="17"/>
      <c r="M121" s="17">
        <v>328558</v>
      </c>
      <c r="N121" s="17">
        <v>2147</v>
      </c>
      <c r="O121" s="26">
        <v>-4730</v>
      </c>
      <c r="P121" s="17">
        <v>325975</v>
      </c>
      <c r="Q121" s="17"/>
      <c r="R121" s="36">
        <v>111.6</v>
      </c>
    </row>
    <row r="122" spans="1:18" ht="13.5" customHeight="1" x14ac:dyDescent="0.25">
      <c r="B122" s="2" t="s">
        <v>53</v>
      </c>
      <c r="C122" s="2" t="s">
        <v>132</v>
      </c>
      <c r="E122" s="17">
        <v>151795</v>
      </c>
      <c r="F122" s="17">
        <v>6820</v>
      </c>
      <c r="G122" s="17">
        <v>131295</v>
      </c>
      <c r="H122" s="17">
        <v>737</v>
      </c>
      <c r="I122" s="17">
        <v>1377</v>
      </c>
      <c r="J122" s="17">
        <v>-282</v>
      </c>
      <c r="K122" s="17">
        <v>291742</v>
      </c>
      <c r="L122" s="17"/>
      <c r="M122" s="17">
        <v>326299</v>
      </c>
      <c r="N122" s="17">
        <v>1709</v>
      </c>
      <c r="O122" s="26">
        <v>-845</v>
      </c>
      <c r="P122" s="17">
        <v>327163</v>
      </c>
      <c r="Q122" s="17"/>
      <c r="R122" s="36">
        <v>112.14</v>
      </c>
    </row>
    <row r="123" spans="1:18" ht="13.5" customHeight="1" x14ac:dyDescent="0.25">
      <c r="B123" s="2" t="s">
        <v>41</v>
      </c>
      <c r="C123" s="2" t="s">
        <v>133</v>
      </c>
      <c r="E123" s="17">
        <v>157385</v>
      </c>
      <c r="F123" s="17">
        <v>6862</v>
      </c>
      <c r="G123" s="17">
        <v>132113</v>
      </c>
      <c r="H123" s="17">
        <v>467</v>
      </c>
      <c r="I123" s="17">
        <v>2035</v>
      </c>
      <c r="J123" s="17">
        <v>-911</v>
      </c>
      <c r="K123" s="17">
        <v>297951</v>
      </c>
      <c r="L123" s="17"/>
      <c r="M123" s="17">
        <v>328567</v>
      </c>
      <c r="N123" s="17">
        <v>1963</v>
      </c>
      <c r="O123" s="26">
        <v>2143</v>
      </c>
      <c r="P123" s="17">
        <v>332673</v>
      </c>
      <c r="Q123" s="17"/>
      <c r="R123" s="36">
        <v>111.65</v>
      </c>
    </row>
    <row r="124" spans="1:18" ht="13.5" customHeight="1" x14ac:dyDescent="0.2">
      <c r="E124" s="17"/>
      <c r="F124" s="17"/>
      <c r="G124" s="17"/>
      <c r="H124" s="17"/>
      <c r="I124" s="17"/>
      <c r="J124" s="17"/>
      <c r="K124" s="17"/>
      <c r="L124" s="17"/>
      <c r="M124" s="17"/>
      <c r="N124" s="17"/>
      <c r="O124" s="26"/>
      <c r="P124" s="17"/>
      <c r="Q124" s="17"/>
      <c r="R124" s="36"/>
    </row>
    <row r="125" spans="1:18" ht="13.5" customHeight="1" x14ac:dyDescent="0.25">
      <c r="A125" s="7">
        <v>2007</v>
      </c>
      <c r="B125" s="2" t="s">
        <v>43</v>
      </c>
      <c r="C125" s="2" t="s">
        <v>70</v>
      </c>
      <c r="E125" s="17">
        <v>159335</v>
      </c>
      <c r="F125" s="17">
        <v>7315</v>
      </c>
      <c r="G125" s="17">
        <v>131625</v>
      </c>
      <c r="H125" s="17">
        <v>581</v>
      </c>
      <c r="I125" s="17">
        <v>1285</v>
      </c>
      <c r="J125" s="17">
        <v>-114</v>
      </c>
      <c r="K125" s="17">
        <v>300027</v>
      </c>
      <c r="L125" s="17"/>
      <c r="M125" s="17">
        <v>329778</v>
      </c>
      <c r="N125" s="17">
        <v>2365</v>
      </c>
      <c r="O125" s="26">
        <v>-2617</v>
      </c>
      <c r="P125" s="17">
        <v>329526</v>
      </c>
      <c r="Q125" s="17"/>
      <c r="R125" s="36">
        <v>109.83</v>
      </c>
    </row>
    <row r="126" spans="1:18" ht="13.5" customHeight="1" x14ac:dyDescent="0.25">
      <c r="B126" s="2" t="s">
        <v>44</v>
      </c>
      <c r="C126" s="2" t="s">
        <v>71</v>
      </c>
      <c r="E126" s="17">
        <v>167335</v>
      </c>
      <c r="F126" s="17">
        <v>7673</v>
      </c>
      <c r="G126" s="17">
        <v>132058</v>
      </c>
      <c r="H126" s="17">
        <v>602</v>
      </c>
      <c r="I126" s="17">
        <v>1295</v>
      </c>
      <c r="J126" s="17">
        <v>-113</v>
      </c>
      <c r="K126" s="17">
        <v>308850</v>
      </c>
      <c r="L126" s="17"/>
      <c r="M126" s="17">
        <v>339977</v>
      </c>
      <c r="N126" s="17">
        <v>1385</v>
      </c>
      <c r="O126" s="26">
        <v>0</v>
      </c>
      <c r="P126" s="17">
        <v>341362</v>
      </c>
      <c r="Q126" s="17"/>
      <c r="R126" s="36">
        <v>110.53</v>
      </c>
    </row>
    <row r="127" spans="1:18" ht="13.5" customHeight="1" x14ac:dyDescent="0.25">
      <c r="B127" s="2" t="s">
        <v>116</v>
      </c>
      <c r="C127" s="2" t="s">
        <v>117</v>
      </c>
      <c r="E127" s="17">
        <v>157285</v>
      </c>
      <c r="F127" s="17">
        <v>7361</v>
      </c>
      <c r="G127" s="17">
        <v>132686</v>
      </c>
      <c r="H127" s="17">
        <v>568</v>
      </c>
      <c r="I127" s="17">
        <v>1309</v>
      </c>
      <c r="J127" s="17">
        <v>-103</v>
      </c>
      <c r="K127" s="17">
        <v>299106</v>
      </c>
      <c r="L127" s="17"/>
      <c r="M127" s="17">
        <v>328988</v>
      </c>
      <c r="N127" s="17">
        <v>1838</v>
      </c>
      <c r="O127" s="26">
        <v>966</v>
      </c>
      <c r="P127" s="17">
        <v>331792</v>
      </c>
      <c r="Q127" s="17"/>
      <c r="R127" s="36">
        <v>110.93</v>
      </c>
    </row>
    <row r="128" spans="1:18" ht="13.5" customHeight="1" x14ac:dyDescent="0.25">
      <c r="B128" s="2" t="s">
        <v>120</v>
      </c>
      <c r="C128" s="2" t="s">
        <v>121</v>
      </c>
      <c r="E128" s="17">
        <v>156305</v>
      </c>
      <c r="F128" s="17">
        <v>7249</v>
      </c>
      <c r="G128" s="17">
        <v>136425</v>
      </c>
      <c r="H128" s="17">
        <v>712</v>
      </c>
      <c r="I128" s="17">
        <v>1332</v>
      </c>
      <c r="J128" s="17">
        <v>-3812</v>
      </c>
      <c r="K128" s="17">
        <v>298211</v>
      </c>
      <c r="L128" s="17"/>
      <c r="M128" s="17">
        <v>334168</v>
      </c>
      <c r="N128" s="17">
        <v>2234</v>
      </c>
      <c r="O128" s="26">
        <v>-3822</v>
      </c>
      <c r="P128" s="17">
        <v>332580</v>
      </c>
      <c r="Q128" s="17"/>
      <c r="R128" s="36">
        <v>111.53</v>
      </c>
    </row>
    <row r="129" spans="1:18" ht="13.5" customHeight="1" x14ac:dyDescent="0.25">
      <c r="B129" s="2" t="s">
        <v>122</v>
      </c>
      <c r="C129" s="2" t="s">
        <v>123</v>
      </c>
      <c r="E129" s="17">
        <v>153015</v>
      </c>
      <c r="F129" s="17">
        <v>7163</v>
      </c>
      <c r="G129" s="17">
        <v>132588</v>
      </c>
      <c r="H129" s="17">
        <v>730</v>
      </c>
      <c r="I129" s="17">
        <v>1320</v>
      </c>
      <c r="J129" s="17">
        <v>-17</v>
      </c>
      <c r="K129" s="17">
        <v>294799</v>
      </c>
      <c r="L129" s="17"/>
      <c r="M129" s="17">
        <v>325881</v>
      </c>
      <c r="N129" s="17">
        <v>2100</v>
      </c>
      <c r="O129" s="26">
        <v>0</v>
      </c>
      <c r="P129" s="17">
        <v>327981</v>
      </c>
      <c r="Q129" s="17"/>
      <c r="R129" s="36">
        <v>111.26</v>
      </c>
    </row>
    <row r="130" spans="1:18" ht="13.5" customHeight="1" x14ac:dyDescent="0.25">
      <c r="B130" s="2" t="s">
        <v>128</v>
      </c>
      <c r="C130" s="2" t="s">
        <v>134</v>
      </c>
      <c r="E130" s="17">
        <v>156405</v>
      </c>
      <c r="F130" s="17">
        <v>7138</v>
      </c>
      <c r="G130" s="17">
        <v>133169</v>
      </c>
      <c r="H130" s="17">
        <v>455</v>
      </c>
      <c r="I130" s="17">
        <v>1343</v>
      </c>
      <c r="J130" s="17">
        <v>-20</v>
      </c>
      <c r="K130" s="17">
        <v>298490</v>
      </c>
      <c r="L130" s="17"/>
      <c r="M130" s="17">
        <v>325796</v>
      </c>
      <c r="N130" s="17">
        <v>2554</v>
      </c>
      <c r="O130" s="26">
        <v>3818</v>
      </c>
      <c r="P130" s="17">
        <v>332168</v>
      </c>
      <c r="Q130" s="17"/>
      <c r="R130" s="36">
        <v>111.28</v>
      </c>
    </row>
    <row r="131" spans="1:18" ht="13.5" customHeight="1" x14ac:dyDescent="0.25">
      <c r="B131" s="2" t="s">
        <v>129</v>
      </c>
      <c r="C131" s="2" t="s">
        <v>135</v>
      </c>
      <c r="E131" s="17">
        <v>153675</v>
      </c>
      <c r="F131" s="17">
        <v>7416</v>
      </c>
      <c r="G131" s="17">
        <v>137707</v>
      </c>
      <c r="H131" s="17">
        <v>595</v>
      </c>
      <c r="I131" s="17">
        <v>1344</v>
      </c>
      <c r="J131" s="17">
        <v>-3871</v>
      </c>
      <c r="K131" s="17">
        <v>296866</v>
      </c>
      <c r="L131" s="17"/>
      <c r="M131" s="17">
        <v>332948</v>
      </c>
      <c r="N131" s="17">
        <v>3023</v>
      </c>
      <c r="O131" s="26">
        <v>-2337</v>
      </c>
      <c r="P131" s="17">
        <v>333634</v>
      </c>
      <c r="Q131" s="17"/>
      <c r="R131" s="36">
        <v>112.39</v>
      </c>
    </row>
    <row r="132" spans="1:18" ht="13.5" customHeight="1" x14ac:dyDescent="0.25">
      <c r="B132" s="2" t="s">
        <v>127</v>
      </c>
      <c r="C132" s="2" t="s">
        <v>136</v>
      </c>
      <c r="E132" s="17">
        <v>154475</v>
      </c>
      <c r="F132" s="17">
        <v>7415</v>
      </c>
      <c r="G132" s="17">
        <v>134376</v>
      </c>
      <c r="H132" s="17">
        <v>616</v>
      </c>
      <c r="I132" s="17">
        <v>1287</v>
      </c>
      <c r="J132" s="17">
        <v>-34</v>
      </c>
      <c r="K132" s="17">
        <v>298135</v>
      </c>
      <c r="L132" s="17"/>
      <c r="M132" s="17">
        <v>334819</v>
      </c>
      <c r="N132" s="17">
        <v>1807</v>
      </c>
      <c r="O132" s="26">
        <v>-7735</v>
      </c>
      <c r="P132" s="17">
        <v>328891</v>
      </c>
      <c r="Q132" s="17"/>
      <c r="R132" s="36">
        <v>110.32</v>
      </c>
    </row>
    <row r="133" spans="1:18" ht="13.5" customHeight="1" x14ac:dyDescent="0.25">
      <c r="B133" s="2" t="s">
        <v>137</v>
      </c>
      <c r="C133" s="2" t="s">
        <v>138</v>
      </c>
      <c r="E133" s="17">
        <v>159395</v>
      </c>
      <c r="F133" s="17">
        <v>7435</v>
      </c>
      <c r="G133" s="17">
        <v>135287</v>
      </c>
      <c r="H133" s="17">
        <v>580</v>
      </c>
      <c r="I133" s="17">
        <v>1982</v>
      </c>
      <c r="J133" s="17">
        <v>-663</v>
      </c>
      <c r="K133" s="17">
        <v>304016</v>
      </c>
      <c r="L133" s="17"/>
      <c r="M133" s="17">
        <v>335141</v>
      </c>
      <c r="N133" s="17">
        <v>2323</v>
      </c>
      <c r="O133" s="26">
        <v>-3242</v>
      </c>
      <c r="P133" s="17">
        <v>334222</v>
      </c>
      <c r="Q133" s="17"/>
      <c r="R133" s="36">
        <v>109.94</v>
      </c>
    </row>
    <row r="134" spans="1:18" ht="13.5" customHeight="1" x14ac:dyDescent="0.25">
      <c r="B134" s="2" t="s">
        <v>139</v>
      </c>
      <c r="C134" s="2" t="s">
        <v>140</v>
      </c>
      <c r="E134" s="17">
        <v>155645</v>
      </c>
      <c r="F134" s="17">
        <v>7458</v>
      </c>
      <c r="G134" s="17">
        <v>137001</v>
      </c>
      <c r="H134" s="17">
        <v>758</v>
      </c>
      <c r="I134" s="17">
        <v>2792</v>
      </c>
      <c r="J134" s="17">
        <v>-103</v>
      </c>
      <c r="K134" s="17">
        <v>303551</v>
      </c>
      <c r="L134" s="17"/>
      <c r="M134" s="17">
        <v>352815</v>
      </c>
      <c r="N134" s="17">
        <v>2767</v>
      </c>
      <c r="O134" s="26">
        <v>-22388</v>
      </c>
      <c r="P134" s="17">
        <v>333194</v>
      </c>
      <c r="Q134" s="17"/>
      <c r="R134" s="36">
        <v>109.77</v>
      </c>
    </row>
    <row r="135" spans="1:18" ht="13.5" customHeight="1" x14ac:dyDescent="0.25">
      <c r="B135" s="2" t="s">
        <v>141</v>
      </c>
      <c r="C135" s="2" t="s">
        <v>142</v>
      </c>
      <c r="E135" s="17">
        <v>157245</v>
      </c>
      <c r="F135" s="17">
        <v>7477</v>
      </c>
      <c r="G135" s="17">
        <v>139077</v>
      </c>
      <c r="H135" s="17">
        <v>750</v>
      </c>
      <c r="I135" s="17">
        <v>10652</v>
      </c>
      <c r="J135" s="17">
        <v>-216</v>
      </c>
      <c r="K135" s="17">
        <v>314985</v>
      </c>
      <c r="L135" s="17"/>
      <c r="M135" s="17">
        <v>349173</v>
      </c>
      <c r="N135" s="17">
        <v>1941</v>
      </c>
      <c r="O135" s="26">
        <v>-1550</v>
      </c>
      <c r="P135" s="17">
        <v>349564</v>
      </c>
      <c r="Q135" s="17"/>
      <c r="R135" s="36">
        <v>110.98</v>
      </c>
    </row>
    <row r="136" spans="1:18" ht="13.5" customHeight="1" x14ac:dyDescent="0.25">
      <c r="B136" s="2" t="s">
        <v>41</v>
      </c>
      <c r="C136" s="2" t="s">
        <v>133</v>
      </c>
      <c r="E136" s="17">
        <v>163435</v>
      </c>
      <c r="F136" s="17">
        <v>7547</v>
      </c>
      <c r="G136" s="17">
        <v>142605</v>
      </c>
      <c r="H136" s="17">
        <v>463</v>
      </c>
      <c r="I136" s="17">
        <v>10639</v>
      </c>
      <c r="J136" s="17">
        <v>-4445</v>
      </c>
      <c r="K136" s="17">
        <v>320244</v>
      </c>
      <c r="L136" s="17"/>
      <c r="M136" s="17">
        <v>355174</v>
      </c>
      <c r="N136" s="17">
        <v>2226</v>
      </c>
      <c r="O136" s="26">
        <v>0</v>
      </c>
      <c r="P136" s="17">
        <v>357400</v>
      </c>
      <c r="Q136" s="17"/>
      <c r="R136" s="36">
        <v>111.6</v>
      </c>
    </row>
    <row r="137" spans="1:18" ht="13.5" customHeight="1" x14ac:dyDescent="0.2">
      <c r="E137" s="17"/>
      <c r="F137" s="17"/>
      <c r="G137" s="17"/>
      <c r="H137" s="17"/>
      <c r="I137" s="17"/>
      <c r="J137" s="17"/>
      <c r="K137" s="17"/>
      <c r="L137" s="17"/>
      <c r="M137" s="17"/>
      <c r="N137" s="17"/>
      <c r="O137" s="26"/>
      <c r="P137" s="17"/>
      <c r="Q137" s="17"/>
      <c r="R137" s="36"/>
    </row>
    <row r="138" spans="1:18" ht="13.5" customHeight="1" x14ac:dyDescent="0.25">
      <c r="A138" s="7">
        <v>2008</v>
      </c>
      <c r="B138" s="2" t="s">
        <v>43</v>
      </c>
      <c r="C138" s="2" t="s">
        <v>70</v>
      </c>
      <c r="E138" s="17">
        <v>178425</v>
      </c>
      <c r="F138" s="17">
        <v>8620</v>
      </c>
      <c r="G138" s="17">
        <v>146430</v>
      </c>
      <c r="H138" s="17">
        <v>622</v>
      </c>
      <c r="I138" s="17">
        <v>4655</v>
      </c>
      <c r="J138" s="17">
        <v>-386</v>
      </c>
      <c r="K138" s="17">
        <v>338366</v>
      </c>
      <c r="L138" s="17"/>
      <c r="M138" s="17">
        <v>372857</v>
      </c>
      <c r="N138" s="17">
        <v>2420</v>
      </c>
      <c r="O138" s="26">
        <v>-5433</v>
      </c>
      <c r="P138" s="17">
        <v>369844</v>
      </c>
      <c r="Q138" s="17"/>
      <c r="R138" s="36">
        <v>109.3</v>
      </c>
    </row>
    <row r="139" spans="1:18" ht="13.5" customHeight="1" x14ac:dyDescent="0.2">
      <c r="B139" s="2" t="s">
        <v>143</v>
      </c>
      <c r="C139" s="2" t="s">
        <v>144</v>
      </c>
      <c r="E139" s="17">
        <v>171365</v>
      </c>
      <c r="F139" s="17">
        <v>8294</v>
      </c>
      <c r="G139" s="17">
        <v>146717</v>
      </c>
      <c r="H139" s="17">
        <v>604</v>
      </c>
      <c r="I139" s="17">
        <v>4808</v>
      </c>
      <c r="J139" s="17">
        <v>-475</v>
      </c>
      <c r="K139" s="17">
        <v>331313</v>
      </c>
      <c r="L139" s="17"/>
      <c r="M139" s="17">
        <v>367244</v>
      </c>
      <c r="N139" s="17">
        <v>1446</v>
      </c>
      <c r="O139" s="26">
        <v>-4631</v>
      </c>
      <c r="P139" s="17">
        <v>364059</v>
      </c>
      <c r="Q139" s="17"/>
      <c r="R139" s="36">
        <v>109.88</v>
      </c>
    </row>
    <row r="140" spans="1:18" ht="13.5" customHeight="1" x14ac:dyDescent="0.25">
      <c r="B140" s="2" t="s">
        <v>116</v>
      </c>
      <c r="C140" s="2" t="s">
        <v>117</v>
      </c>
      <c r="E140" s="17">
        <v>168495</v>
      </c>
      <c r="F140" s="17">
        <v>8096</v>
      </c>
      <c r="G140" s="17">
        <v>147231</v>
      </c>
      <c r="H140" s="17">
        <v>555</v>
      </c>
      <c r="I140" s="17">
        <v>4755</v>
      </c>
      <c r="J140" s="17">
        <v>-385</v>
      </c>
      <c r="K140" s="17">
        <f>SUM(E140:J140)</f>
        <v>328747</v>
      </c>
      <c r="L140" s="17"/>
      <c r="M140" s="17">
        <v>369388</v>
      </c>
      <c r="N140" s="17">
        <v>1813</v>
      </c>
      <c r="O140" s="26">
        <v>-8139</v>
      </c>
      <c r="P140" s="17">
        <f>SUM(M140:O140)</f>
        <v>363062</v>
      </c>
      <c r="Q140" s="17"/>
      <c r="R140" s="36">
        <v>110.44</v>
      </c>
    </row>
    <row r="141" spans="1:18" ht="13.5" customHeight="1" x14ac:dyDescent="0.25">
      <c r="B141" s="2" t="s">
        <v>120</v>
      </c>
      <c r="C141" s="2" t="s">
        <v>121</v>
      </c>
      <c r="E141" s="17">
        <v>166495</v>
      </c>
      <c r="F141" s="17">
        <v>7996</v>
      </c>
      <c r="G141" s="17">
        <v>146637</v>
      </c>
      <c r="H141" s="17">
        <v>741</v>
      </c>
      <c r="I141" s="17">
        <v>4659</v>
      </c>
      <c r="J141" s="17">
        <v>-292</v>
      </c>
      <c r="K141" s="17">
        <f>SUM(E141:J141)</f>
        <v>326236</v>
      </c>
      <c r="L141" s="17"/>
      <c r="M141" s="17">
        <v>360773</v>
      </c>
      <c r="N141" s="17">
        <v>2448</v>
      </c>
      <c r="O141" s="26">
        <v>-4647</v>
      </c>
      <c r="P141" s="17">
        <f>SUM(M141:O141)</f>
        <v>358574</v>
      </c>
      <c r="Q141" s="17"/>
      <c r="R141" s="36">
        <v>109.91</v>
      </c>
    </row>
    <row r="142" spans="1:18" ht="13.5" customHeight="1" x14ac:dyDescent="0.25">
      <c r="B142" s="2" t="s">
        <v>145</v>
      </c>
      <c r="C142" s="2" t="s">
        <v>123</v>
      </c>
      <c r="E142" s="17">
        <v>166055</v>
      </c>
      <c r="F142" s="17">
        <v>7958</v>
      </c>
      <c r="G142" s="17">
        <v>145925</v>
      </c>
      <c r="H142" s="17">
        <v>743</v>
      </c>
      <c r="I142" s="17">
        <v>4712</v>
      </c>
      <c r="J142" s="17">
        <v>-212</v>
      </c>
      <c r="K142" s="17">
        <f>SUM(E142:J142)</f>
        <v>325181</v>
      </c>
      <c r="L142" s="17"/>
      <c r="M142" s="17">
        <v>359607</v>
      </c>
      <c r="N142" s="17">
        <v>1553</v>
      </c>
      <c r="O142" s="26">
        <v>-4428</v>
      </c>
      <c r="P142" s="17">
        <f>SUM(M142:O142)</f>
        <v>356732</v>
      </c>
      <c r="Q142" s="17"/>
      <c r="R142" s="36">
        <v>109.7</v>
      </c>
    </row>
    <row r="143" spans="1:18" ht="13.5" customHeight="1" x14ac:dyDescent="0.25">
      <c r="B143" s="2" t="s">
        <v>128</v>
      </c>
      <c r="C143" s="2" t="s">
        <v>134</v>
      </c>
      <c r="E143" s="17">
        <v>167325</v>
      </c>
      <c r="F143" s="17">
        <v>7937</v>
      </c>
      <c r="G143" s="17">
        <v>150312</v>
      </c>
      <c r="H143" s="17">
        <v>420</v>
      </c>
      <c r="I143" s="17">
        <v>5388</v>
      </c>
      <c r="J143" s="17">
        <v>-5229</v>
      </c>
      <c r="K143" s="17">
        <v>326153</v>
      </c>
      <c r="L143" s="17"/>
      <c r="M143" s="17">
        <v>357310</v>
      </c>
      <c r="N143" s="17">
        <v>1929</v>
      </c>
      <c r="O143" s="26">
        <v>0</v>
      </c>
      <c r="P143" s="17">
        <v>359239</v>
      </c>
      <c r="Q143" s="17"/>
      <c r="R143" s="36">
        <v>110.14</v>
      </c>
    </row>
    <row r="144" spans="1:18" ht="13.5" customHeight="1" x14ac:dyDescent="0.25">
      <c r="B144" s="2" t="s">
        <v>129</v>
      </c>
      <c r="C144" s="2" t="s">
        <v>135</v>
      </c>
      <c r="E144" s="17">
        <v>165245</v>
      </c>
      <c r="F144" s="17">
        <v>7924</v>
      </c>
      <c r="G144" s="17">
        <v>145940</v>
      </c>
      <c r="H144" s="17">
        <v>605</v>
      </c>
      <c r="I144" s="17">
        <v>4655</v>
      </c>
      <c r="J144" s="17">
        <v>-102</v>
      </c>
      <c r="K144" s="17">
        <v>324267</v>
      </c>
      <c r="L144" s="17"/>
      <c r="M144" s="17">
        <v>356080</v>
      </c>
      <c r="N144" s="17">
        <v>2419</v>
      </c>
      <c r="O144" s="26">
        <v>1</v>
      </c>
      <c r="P144" s="17">
        <v>358500</v>
      </c>
      <c r="Q144" s="17"/>
      <c r="R144" s="36">
        <v>110.56</v>
      </c>
    </row>
    <row r="145" spans="1:18" ht="13.5" customHeight="1" x14ac:dyDescent="0.25">
      <c r="A145" s="2"/>
      <c r="B145" s="2" t="s">
        <v>127</v>
      </c>
      <c r="C145" s="2" t="s">
        <v>136</v>
      </c>
      <c r="E145" s="17">
        <v>166875</v>
      </c>
      <c r="F145" s="17">
        <v>7924</v>
      </c>
      <c r="G145" s="17">
        <v>147071</v>
      </c>
      <c r="H145" s="17">
        <v>604</v>
      </c>
      <c r="I145" s="17">
        <v>4699</v>
      </c>
      <c r="J145" s="17">
        <v>-300</v>
      </c>
      <c r="K145" s="17">
        <v>326873</v>
      </c>
      <c r="L145" s="17"/>
      <c r="M145" s="17">
        <v>359511</v>
      </c>
      <c r="N145" s="17">
        <v>1689</v>
      </c>
      <c r="O145" s="26">
        <v>1359</v>
      </c>
      <c r="P145" s="17">
        <v>362559</v>
      </c>
      <c r="Q145" s="17"/>
      <c r="R145" s="36">
        <v>110.92</v>
      </c>
    </row>
    <row r="146" spans="1:18" ht="13.5" customHeight="1" x14ac:dyDescent="0.25">
      <c r="B146" s="2" t="s">
        <v>137</v>
      </c>
      <c r="C146" s="2" t="s">
        <v>138</v>
      </c>
      <c r="E146" s="17">
        <v>180695</v>
      </c>
      <c r="F146" s="17">
        <v>7960</v>
      </c>
      <c r="G146" s="17">
        <v>151604</v>
      </c>
      <c r="H146" s="17">
        <v>533</v>
      </c>
      <c r="I146" s="17">
        <v>10125</v>
      </c>
      <c r="J146" s="17">
        <v>-3585</v>
      </c>
      <c r="K146" s="17">
        <v>347332</v>
      </c>
      <c r="L146" s="17"/>
      <c r="M146" s="17">
        <v>382583</v>
      </c>
      <c r="N146" s="17">
        <v>2013</v>
      </c>
      <c r="O146" s="26">
        <v>-3053</v>
      </c>
      <c r="P146" s="17">
        <v>381543</v>
      </c>
      <c r="Q146" s="17"/>
      <c r="R146" s="36">
        <v>109.85</v>
      </c>
    </row>
    <row r="147" spans="1:18" ht="13.5" customHeight="1" x14ac:dyDescent="0.25">
      <c r="B147" s="2" t="s">
        <v>139</v>
      </c>
      <c r="C147" s="2" t="s">
        <v>140</v>
      </c>
      <c r="E147" s="17">
        <v>171865</v>
      </c>
      <c r="F147" s="17">
        <v>7968</v>
      </c>
      <c r="G147" s="17">
        <v>151288</v>
      </c>
      <c r="H147" s="17">
        <v>744</v>
      </c>
      <c r="I147" s="17">
        <v>31457</v>
      </c>
      <c r="J147" s="17">
        <v>-491</v>
      </c>
      <c r="K147" s="17">
        <v>362831</v>
      </c>
      <c r="L147" s="17"/>
      <c r="M147" s="17">
        <v>398387</v>
      </c>
      <c r="N147" s="17">
        <v>2533</v>
      </c>
      <c r="O147" s="26">
        <v>-4904</v>
      </c>
      <c r="P147" s="17">
        <v>396016</v>
      </c>
      <c r="Q147" s="17"/>
      <c r="R147" s="36">
        <v>109.15</v>
      </c>
    </row>
    <row r="148" spans="1:18" ht="13.5" customHeight="1" x14ac:dyDescent="0.25">
      <c r="B148" s="2" t="s">
        <v>141</v>
      </c>
      <c r="C148" s="2" t="s">
        <v>142</v>
      </c>
      <c r="E148" s="17">
        <v>172125</v>
      </c>
      <c r="F148" s="17">
        <v>7970</v>
      </c>
      <c r="G148" s="17">
        <v>154151</v>
      </c>
      <c r="H148" s="17">
        <v>764</v>
      </c>
      <c r="I148" s="17">
        <v>84299</v>
      </c>
      <c r="J148" s="17">
        <v>-778</v>
      </c>
      <c r="K148" s="17">
        <v>418531</v>
      </c>
      <c r="L148" s="17"/>
      <c r="M148" s="17">
        <v>469499</v>
      </c>
      <c r="N148" s="17">
        <v>1584</v>
      </c>
      <c r="O148" s="26">
        <v>-10318</v>
      </c>
      <c r="P148" s="17">
        <v>460765</v>
      </c>
      <c r="Q148" s="17"/>
      <c r="R148" s="36">
        <v>110.09</v>
      </c>
    </row>
    <row r="149" spans="1:18" ht="13.5" customHeight="1" x14ac:dyDescent="0.25">
      <c r="B149" s="2" t="s">
        <v>146</v>
      </c>
      <c r="C149" s="2" t="s">
        <v>147</v>
      </c>
      <c r="E149" s="17">
        <v>177225</v>
      </c>
      <c r="F149" s="17">
        <v>8319</v>
      </c>
      <c r="G149" s="17">
        <v>163554</v>
      </c>
      <c r="H149" s="17">
        <v>398</v>
      </c>
      <c r="I149" s="17">
        <v>158038</v>
      </c>
      <c r="J149" s="17">
        <v>-958</v>
      </c>
      <c r="K149" s="17">
        <v>506576</v>
      </c>
      <c r="L149" s="17"/>
      <c r="M149" s="17">
        <v>566949</v>
      </c>
      <c r="N149" s="17">
        <v>1976</v>
      </c>
      <c r="O149" s="26">
        <v>-14328</v>
      </c>
      <c r="P149" s="17">
        <v>554597</v>
      </c>
      <c r="Q149" s="17"/>
      <c r="R149" s="36">
        <v>109.48</v>
      </c>
    </row>
    <row r="150" spans="1:18" ht="13.5" customHeight="1" x14ac:dyDescent="0.2">
      <c r="E150" s="17"/>
      <c r="F150" s="17"/>
      <c r="G150" s="17"/>
      <c r="H150" s="17"/>
      <c r="I150" s="17"/>
      <c r="J150" s="17"/>
      <c r="K150" s="17"/>
      <c r="L150" s="17"/>
      <c r="M150" s="17"/>
      <c r="N150" s="17"/>
      <c r="O150" s="26"/>
      <c r="P150" s="17"/>
      <c r="Q150" s="17"/>
      <c r="R150" s="36"/>
    </row>
    <row r="151" spans="1:18" ht="13.5" customHeight="1" x14ac:dyDescent="0.25">
      <c r="A151" s="7">
        <v>2009</v>
      </c>
      <c r="B151" s="2" t="s">
        <v>43</v>
      </c>
      <c r="C151" s="2" t="s">
        <v>70</v>
      </c>
      <c r="E151" s="17">
        <v>194465</v>
      </c>
      <c r="F151" s="17">
        <v>9026</v>
      </c>
      <c r="G151" s="17">
        <v>180765</v>
      </c>
      <c r="H151" s="17">
        <v>607</v>
      </c>
      <c r="I151" s="17">
        <v>157450</v>
      </c>
      <c r="J151" s="17">
        <v>-797</v>
      </c>
      <c r="K151" s="17">
        <v>541516</v>
      </c>
      <c r="L151" s="17"/>
      <c r="M151" s="17">
        <v>579839</v>
      </c>
      <c r="N151" s="17">
        <v>2334</v>
      </c>
      <c r="O151" s="26">
        <v>3276</v>
      </c>
      <c r="P151" s="17">
        <v>585449</v>
      </c>
      <c r="Q151" s="17"/>
      <c r="R151" s="36">
        <v>108.11</v>
      </c>
    </row>
    <row r="152" spans="1:18" ht="13.5" customHeight="1" x14ac:dyDescent="0.2">
      <c r="B152" s="2" t="s">
        <v>143</v>
      </c>
      <c r="C152" s="2" t="s">
        <v>144</v>
      </c>
      <c r="E152" s="17">
        <v>183215</v>
      </c>
      <c r="F152" s="17">
        <v>8640</v>
      </c>
      <c r="G152" s="17">
        <v>200759</v>
      </c>
      <c r="H152" s="17">
        <v>610</v>
      </c>
      <c r="I152" s="17">
        <v>137114</v>
      </c>
      <c r="J152" s="17">
        <v>-712</v>
      </c>
      <c r="K152" s="17">
        <v>529626</v>
      </c>
      <c r="L152" s="17"/>
      <c r="M152" s="17">
        <v>574830</v>
      </c>
      <c r="N152" s="17">
        <v>1474</v>
      </c>
      <c r="O152" s="26">
        <v>-3278</v>
      </c>
      <c r="P152" s="17">
        <v>573026</v>
      </c>
      <c r="Q152" s="17"/>
      <c r="R152" s="36">
        <v>108.19</v>
      </c>
    </row>
    <row r="153" spans="1:18" ht="13.5" customHeight="1" x14ac:dyDescent="0.25">
      <c r="B153" s="2" t="s">
        <v>116</v>
      </c>
      <c r="C153" s="2" t="s">
        <v>117</v>
      </c>
      <c r="E153" s="17">
        <v>183005</v>
      </c>
      <c r="F153" s="17">
        <v>8485</v>
      </c>
      <c r="G153" s="17">
        <v>227843</v>
      </c>
      <c r="H153" s="17">
        <v>515</v>
      </c>
      <c r="I153" s="17">
        <v>157937</v>
      </c>
      <c r="J153" s="17">
        <v>-7779</v>
      </c>
      <c r="K153" s="17">
        <v>570006</v>
      </c>
      <c r="L153" s="17"/>
      <c r="M153" s="17">
        <v>645270</v>
      </c>
      <c r="N153" s="17">
        <v>1865</v>
      </c>
      <c r="O153" s="26">
        <v>-30467</v>
      </c>
      <c r="P153" s="17">
        <v>616668</v>
      </c>
      <c r="Q153" s="17"/>
      <c r="R153" s="36">
        <v>108.19</v>
      </c>
    </row>
    <row r="154" spans="1:18" ht="13.5" customHeight="1" x14ac:dyDescent="0.25">
      <c r="B154" s="2" t="s">
        <v>120</v>
      </c>
      <c r="C154" s="2" t="s">
        <v>121</v>
      </c>
      <c r="E154" s="17">
        <v>188565</v>
      </c>
      <c r="F154" s="17">
        <v>8409</v>
      </c>
      <c r="G154" s="17">
        <v>230930</v>
      </c>
      <c r="H154" s="17">
        <v>717</v>
      </c>
      <c r="I154" s="17">
        <v>190835</v>
      </c>
      <c r="J154" s="41">
        <v>-622</v>
      </c>
      <c r="K154" s="17">
        <v>618834</v>
      </c>
      <c r="L154" s="17"/>
      <c r="M154" s="17">
        <v>665128</v>
      </c>
      <c r="N154" s="17">
        <v>2261</v>
      </c>
      <c r="O154" s="26">
        <v>-4446</v>
      </c>
      <c r="P154" s="17">
        <v>662943</v>
      </c>
      <c r="Q154" s="17"/>
      <c r="R154" s="36">
        <v>107.13</v>
      </c>
    </row>
    <row r="155" spans="1:18" ht="13.5" customHeight="1" x14ac:dyDescent="0.25">
      <c r="B155" s="2" t="s">
        <v>122</v>
      </c>
      <c r="C155" s="2" t="s">
        <v>123</v>
      </c>
      <c r="E155" s="17">
        <v>186635</v>
      </c>
      <c r="F155" s="17">
        <v>8368</v>
      </c>
      <c r="G155" s="17">
        <v>251391</v>
      </c>
      <c r="H155" s="17">
        <v>762</v>
      </c>
      <c r="I155" s="17">
        <v>243572</v>
      </c>
      <c r="J155" s="41">
        <v>-423</v>
      </c>
      <c r="K155" s="17">
        <v>690305</v>
      </c>
      <c r="L155" s="17"/>
      <c r="M155" s="17">
        <v>726886</v>
      </c>
      <c r="N155" s="17">
        <v>1550</v>
      </c>
      <c r="O155" s="26">
        <v>5471</v>
      </c>
      <c r="P155" s="17">
        <v>733907</v>
      </c>
      <c r="Q155" s="17"/>
      <c r="R155" s="36">
        <v>106.32</v>
      </c>
    </row>
    <row r="156" spans="1:18" ht="13.5" customHeight="1" x14ac:dyDescent="0.25">
      <c r="B156" s="2" t="s">
        <v>148</v>
      </c>
      <c r="C156" s="2" t="s">
        <v>149</v>
      </c>
      <c r="E156" s="17">
        <v>186635</v>
      </c>
      <c r="F156" s="17">
        <v>8341</v>
      </c>
      <c r="G156" s="17">
        <v>313164</v>
      </c>
      <c r="H156" s="17">
        <v>383</v>
      </c>
      <c r="I156" s="17">
        <v>217704</v>
      </c>
      <c r="J156" s="41">
        <v>-21518</v>
      </c>
      <c r="K156" s="17">
        <v>704709</v>
      </c>
      <c r="L156" s="17"/>
      <c r="M156" s="17">
        <v>799963</v>
      </c>
      <c r="N156" s="17">
        <v>1934</v>
      </c>
      <c r="O156" s="26">
        <v>-54023</v>
      </c>
      <c r="P156" s="17">
        <v>747874</v>
      </c>
      <c r="Q156" s="17"/>
      <c r="R156" s="36">
        <v>106.13</v>
      </c>
    </row>
    <row r="157" spans="1:18" ht="13.5" customHeight="1" x14ac:dyDescent="0.25">
      <c r="B157" s="2" t="s">
        <v>49</v>
      </c>
      <c r="C157" s="2" t="s">
        <v>150</v>
      </c>
      <c r="E157" s="17">
        <v>186905</v>
      </c>
      <c r="F157" s="17">
        <v>8341</v>
      </c>
      <c r="G157" s="17">
        <v>354322</v>
      </c>
      <c r="H157" s="17">
        <v>587</v>
      </c>
      <c r="I157" s="17">
        <v>221069</v>
      </c>
      <c r="J157" s="41">
        <v>-541</v>
      </c>
      <c r="K157" s="17">
        <v>770683</v>
      </c>
      <c r="L157" s="17"/>
      <c r="M157" s="17">
        <v>813565</v>
      </c>
      <c r="N157" s="17">
        <v>2024</v>
      </c>
      <c r="O157" s="26">
        <v>-1325</v>
      </c>
      <c r="P157" s="17">
        <v>814264</v>
      </c>
      <c r="Q157" s="17"/>
      <c r="R157" s="36">
        <v>105.65</v>
      </c>
    </row>
    <row r="158" spans="1:18" ht="13.5" customHeight="1" x14ac:dyDescent="0.25">
      <c r="B158" s="2" t="s">
        <v>50</v>
      </c>
      <c r="C158" s="2" t="s">
        <v>126</v>
      </c>
      <c r="E158" s="17">
        <v>187375</v>
      </c>
      <c r="F158" s="17">
        <v>8354</v>
      </c>
      <c r="G158" s="17">
        <v>394969</v>
      </c>
      <c r="H158" s="17">
        <v>597</v>
      </c>
      <c r="I158" s="17">
        <v>201390</v>
      </c>
      <c r="J158" s="41">
        <v>-560</v>
      </c>
      <c r="K158" s="17">
        <v>792125</v>
      </c>
      <c r="L158" s="17"/>
      <c r="M158" s="17">
        <v>867701</v>
      </c>
      <c r="N158" s="17">
        <v>1261</v>
      </c>
      <c r="O158" s="26">
        <v>-31759</v>
      </c>
      <c r="P158" s="17">
        <v>837203</v>
      </c>
      <c r="Q158" s="17"/>
      <c r="R158" s="36">
        <v>105.69</v>
      </c>
    </row>
    <row r="159" spans="1:18" ht="13.5" customHeight="1" x14ac:dyDescent="0.25">
      <c r="B159" s="2" t="s">
        <v>51</v>
      </c>
      <c r="C159" s="2" t="s">
        <v>130</v>
      </c>
      <c r="E159" s="17">
        <v>194045</v>
      </c>
      <c r="F159" s="17">
        <v>8390</v>
      </c>
      <c r="G159" s="17">
        <v>417052</v>
      </c>
      <c r="H159" s="17">
        <v>503</v>
      </c>
      <c r="I159" s="17">
        <v>184178</v>
      </c>
      <c r="J159" s="41">
        <v>-547</v>
      </c>
      <c r="K159" s="17">
        <v>803621</v>
      </c>
      <c r="L159" s="17"/>
      <c r="M159" s="17">
        <v>881520</v>
      </c>
      <c r="N159" s="17">
        <v>1301</v>
      </c>
      <c r="O159" s="26">
        <v>-32834</v>
      </c>
      <c r="P159" s="17">
        <v>849987</v>
      </c>
      <c r="Q159" s="17"/>
      <c r="R159" s="36">
        <v>105.77</v>
      </c>
    </row>
    <row r="160" spans="1:18" ht="13.5" customHeight="1" x14ac:dyDescent="0.25">
      <c r="B160" s="2" t="s">
        <v>52</v>
      </c>
      <c r="C160" s="2" t="s">
        <v>131</v>
      </c>
      <c r="E160" s="17">
        <v>194515</v>
      </c>
      <c r="F160" s="17">
        <v>8397</v>
      </c>
      <c r="G160" s="17">
        <v>440013</v>
      </c>
      <c r="H160" s="17">
        <v>706</v>
      </c>
      <c r="I160" s="17">
        <v>248390</v>
      </c>
      <c r="J160" s="41">
        <v>-583</v>
      </c>
      <c r="K160" s="17">
        <v>891438</v>
      </c>
      <c r="L160" s="17"/>
      <c r="M160" s="17">
        <v>940176</v>
      </c>
      <c r="N160" s="17">
        <v>1528</v>
      </c>
      <c r="O160" s="26">
        <v>-3812</v>
      </c>
      <c r="P160" s="17">
        <v>937892</v>
      </c>
      <c r="Q160" s="17"/>
      <c r="R160" s="36">
        <v>105.21</v>
      </c>
    </row>
    <row r="161" spans="1:18" ht="13.5" customHeight="1" x14ac:dyDescent="0.25">
      <c r="B161" s="2" t="s">
        <v>53</v>
      </c>
      <c r="C161" s="2" t="s">
        <v>132</v>
      </c>
      <c r="E161" s="17">
        <v>194565</v>
      </c>
      <c r="F161" s="17">
        <v>8423</v>
      </c>
      <c r="G161" s="17">
        <v>475035</v>
      </c>
      <c r="H161" s="17">
        <v>744</v>
      </c>
      <c r="I161" s="17">
        <v>318043</v>
      </c>
      <c r="J161" s="41">
        <v>-699</v>
      </c>
      <c r="K161" s="17">
        <v>996111</v>
      </c>
      <c r="L161" s="17"/>
      <c r="M161" s="17">
        <v>1147983</v>
      </c>
      <c r="N161" s="17">
        <v>1443</v>
      </c>
      <c r="O161" s="26">
        <v>-79994</v>
      </c>
      <c r="P161" s="17">
        <v>1069432</v>
      </c>
      <c r="Q161" s="17"/>
      <c r="R161" s="36">
        <v>107.36</v>
      </c>
    </row>
    <row r="162" spans="1:18" ht="13.5" customHeight="1" x14ac:dyDescent="0.25">
      <c r="B162" s="2" t="s">
        <v>146</v>
      </c>
      <c r="C162" s="2" t="s">
        <v>147</v>
      </c>
      <c r="E162" s="17">
        <v>200185</v>
      </c>
      <c r="F162" s="17">
        <v>8477</v>
      </c>
      <c r="G162" s="17">
        <v>537429</v>
      </c>
      <c r="H162" s="17">
        <v>373</v>
      </c>
      <c r="I162" s="17">
        <v>264567</v>
      </c>
      <c r="J162" s="41">
        <v>-336</v>
      </c>
      <c r="K162" s="17">
        <v>1010695</v>
      </c>
      <c r="L162" s="17"/>
      <c r="M162" s="17">
        <v>1079351</v>
      </c>
      <c r="N162" s="17">
        <v>1738</v>
      </c>
      <c r="O162" s="26">
        <v>0</v>
      </c>
      <c r="P162" s="17">
        <v>1081089</v>
      </c>
      <c r="Q162" s="17"/>
      <c r="R162" s="36">
        <v>106.96</v>
      </c>
    </row>
    <row r="163" spans="1:18" ht="13.5" customHeight="1" x14ac:dyDescent="0.2">
      <c r="E163" s="17"/>
      <c r="F163" s="17"/>
      <c r="G163" s="17"/>
      <c r="H163" s="17"/>
      <c r="I163" s="17"/>
      <c r="J163" s="41"/>
      <c r="K163" s="17"/>
      <c r="L163" s="17"/>
      <c r="M163" s="17"/>
      <c r="N163" s="17"/>
      <c r="O163" s="26"/>
      <c r="P163" s="17"/>
      <c r="Q163" s="17"/>
      <c r="R163" s="36"/>
    </row>
    <row r="164" spans="1:18" ht="13.5" customHeight="1" x14ac:dyDescent="0.25">
      <c r="A164" s="7">
        <v>2010</v>
      </c>
      <c r="B164" s="2" t="s">
        <v>43</v>
      </c>
      <c r="C164" s="2" t="s">
        <v>70</v>
      </c>
      <c r="E164" s="17">
        <v>210995</v>
      </c>
      <c r="F164" s="17">
        <v>9329</v>
      </c>
      <c r="G164" s="17">
        <v>572239</v>
      </c>
      <c r="H164" s="17">
        <v>570</v>
      </c>
      <c r="I164" s="17">
        <v>229588</v>
      </c>
      <c r="J164" s="41">
        <v>-401</v>
      </c>
      <c r="K164" s="17">
        <v>1022320</v>
      </c>
      <c r="L164" s="17"/>
      <c r="M164" s="17">
        <v>1102449</v>
      </c>
      <c r="N164" s="17">
        <v>1807</v>
      </c>
      <c r="O164" s="26">
        <v>-7447</v>
      </c>
      <c r="P164" s="17">
        <v>1096809</v>
      </c>
      <c r="Q164" s="17"/>
      <c r="R164" s="36">
        <v>107.29</v>
      </c>
    </row>
    <row r="165" spans="1:18" ht="13.5" customHeight="1" x14ac:dyDescent="0.2">
      <c r="B165" s="2" t="s">
        <v>143</v>
      </c>
      <c r="C165" s="2" t="s">
        <v>144</v>
      </c>
      <c r="E165" s="17">
        <v>216835</v>
      </c>
      <c r="F165" s="17">
        <v>9256</v>
      </c>
      <c r="G165" s="17">
        <v>597464</v>
      </c>
      <c r="H165" s="17">
        <v>603</v>
      </c>
      <c r="I165" s="17">
        <v>204660</v>
      </c>
      <c r="J165" s="41">
        <v>-529</v>
      </c>
      <c r="K165" s="17">
        <v>1028289</v>
      </c>
      <c r="L165" s="17"/>
      <c r="M165" s="17">
        <v>1106078</v>
      </c>
      <c r="N165" s="17">
        <v>896</v>
      </c>
      <c r="O165" s="26">
        <v>-4564</v>
      </c>
      <c r="P165" s="17">
        <v>1102410</v>
      </c>
      <c r="Q165" s="17"/>
      <c r="R165" s="36">
        <v>107.21</v>
      </c>
    </row>
    <row r="166" spans="1:18" ht="13.5" customHeight="1" x14ac:dyDescent="0.25">
      <c r="B166" s="2" t="s">
        <v>116</v>
      </c>
      <c r="C166" s="2" t="s">
        <v>117</v>
      </c>
      <c r="E166" s="17">
        <v>212755</v>
      </c>
      <c r="F166" s="17">
        <v>8956</v>
      </c>
      <c r="G166" s="17">
        <v>615395</v>
      </c>
      <c r="H166" s="17">
        <v>469</v>
      </c>
      <c r="I166" s="17">
        <v>186619</v>
      </c>
      <c r="J166" s="41">
        <v>-505</v>
      </c>
      <c r="K166" s="17">
        <v>1023689</v>
      </c>
      <c r="L166" s="17"/>
      <c r="M166" s="17">
        <v>1126310</v>
      </c>
      <c r="N166" s="17">
        <v>1051</v>
      </c>
      <c r="O166" s="26">
        <v>-30144</v>
      </c>
      <c r="P166" s="17">
        <v>1097217</v>
      </c>
      <c r="Q166" s="17"/>
      <c r="R166" s="36">
        <v>107.18</v>
      </c>
    </row>
    <row r="167" spans="1:18" ht="13.5" customHeight="1" x14ac:dyDescent="0.25">
      <c r="B167" s="2" t="s">
        <v>120</v>
      </c>
      <c r="C167" s="2" t="s">
        <v>121</v>
      </c>
      <c r="E167" s="17">
        <v>212335</v>
      </c>
      <c r="F167" s="17">
        <v>8863</v>
      </c>
      <c r="G167" s="17">
        <v>634242</v>
      </c>
      <c r="H167" s="17">
        <v>657</v>
      </c>
      <c r="I167" s="17">
        <v>167629</v>
      </c>
      <c r="J167" s="41">
        <v>-528</v>
      </c>
      <c r="K167" s="17">
        <v>1023198</v>
      </c>
      <c r="L167" s="17"/>
      <c r="M167" s="17">
        <v>1101940</v>
      </c>
      <c r="N167" s="17">
        <v>1302</v>
      </c>
      <c r="O167" s="26">
        <v>-4567</v>
      </c>
      <c r="P167" s="17">
        <v>1098675</v>
      </c>
      <c r="Q167" s="17"/>
      <c r="R167" s="36">
        <v>107.38</v>
      </c>
    </row>
    <row r="168" spans="1:18" ht="13.5" customHeight="1" x14ac:dyDescent="0.25">
      <c r="B168" s="2" t="s">
        <v>122</v>
      </c>
      <c r="C168" s="2" t="s">
        <v>123</v>
      </c>
      <c r="E168" s="17">
        <v>209765</v>
      </c>
      <c r="F168" s="17">
        <v>8818</v>
      </c>
      <c r="G168" s="17">
        <v>653607</v>
      </c>
      <c r="H168" s="17">
        <v>721</v>
      </c>
      <c r="I168" s="17">
        <v>148729</v>
      </c>
      <c r="J168" s="41">
        <v>-740</v>
      </c>
      <c r="K168" s="17">
        <v>1020900</v>
      </c>
      <c r="L168" s="17"/>
      <c r="M168" s="17">
        <v>1124077</v>
      </c>
      <c r="N168" s="17">
        <v>1316</v>
      </c>
      <c r="O168" s="26">
        <v>-23641</v>
      </c>
      <c r="P168" s="17">
        <v>1101752</v>
      </c>
      <c r="Q168" s="17"/>
      <c r="R168" s="36">
        <v>107.92</v>
      </c>
    </row>
    <row r="169" spans="1:18" ht="13.5" customHeight="1" x14ac:dyDescent="0.25">
      <c r="B169" s="2" t="s">
        <v>148</v>
      </c>
      <c r="C169" s="2" t="s">
        <v>149</v>
      </c>
      <c r="E169" s="17">
        <v>212595</v>
      </c>
      <c r="F169" s="17">
        <v>8792</v>
      </c>
      <c r="G169" s="17">
        <v>654104</v>
      </c>
      <c r="H169" s="17">
        <v>351</v>
      </c>
      <c r="I169" s="17">
        <v>148704</v>
      </c>
      <c r="J169" s="41">
        <v>-875</v>
      </c>
      <c r="K169" s="17">
        <v>1023671</v>
      </c>
      <c r="L169" s="17"/>
      <c r="M169" s="17">
        <v>1153862</v>
      </c>
      <c r="N169" s="17">
        <v>1567</v>
      </c>
      <c r="O169" s="26">
        <v>-47814</v>
      </c>
      <c r="P169" s="17">
        <v>1107615</v>
      </c>
      <c r="Q169" s="17"/>
      <c r="R169" s="36">
        <v>108.2</v>
      </c>
    </row>
    <row r="170" spans="1:18" ht="13.5" customHeight="1" x14ac:dyDescent="0.25">
      <c r="B170" s="2" t="s">
        <v>49</v>
      </c>
      <c r="C170" s="2" t="s">
        <v>150</v>
      </c>
      <c r="E170" s="17">
        <v>212865</v>
      </c>
      <c r="F170" s="17">
        <v>8785</v>
      </c>
      <c r="G170" s="17">
        <v>655011</v>
      </c>
      <c r="H170" s="17">
        <v>540</v>
      </c>
      <c r="I170" s="17">
        <v>148665</v>
      </c>
      <c r="J170" s="41">
        <v>-920</v>
      </c>
      <c r="K170" s="17">
        <v>1024946</v>
      </c>
      <c r="L170" s="17"/>
      <c r="M170" s="17">
        <v>1120284</v>
      </c>
      <c r="N170" s="17">
        <v>1775</v>
      </c>
      <c r="O170" s="26">
        <v>-15874</v>
      </c>
      <c r="P170" s="17">
        <v>1106185</v>
      </c>
      <c r="Q170" s="17"/>
      <c r="R170" s="36">
        <v>107.93</v>
      </c>
    </row>
    <row r="171" spans="1:18" ht="13.5" customHeight="1" x14ac:dyDescent="0.25">
      <c r="B171" s="2" t="s">
        <v>50</v>
      </c>
      <c r="C171" s="2" t="s">
        <v>126</v>
      </c>
      <c r="E171" s="17">
        <v>212535</v>
      </c>
      <c r="F171" s="17">
        <v>8805</v>
      </c>
      <c r="G171" s="17">
        <v>681223</v>
      </c>
      <c r="H171" s="17">
        <v>557</v>
      </c>
      <c r="I171" s="17">
        <v>148707</v>
      </c>
      <c r="J171" s="41">
        <v>-26686</v>
      </c>
      <c r="K171" s="17">
        <v>1025141</v>
      </c>
      <c r="L171" s="17"/>
      <c r="M171" s="17">
        <v>1140184</v>
      </c>
      <c r="N171" s="17">
        <v>1021</v>
      </c>
      <c r="O171" s="26">
        <v>-29690</v>
      </c>
      <c r="P171" s="17">
        <v>1111515</v>
      </c>
      <c r="Q171" s="17"/>
      <c r="R171" s="36">
        <v>108.43</v>
      </c>
    </row>
    <row r="172" spans="1:18" ht="13.5" customHeight="1" x14ac:dyDescent="0.25">
      <c r="B172" s="2" t="s">
        <v>51</v>
      </c>
      <c r="C172" s="2" t="s">
        <v>130</v>
      </c>
      <c r="E172" s="17">
        <v>219475</v>
      </c>
      <c r="F172" s="17">
        <v>8822</v>
      </c>
      <c r="G172" s="17">
        <v>655603</v>
      </c>
      <c r="H172" s="17">
        <v>450</v>
      </c>
      <c r="I172" s="17">
        <v>148670</v>
      </c>
      <c r="J172" s="41">
        <v>-980</v>
      </c>
      <c r="K172" s="17">
        <v>1032040</v>
      </c>
      <c r="L172" s="17"/>
      <c r="M172" s="17">
        <v>1115530</v>
      </c>
      <c r="N172" s="17">
        <v>1135</v>
      </c>
      <c r="O172" s="26">
        <v>0</v>
      </c>
      <c r="P172" s="17">
        <v>1116665</v>
      </c>
      <c r="Q172" s="17"/>
      <c r="R172" s="36">
        <v>108.2</v>
      </c>
    </row>
    <row r="173" spans="1:18" ht="13.5" customHeight="1" x14ac:dyDescent="0.25">
      <c r="B173" s="2" t="s">
        <v>151</v>
      </c>
      <c r="C173" s="2" t="s">
        <v>152</v>
      </c>
      <c r="E173" s="17">
        <v>219015</v>
      </c>
      <c r="F173" s="17">
        <v>8842</v>
      </c>
      <c r="G173" s="17">
        <v>655621</v>
      </c>
      <c r="H173" s="17">
        <v>632</v>
      </c>
      <c r="I173" s="17">
        <v>148669</v>
      </c>
      <c r="J173" s="41">
        <v>-970</v>
      </c>
      <c r="K173" s="17">
        <f>SUM(E173:J173)</f>
        <v>1031809</v>
      </c>
      <c r="L173" s="17"/>
      <c r="M173" s="17">
        <v>1111055</v>
      </c>
      <c r="N173" s="17">
        <v>1395</v>
      </c>
      <c r="O173" s="26">
        <v>2425</v>
      </c>
      <c r="P173" s="17">
        <f>SUM(M173:O173)</f>
        <v>1114875</v>
      </c>
      <c r="Q173" s="17"/>
      <c r="R173" s="36">
        <v>108.05</v>
      </c>
    </row>
    <row r="174" spans="1:18" ht="13.5" customHeight="1" x14ac:dyDescent="0.25">
      <c r="B174" s="2" t="s">
        <v>153</v>
      </c>
      <c r="C174" s="2" t="s">
        <v>154</v>
      </c>
      <c r="E174" s="17">
        <v>218125</v>
      </c>
      <c r="F174" s="17">
        <v>8862</v>
      </c>
      <c r="G174" s="17">
        <v>689727</v>
      </c>
      <c r="H174" s="17">
        <v>695</v>
      </c>
      <c r="I174" s="17">
        <v>148740</v>
      </c>
      <c r="J174" s="41">
        <v>-35379</v>
      </c>
      <c r="K174" s="17">
        <f>SUM(E174:J174)</f>
        <v>1030770</v>
      </c>
      <c r="L174" s="17"/>
      <c r="M174" s="17">
        <v>1155373</v>
      </c>
      <c r="N174" s="17">
        <v>1210</v>
      </c>
      <c r="O174" s="26">
        <v>-42178</v>
      </c>
      <c r="P174" s="17">
        <f>SUM(M174:O174)</f>
        <v>1114405</v>
      </c>
      <c r="Q174" s="17"/>
      <c r="R174" s="36">
        <v>108.11</v>
      </c>
    </row>
    <row r="175" spans="1:18" ht="13.5" customHeight="1" x14ac:dyDescent="0.25">
      <c r="B175" s="2" t="s">
        <v>155</v>
      </c>
      <c r="C175" s="2" t="s">
        <v>156</v>
      </c>
      <c r="E175" s="17">
        <v>226705</v>
      </c>
      <c r="F175" s="17">
        <v>8929</v>
      </c>
      <c r="G175" s="17">
        <v>655220</v>
      </c>
      <c r="H175" s="17">
        <v>327</v>
      </c>
      <c r="I175" s="17">
        <v>148702</v>
      </c>
      <c r="J175" s="41">
        <v>-355</v>
      </c>
      <c r="K175" s="17">
        <f>SUM(E175:J175)</f>
        <v>1039528</v>
      </c>
      <c r="L175" s="17"/>
      <c r="M175" s="17">
        <v>1119691</v>
      </c>
      <c r="N175" s="17">
        <v>1404</v>
      </c>
      <c r="O175" s="26">
        <v>0</v>
      </c>
      <c r="P175" s="17">
        <f>SUM(M175:O175)</f>
        <v>1121095</v>
      </c>
      <c r="Q175" s="17"/>
      <c r="R175" s="36">
        <v>107.85</v>
      </c>
    </row>
    <row r="176" spans="1:18" ht="13.5" customHeight="1" x14ac:dyDescent="0.2">
      <c r="E176" s="17"/>
      <c r="F176" s="17"/>
      <c r="G176" s="17"/>
      <c r="H176" s="17"/>
      <c r="I176" s="17"/>
      <c r="J176" s="41"/>
      <c r="K176" s="17"/>
      <c r="L176" s="17"/>
      <c r="M176" s="17"/>
      <c r="N176" s="17"/>
      <c r="O176" s="26"/>
      <c r="P176" s="17"/>
      <c r="Q176" s="17"/>
      <c r="R176" s="36"/>
    </row>
    <row r="177" spans="1:18" ht="13.5" customHeight="1" x14ac:dyDescent="0.25">
      <c r="A177" s="7">
        <v>2011</v>
      </c>
      <c r="B177" s="2" t="s">
        <v>43</v>
      </c>
      <c r="C177" s="2" t="s">
        <v>70</v>
      </c>
      <c r="E177" s="17">
        <v>249945</v>
      </c>
      <c r="F177" s="17">
        <v>9982</v>
      </c>
      <c r="G177" s="17">
        <v>655537</v>
      </c>
      <c r="H177" s="17">
        <v>501</v>
      </c>
      <c r="I177" s="17">
        <v>148650</v>
      </c>
      <c r="J177" s="41">
        <v>-431</v>
      </c>
      <c r="K177" s="17">
        <f t="shared" ref="K177:K182" si="4">SUM(E177:J177)</f>
        <v>1064184</v>
      </c>
      <c r="L177" s="17"/>
      <c r="M177" s="17">
        <v>1217061</v>
      </c>
      <c r="N177" s="17">
        <v>1608</v>
      </c>
      <c r="O177" s="26">
        <v>-69875</v>
      </c>
      <c r="P177" s="17">
        <f t="shared" ref="P177:P182" si="5">SUM(M177:O177)</f>
        <v>1148794</v>
      </c>
      <c r="Q177" s="17"/>
      <c r="R177" s="36">
        <v>107.95</v>
      </c>
    </row>
    <row r="178" spans="1:18" ht="13.5" customHeight="1" x14ac:dyDescent="0.2">
      <c r="B178" s="2" t="s">
        <v>143</v>
      </c>
      <c r="C178" s="2" t="s">
        <v>144</v>
      </c>
      <c r="E178" s="17">
        <v>237395</v>
      </c>
      <c r="F178" s="17">
        <v>9570</v>
      </c>
      <c r="G178" s="17">
        <v>655437</v>
      </c>
      <c r="H178" s="17">
        <v>515</v>
      </c>
      <c r="I178" s="17">
        <v>153638</v>
      </c>
      <c r="J178" s="41">
        <v>-5361</v>
      </c>
      <c r="K178" s="17">
        <f t="shared" si="4"/>
        <v>1051194</v>
      </c>
      <c r="L178" s="17"/>
      <c r="M178" s="17">
        <v>1159574</v>
      </c>
      <c r="N178" s="17">
        <v>979</v>
      </c>
      <c r="O178" s="26">
        <v>-25682</v>
      </c>
      <c r="P178" s="17">
        <f t="shared" si="5"/>
        <v>1134871</v>
      </c>
      <c r="Q178" s="17"/>
      <c r="R178" s="36">
        <v>107.96</v>
      </c>
    </row>
    <row r="179" spans="1:18" ht="13.5" customHeight="1" x14ac:dyDescent="0.25">
      <c r="B179" s="2" t="s">
        <v>157</v>
      </c>
      <c r="C179" s="2" t="s">
        <v>158</v>
      </c>
      <c r="E179" s="17">
        <v>233965</v>
      </c>
      <c r="F179" s="17">
        <v>9358</v>
      </c>
      <c r="G179" s="17">
        <v>655848</v>
      </c>
      <c r="H179" s="17">
        <v>412</v>
      </c>
      <c r="I179" s="17">
        <v>148661</v>
      </c>
      <c r="J179" s="41">
        <v>-451</v>
      </c>
      <c r="K179" s="17">
        <f t="shared" si="4"/>
        <v>1047793</v>
      </c>
      <c r="L179" s="17"/>
      <c r="M179" s="17">
        <v>1125257</v>
      </c>
      <c r="N179" s="17">
        <v>992</v>
      </c>
      <c r="O179" s="26">
        <v>3636</v>
      </c>
      <c r="P179" s="17">
        <f t="shared" si="5"/>
        <v>1129885</v>
      </c>
      <c r="Q179" s="17"/>
      <c r="R179" s="36">
        <v>107.83</v>
      </c>
    </row>
    <row r="180" spans="1:18" ht="13.5" customHeight="1" x14ac:dyDescent="0.25">
      <c r="B180" s="2" t="s">
        <v>46</v>
      </c>
      <c r="C180" s="2" t="s">
        <v>159</v>
      </c>
      <c r="E180" s="17">
        <v>240975</v>
      </c>
      <c r="F180" s="17">
        <v>9305</v>
      </c>
      <c r="G180" s="17">
        <v>656159</v>
      </c>
      <c r="H180" s="17">
        <v>576</v>
      </c>
      <c r="I180" s="17">
        <v>148647</v>
      </c>
      <c r="J180" s="41">
        <v>-521</v>
      </c>
      <c r="K180" s="17">
        <f t="shared" si="4"/>
        <v>1055141</v>
      </c>
      <c r="L180" s="17"/>
      <c r="M180" s="17">
        <v>1137176</v>
      </c>
      <c r="N180" s="17">
        <v>1279</v>
      </c>
      <c r="O180" s="26">
        <v>-823</v>
      </c>
      <c r="P180" s="17">
        <f t="shared" si="5"/>
        <v>1137632</v>
      </c>
      <c r="Q180" s="17"/>
      <c r="R180" s="36">
        <v>107.82</v>
      </c>
    </row>
    <row r="181" spans="1:18" ht="13.5" customHeight="1" x14ac:dyDescent="0.25">
      <c r="B181" s="2" t="s">
        <v>47</v>
      </c>
      <c r="C181" s="2" t="s">
        <v>160</v>
      </c>
      <c r="E181" s="17">
        <v>235435</v>
      </c>
      <c r="F181" s="17">
        <v>9275</v>
      </c>
      <c r="G181" s="17">
        <v>691357</v>
      </c>
      <c r="H181" s="17">
        <v>647</v>
      </c>
      <c r="I181" s="17">
        <v>148710</v>
      </c>
      <c r="J181" s="41">
        <v>-35565</v>
      </c>
      <c r="K181" s="17">
        <f t="shared" si="4"/>
        <v>1049859</v>
      </c>
      <c r="L181" s="17"/>
      <c r="M181" s="17">
        <v>1159221</v>
      </c>
      <c r="N181" s="17">
        <v>1102</v>
      </c>
      <c r="O181" s="26">
        <v>-24168</v>
      </c>
      <c r="P181" s="17">
        <f t="shared" si="5"/>
        <v>1136155</v>
      </c>
      <c r="Q181" s="17"/>
      <c r="R181" s="36">
        <v>108.22</v>
      </c>
    </row>
    <row r="182" spans="1:18" ht="13.5" customHeight="1" x14ac:dyDescent="0.25">
      <c r="B182" s="2" t="s">
        <v>48</v>
      </c>
      <c r="C182" s="2" t="s">
        <v>161</v>
      </c>
      <c r="E182" s="17">
        <v>239655</v>
      </c>
      <c r="F182" s="17">
        <v>9267</v>
      </c>
      <c r="G182" s="17">
        <v>657402</v>
      </c>
      <c r="H182" s="17">
        <v>299</v>
      </c>
      <c r="I182" s="17">
        <v>148641</v>
      </c>
      <c r="J182" s="41">
        <v>-737</v>
      </c>
      <c r="K182" s="17">
        <f t="shared" si="4"/>
        <v>1054527</v>
      </c>
      <c r="L182" s="17"/>
      <c r="M182" s="17">
        <v>1140823</v>
      </c>
      <c r="N182" s="17">
        <v>1399</v>
      </c>
      <c r="O182" s="26">
        <v>-1873</v>
      </c>
      <c r="P182" s="17">
        <f t="shared" si="5"/>
        <v>1140349</v>
      </c>
      <c r="Q182" s="17"/>
      <c r="R182" s="36">
        <v>108.14</v>
      </c>
    </row>
    <row r="183" spans="1:18" ht="13.5" customHeight="1" x14ac:dyDescent="0.25">
      <c r="B183" s="2" t="s">
        <v>129</v>
      </c>
      <c r="C183" s="2" t="s">
        <v>162</v>
      </c>
      <c r="E183" s="17">
        <v>241005</v>
      </c>
      <c r="F183" s="17">
        <v>9265</v>
      </c>
      <c r="G183" s="17">
        <v>657458</v>
      </c>
      <c r="H183" s="17">
        <v>461</v>
      </c>
      <c r="I183" s="17">
        <v>148638</v>
      </c>
      <c r="J183" s="41">
        <v>-807</v>
      </c>
      <c r="K183" s="17">
        <f t="shared" ref="K183:K188" si="6">SUM(E183:J183)</f>
        <v>1056020</v>
      </c>
      <c r="L183" s="17"/>
      <c r="M183" s="17">
        <v>1144821</v>
      </c>
      <c r="N183" s="17">
        <v>1743</v>
      </c>
      <c r="O183" s="26">
        <v>186</v>
      </c>
      <c r="P183" s="17">
        <f t="shared" ref="P183:P188" si="7">SUM(M183:O183)</f>
        <v>1146750</v>
      </c>
      <c r="Q183" s="17"/>
      <c r="R183" s="36">
        <v>108.59</v>
      </c>
    </row>
    <row r="184" spans="1:18" ht="13.5" customHeight="1" x14ac:dyDescent="0.25">
      <c r="B184" s="2" t="s">
        <v>50</v>
      </c>
      <c r="C184" s="2" t="s">
        <v>163</v>
      </c>
      <c r="E184" s="17">
        <v>239595</v>
      </c>
      <c r="F184" s="17">
        <v>9283</v>
      </c>
      <c r="G184" s="17">
        <v>658285</v>
      </c>
      <c r="H184" s="17">
        <v>467</v>
      </c>
      <c r="I184" s="17">
        <v>148632</v>
      </c>
      <c r="J184" s="41">
        <v>-1213</v>
      </c>
      <c r="K184" s="17">
        <f t="shared" si="6"/>
        <v>1055049</v>
      </c>
      <c r="L184" s="17"/>
      <c r="M184" s="17">
        <v>1151148</v>
      </c>
      <c r="N184" s="17">
        <v>1119</v>
      </c>
      <c r="O184" s="26">
        <v>-2819</v>
      </c>
      <c r="P184" s="17">
        <f t="shared" si="7"/>
        <v>1149448</v>
      </c>
      <c r="Q184" s="17"/>
      <c r="R184" s="36">
        <v>108.95</v>
      </c>
    </row>
    <row r="185" spans="1:18" ht="13.5" customHeight="1" x14ac:dyDescent="0.25">
      <c r="B185" s="2" t="s">
        <v>164</v>
      </c>
      <c r="C185" s="2" t="s">
        <v>165</v>
      </c>
      <c r="E185" s="17">
        <v>246055</v>
      </c>
      <c r="F185" s="17">
        <v>9306</v>
      </c>
      <c r="G185" s="17">
        <v>658878</v>
      </c>
      <c r="H185" s="17">
        <v>381</v>
      </c>
      <c r="I185" s="17">
        <v>148661</v>
      </c>
      <c r="J185" s="41">
        <v>-1520</v>
      </c>
      <c r="K185" s="17">
        <f t="shared" si="6"/>
        <v>1061761</v>
      </c>
      <c r="L185" s="17"/>
      <c r="M185" s="17">
        <v>1160399</v>
      </c>
      <c r="N185" s="17">
        <v>1266</v>
      </c>
      <c r="O185" s="26">
        <v>-3887</v>
      </c>
      <c r="P185" s="17">
        <f t="shared" si="7"/>
        <v>1157778</v>
      </c>
      <c r="Q185" s="17"/>
      <c r="R185" s="36">
        <v>109.04</v>
      </c>
    </row>
    <row r="186" spans="1:18" ht="13.5" customHeight="1" x14ac:dyDescent="0.25">
      <c r="B186" s="2" t="s">
        <v>139</v>
      </c>
      <c r="C186" s="2" t="s">
        <v>166</v>
      </c>
      <c r="E186" s="17">
        <v>243005</v>
      </c>
      <c r="F186" s="17">
        <v>9319</v>
      </c>
      <c r="G186" s="17">
        <v>658511</v>
      </c>
      <c r="H186" s="17">
        <v>536</v>
      </c>
      <c r="I186" s="17">
        <v>148675</v>
      </c>
      <c r="J186" s="41">
        <v>-1386</v>
      </c>
      <c r="K186" s="17">
        <f t="shared" si="6"/>
        <v>1058660</v>
      </c>
      <c r="L186" s="17"/>
      <c r="M186" s="17">
        <v>1151341</v>
      </c>
      <c r="N186" s="17">
        <v>1652</v>
      </c>
      <c r="O186" s="26">
        <v>-2324</v>
      </c>
      <c r="P186" s="17">
        <f t="shared" si="7"/>
        <v>1150669</v>
      </c>
      <c r="Q186" s="17"/>
      <c r="R186" s="36">
        <v>108.69</v>
      </c>
    </row>
    <row r="187" spans="1:18" ht="15" customHeight="1" x14ac:dyDescent="0.25">
      <c r="B187" s="2" t="s">
        <v>141</v>
      </c>
      <c r="C187" s="2" t="s">
        <v>169</v>
      </c>
      <c r="E187" s="17">
        <v>244475</v>
      </c>
      <c r="F187" s="17">
        <v>9344</v>
      </c>
      <c r="G187" s="17">
        <v>658654</v>
      </c>
      <c r="H187" s="17">
        <v>600</v>
      </c>
      <c r="I187" s="17">
        <v>148660</v>
      </c>
      <c r="J187" s="41">
        <v>-1508</v>
      </c>
      <c r="K187" s="17">
        <f t="shared" si="6"/>
        <v>1060225</v>
      </c>
      <c r="L187" s="17"/>
      <c r="M187" s="17">
        <v>1172626</v>
      </c>
      <c r="N187" s="17">
        <v>1412</v>
      </c>
      <c r="O187" s="26">
        <v>-18912</v>
      </c>
      <c r="P187" s="17">
        <f t="shared" si="7"/>
        <v>1155126</v>
      </c>
      <c r="Q187" s="17"/>
      <c r="R187" s="36">
        <v>108.95</v>
      </c>
    </row>
    <row r="188" spans="1:18" ht="15" customHeight="1" x14ac:dyDescent="0.25">
      <c r="B188" s="2" t="s">
        <v>146</v>
      </c>
      <c r="C188" s="2" t="s">
        <v>170</v>
      </c>
      <c r="E188" s="17">
        <v>259815</v>
      </c>
      <c r="F188" s="17">
        <v>9930</v>
      </c>
      <c r="G188" s="17">
        <v>658748</v>
      </c>
      <c r="H188" s="17">
        <v>276</v>
      </c>
      <c r="I188" s="17">
        <v>148684</v>
      </c>
      <c r="J188" s="41">
        <v>-1471</v>
      </c>
      <c r="K188" s="17">
        <f t="shared" si="6"/>
        <v>1075982</v>
      </c>
      <c r="L188" s="17"/>
      <c r="M188" s="17">
        <v>1183554</v>
      </c>
      <c r="N188" s="17">
        <v>1728</v>
      </c>
      <c r="O188" s="26">
        <v>-13330</v>
      </c>
      <c r="P188" s="17">
        <f t="shared" si="7"/>
        <v>1171952</v>
      </c>
      <c r="Q188" s="17"/>
      <c r="R188" s="36">
        <v>108.92</v>
      </c>
    </row>
    <row r="189" spans="1:18" ht="13.5" customHeight="1" x14ac:dyDescent="0.2">
      <c r="E189" s="17"/>
      <c r="F189" s="17"/>
      <c r="G189" s="17"/>
      <c r="H189" s="17"/>
      <c r="I189" s="17"/>
      <c r="J189" s="41"/>
      <c r="K189" s="17"/>
      <c r="L189" s="17"/>
      <c r="M189" s="17"/>
      <c r="N189" s="17"/>
      <c r="O189" s="26"/>
      <c r="P189" s="17"/>
      <c r="Q189" s="17"/>
      <c r="R189" s="36"/>
    </row>
    <row r="190" spans="1:18" ht="13.5" customHeight="1" x14ac:dyDescent="0.25">
      <c r="A190" s="7">
        <v>2012</v>
      </c>
      <c r="B190" s="2" t="s">
        <v>43</v>
      </c>
      <c r="C190" s="2" t="s">
        <v>70</v>
      </c>
      <c r="E190" s="17">
        <v>274165</v>
      </c>
      <c r="F190" s="17">
        <v>10233</v>
      </c>
      <c r="G190" s="17">
        <v>696257</v>
      </c>
      <c r="H190" s="17">
        <v>423</v>
      </c>
      <c r="I190" s="17">
        <v>148660</v>
      </c>
      <c r="J190" s="41">
        <v>-38559</v>
      </c>
      <c r="K190" s="17">
        <f>SUM(E190:J190)</f>
        <v>1091179</v>
      </c>
      <c r="L190" s="17"/>
      <c r="M190" s="17">
        <v>1219236</v>
      </c>
      <c r="N190" s="17">
        <v>1985</v>
      </c>
      <c r="O190" s="26">
        <v>-34866</v>
      </c>
      <c r="P190" s="17">
        <f t="shared" ref="P190:P195" si="8">SUM(M190:O190)</f>
        <v>1186355</v>
      </c>
      <c r="Q190" s="17"/>
      <c r="R190" s="36">
        <v>108.72</v>
      </c>
    </row>
    <row r="191" spans="1:18" ht="13.5" customHeight="1" x14ac:dyDescent="0.2">
      <c r="B191" s="2" t="s">
        <v>143</v>
      </c>
      <c r="C191" s="2" t="s">
        <v>144</v>
      </c>
      <c r="E191" s="17">
        <v>264365</v>
      </c>
      <c r="F191" s="17">
        <v>9930</v>
      </c>
      <c r="G191" s="17">
        <v>659577</v>
      </c>
      <c r="H191" s="17">
        <v>411</v>
      </c>
      <c r="I191" s="17">
        <v>148663</v>
      </c>
      <c r="J191" s="41">
        <v>-1554</v>
      </c>
      <c r="K191" s="17">
        <v>1081392</v>
      </c>
      <c r="L191" s="17"/>
      <c r="M191" s="17">
        <v>1173541</v>
      </c>
      <c r="N191" s="17">
        <v>1340</v>
      </c>
      <c r="O191" s="26">
        <v>0</v>
      </c>
      <c r="P191" s="17">
        <f t="shared" si="8"/>
        <v>1174881</v>
      </c>
      <c r="Q191" s="17"/>
      <c r="R191" s="36">
        <v>108.65</v>
      </c>
    </row>
    <row r="192" spans="1:18" ht="13.5" customHeight="1" x14ac:dyDescent="0.25">
      <c r="B192" s="2" t="s">
        <v>157</v>
      </c>
      <c r="C192" s="2" t="s">
        <v>158</v>
      </c>
      <c r="E192" s="17">
        <v>268715</v>
      </c>
      <c r="F192" s="17">
        <v>9827</v>
      </c>
      <c r="G192" s="17">
        <v>659702</v>
      </c>
      <c r="H192" s="17">
        <v>349</v>
      </c>
      <c r="I192" s="17">
        <v>148712</v>
      </c>
      <c r="J192" s="41">
        <v>-1460</v>
      </c>
      <c r="K192" s="17">
        <f t="shared" ref="K192:K197" si="9">SUM(E192:J192)</f>
        <v>1085845</v>
      </c>
      <c r="L192" s="17"/>
      <c r="M192" s="17">
        <v>1181554</v>
      </c>
      <c r="N192" s="17">
        <v>1364</v>
      </c>
      <c r="O192" s="26">
        <v>-4679</v>
      </c>
      <c r="P192" s="17">
        <f t="shared" si="8"/>
        <v>1178239</v>
      </c>
      <c r="Q192" s="17"/>
      <c r="R192" s="36">
        <v>108.51</v>
      </c>
    </row>
    <row r="193" spans="1:18" ht="13.5" customHeight="1" x14ac:dyDescent="0.25">
      <c r="B193" s="2" t="s">
        <v>171</v>
      </c>
      <c r="C193" s="2" t="s">
        <v>172</v>
      </c>
      <c r="E193" s="17">
        <v>270045</v>
      </c>
      <c r="F193" s="17">
        <v>9794</v>
      </c>
      <c r="G193" s="17">
        <v>695385</v>
      </c>
      <c r="H193" s="17">
        <v>485</v>
      </c>
      <c r="I193" s="17">
        <v>148644</v>
      </c>
      <c r="J193" s="41">
        <v>-37170</v>
      </c>
      <c r="K193" s="17">
        <f t="shared" si="9"/>
        <v>1087183</v>
      </c>
      <c r="L193" s="17"/>
      <c r="M193" s="17">
        <v>1195679</v>
      </c>
      <c r="N193" s="17">
        <v>1646</v>
      </c>
      <c r="O193" s="26">
        <v>-15511</v>
      </c>
      <c r="P193" s="17">
        <f t="shared" si="8"/>
        <v>1181814</v>
      </c>
      <c r="Q193" s="17"/>
      <c r="R193" s="36">
        <v>108.7</v>
      </c>
    </row>
    <row r="194" spans="1:18" ht="13.5" customHeight="1" x14ac:dyDescent="0.25">
      <c r="B194" s="2" t="s">
        <v>122</v>
      </c>
      <c r="C194" s="2" t="s">
        <v>173</v>
      </c>
      <c r="E194" s="17">
        <v>264355</v>
      </c>
      <c r="F194" s="17">
        <v>9768</v>
      </c>
      <c r="G194" s="17">
        <v>659976</v>
      </c>
      <c r="H194" s="17">
        <v>551</v>
      </c>
      <c r="I194" s="17">
        <v>148656</v>
      </c>
      <c r="J194" s="41">
        <v>-1675</v>
      </c>
      <c r="K194" s="17">
        <f t="shared" si="9"/>
        <v>1081631</v>
      </c>
      <c r="L194" s="17"/>
      <c r="M194" s="17">
        <v>1186648</v>
      </c>
      <c r="N194" s="17">
        <v>1400</v>
      </c>
      <c r="O194" s="26">
        <v>-7747</v>
      </c>
      <c r="P194" s="17">
        <f t="shared" si="8"/>
        <v>1180301</v>
      </c>
      <c r="Q194" s="17"/>
      <c r="R194" s="36">
        <v>109.12</v>
      </c>
    </row>
    <row r="195" spans="1:18" ht="13.5" customHeight="1" x14ac:dyDescent="0.25">
      <c r="B195" s="2" t="s">
        <v>48</v>
      </c>
      <c r="C195" s="2" t="s">
        <v>161</v>
      </c>
      <c r="E195" s="17">
        <v>269365</v>
      </c>
      <c r="F195" s="17">
        <v>9775</v>
      </c>
      <c r="G195" s="17">
        <v>660461</v>
      </c>
      <c r="H195" s="17">
        <v>243</v>
      </c>
      <c r="I195" s="17">
        <v>148661</v>
      </c>
      <c r="J195" s="41">
        <v>-1671</v>
      </c>
      <c r="K195" s="17">
        <f t="shared" si="9"/>
        <v>1086834</v>
      </c>
      <c r="L195" s="17"/>
      <c r="M195" s="17">
        <v>1206502</v>
      </c>
      <c r="N195" s="17">
        <v>1682</v>
      </c>
      <c r="O195" s="26">
        <v>-24061</v>
      </c>
      <c r="P195" s="17">
        <f t="shared" si="8"/>
        <v>1184123</v>
      </c>
      <c r="Q195" s="17"/>
      <c r="R195" s="36">
        <v>108.95</v>
      </c>
    </row>
    <row r="196" spans="1:18" ht="13.5" customHeight="1" x14ac:dyDescent="0.25">
      <c r="B196" s="2" t="s">
        <v>174</v>
      </c>
      <c r="C196" s="2" t="s">
        <v>175</v>
      </c>
      <c r="E196" s="17">
        <v>268255</v>
      </c>
      <c r="F196" s="17">
        <v>9797</v>
      </c>
      <c r="G196" s="17">
        <v>696435</v>
      </c>
      <c r="H196" s="17">
        <v>373</v>
      </c>
      <c r="I196" s="17">
        <v>148645</v>
      </c>
      <c r="J196" s="41">
        <v>-37449</v>
      </c>
      <c r="K196" s="17">
        <f t="shared" si="9"/>
        <v>1086056</v>
      </c>
      <c r="L196" s="17"/>
      <c r="M196" s="17">
        <v>1229902</v>
      </c>
      <c r="N196" s="17">
        <v>1922</v>
      </c>
      <c r="O196" s="26">
        <v>-46496</v>
      </c>
      <c r="P196" s="17">
        <f t="shared" ref="P196:P201" si="10">SUM(M196:O196)</f>
        <v>1185328</v>
      </c>
      <c r="Q196" s="17"/>
      <c r="R196" s="36">
        <v>109.14</v>
      </c>
    </row>
    <row r="197" spans="1:18" ht="13.5" customHeight="1" x14ac:dyDescent="0.25">
      <c r="B197" s="2" t="s">
        <v>127</v>
      </c>
      <c r="C197" s="2" t="s">
        <v>176</v>
      </c>
      <c r="E197" s="17">
        <v>272435</v>
      </c>
      <c r="F197" s="17">
        <v>9819</v>
      </c>
      <c r="G197" s="17">
        <v>660837</v>
      </c>
      <c r="H197" s="17">
        <v>361</v>
      </c>
      <c r="I197" s="17">
        <v>148665</v>
      </c>
      <c r="J197" s="41">
        <v>-1842</v>
      </c>
      <c r="K197" s="17">
        <f t="shared" si="9"/>
        <v>1090275</v>
      </c>
      <c r="L197" s="17"/>
      <c r="M197" s="17">
        <v>1197995</v>
      </c>
      <c r="N197" s="17">
        <v>1262</v>
      </c>
      <c r="O197" s="26">
        <v>-9303</v>
      </c>
      <c r="P197" s="17">
        <f t="shared" si="10"/>
        <v>1189954</v>
      </c>
      <c r="Q197" s="17"/>
      <c r="R197" s="36">
        <v>109.14</v>
      </c>
    </row>
    <row r="198" spans="1:18" ht="13.5" customHeight="1" x14ac:dyDescent="0.25">
      <c r="B198" s="2" t="s">
        <v>164</v>
      </c>
      <c r="C198" s="2" t="s">
        <v>165</v>
      </c>
      <c r="E198" s="17">
        <v>287235</v>
      </c>
      <c r="F198" s="17">
        <v>9865</v>
      </c>
      <c r="G198" s="17">
        <v>688385</v>
      </c>
      <c r="H198" s="17">
        <v>307</v>
      </c>
      <c r="I198" s="17">
        <v>148698</v>
      </c>
      <c r="J198" s="41">
        <v>-29418</v>
      </c>
      <c r="K198" s="17">
        <f>SUM(E198:J198)</f>
        <v>1105072</v>
      </c>
      <c r="L198" s="17"/>
      <c r="M198" s="17">
        <v>1213465</v>
      </c>
      <c r="N198" s="17">
        <v>1306</v>
      </c>
      <c r="O198" s="26">
        <v>-10940</v>
      </c>
      <c r="P198" s="17">
        <f t="shared" si="10"/>
        <v>1203831</v>
      </c>
      <c r="Q198" s="17"/>
      <c r="R198" s="36">
        <v>108.94</v>
      </c>
    </row>
    <row r="199" spans="1:18" ht="13.5" customHeight="1" x14ac:dyDescent="0.25">
      <c r="B199" s="2" t="s">
        <v>52</v>
      </c>
      <c r="C199" s="16" t="s">
        <v>177</v>
      </c>
      <c r="E199" s="17">
        <v>280345</v>
      </c>
      <c r="F199" s="17">
        <v>9892</v>
      </c>
      <c r="G199" s="17">
        <v>661028</v>
      </c>
      <c r="H199" s="17">
        <v>428</v>
      </c>
      <c r="I199" s="17">
        <v>163005</v>
      </c>
      <c r="J199" s="41">
        <v>-1733</v>
      </c>
      <c r="K199" s="17">
        <f>SUM(E199:J199)</f>
        <v>1112965</v>
      </c>
      <c r="L199" s="17"/>
      <c r="M199" s="17">
        <v>1224521</v>
      </c>
      <c r="N199" s="17">
        <v>1532</v>
      </c>
      <c r="O199" s="26">
        <v>-15547</v>
      </c>
      <c r="P199" s="17">
        <f t="shared" si="10"/>
        <v>1210506</v>
      </c>
      <c r="Q199" s="17"/>
      <c r="R199" s="36">
        <v>108.76</v>
      </c>
    </row>
    <row r="200" spans="1:18" ht="13.5" customHeight="1" x14ac:dyDescent="0.25">
      <c r="B200" s="2" t="s">
        <v>53</v>
      </c>
      <c r="C200" s="16" t="s">
        <v>178</v>
      </c>
      <c r="E200" s="17">
        <v>282215</v>
      </c>
      <c r="F200" s="17">
        <v>9930</v>
      </c>
      <c r="G200" s="17">
        <v>661200</v>
      </c>
      <c r="H200" s="17">
        <v>485</v>
      </c>
      <c r="I200" s="17">
        <v>183968</v>
      </c>
      <c r="J200" s="41">
        <v>-1907</v>
      </c>
      <c r="K200" s="17">
        <f>SUM(E200:J200)</f>
        <v>1135891</v>
      </c>
      <c r="L200" s="17"/>
      <c r="M200" s="17">
        <v>1233862</v>
      </c>
      <c r="N200" s="17">
        <v>1133</v>
      </c>
      <c r="O200" s="26">
        <v>0</v>
      </c>
      <c r="P200" s="17">
        <f t="shared" si="10"/>
        <v>1234995</v>
      </c>
      <c r="Q200" s="17"/>
      <c r="R200" s="36">
        <v>108.72</v>
      </c>
    </row>
    <row r="201" spans="1:18" ht="13.5" customHeight="1" x14ac:dyDescent="0.25">
      <c r="B201" s="2" t="s">
        <v>41</v>
      </c>
      <c r="C201" s="16" t="s">
        <v>179</v>
      </c>
      <c r="E201" s="17">
        <v>291675</v>
      </c>
      <c r="F201" s="17">
        <v>9997</v>
      </c>
      <c r="G201" s="17">
        <v>690984</v>
      </c>
      <c r="H201" s="17">
        <v>211</v>
      </c>
      <c r="I201" s="17">
        <v>255851</v>
      </c>
      <c r="J201" s="41">
        <v>-31415</v>
      </c>
      <c r="K201" s="17">
        <f>SUM(E201:J201)</f>
        <v>1217303</v>
      </c>
      <c r="L201" s="17"/>
      <c r="M201" s="17">
        <v>1317605</v>
      </c>
      <c r="N201" s="17">
        <v>1427</v>
      </c>
      <c r="O201" s="26">
        <v>-3487</v>
      </c>
      <c r="P201" s="17">
        <f t="shared" si="10"/>
        <v>1315545</v>
      </c>
      <c r="Q201" s="17"/>
      <c r="R201" s="36">
        <v>108.07</v>
      </c>
    </row>
    <row r="202" spans="1:18" ht="13.5" customHeight="1" x14ac:dyDescent="0.25">
      <c r="C202" s="16"/>
      <c r="E202" s="17"/>
      <c r="F202" s="17"/>
      <c r="G202" s="17"/>
      <c r="H202" s="17"/>
      <c r="I202" s="17"/>
      <c r="J202" s="41"/>
      <c r="K202" s="17"/>
      <c r="L202" s="17"/>
      <c r="M202" s="17"/>
      <c r="N202" s="17"/>
      <c r="O202" s="26"/>
      <c r="P202" s="17"/>
      <c r="Q202" s="17"/>
      <c r="R202" s="36"/>
    </row>
    <row r="203" spans="1:18" ht="13.5" customHeight="1" x14ac:dyDescent="0.25">
      <c r="A203" s="7">
        <v>2013</v>
      </c>
      <c r="B203" s="2" t="s">
        <v>43</v>
      </c>
      <c r="C203" s="2" t="s">
        <v>70</v>
      </c>
      <c r="E203" s="17">
        <v>307625</v>
      </c>
      <c r="F203" s="17">
        <v>10893</v>
      </c>
      <c r="G203" s="17">
        <v>681344</v>
      </c>
      <c r="H203" s="17">
        <v>326</v>
      </c>
      <c r="I203" s="17">
        <v>234841</v>
      </c>
      <c r="J203" s="41">
        <v>-1471</v>
      </c>
      <c r="K203" s="17">
        <f>SUM(E203:J203)</f>
        <v>1233558</v>
      </c>
      <c r="L203" s="17"/>
      <c r="M203" s="17">
        <v>1352615</v>
      </c>
      <c r="N203" s="17">
        <v>1592</v>
      </c>
      <c r="O203" s="26">
        <v>-22861</v>
      </c>
      <c r="P203" s="17">
        <f>SUM(M203:O203)</f>
        <v>1331346</v>
      </c>
      <c r="Q203" s="17"/>
      <c r="R203" s="36">
        <v>107.93</v>
      </c>
    </row>
    <row r="204" spans="1:18" ht="13.5" customHeight="1" x14ac:dyDescent="0.2">
      <c r="B204" s="2" t="s">
        <v>143</v>
      </c>
      <c r="C204" s="2" t="s">
        <v>144</v>
      </c>
      <c r="E204" s="17">
        <v>306805</v>
      </c>
      <c r="F204" s="17">
        <v>10718</v>
      </c>
      <c r="G204" s="17">
        <v>696512</v>
      </c>
      <c r="H204" s="17">
        <v>312</v>
      </c>
      <c r="I204" s="17">
        <v>219871</v>
      </c>
      <c r="J204" s="41">
        <v>-1511</v>
      </c>
      <c r="K204" s="17">
        <f>SUM(E204:J204)</f>
        <v>1232707</v>
      </c>
      <c r="L204" s="17"/>
      <c r="M204" s="17">
        <v>1324706</v>
      </c>
      <c r="N204" s="17">
        <v>1086</v>
      </c>
      <c r="O204" s="26">
        <v>6035</v>
      </c>
      <c r="P204" s="17">
        <f>SUM(M204:O204)</f>
        <v>1331827</v>
      </c>
      <c r="Q204" s="17"/>
      <c r="R204" s="36">
        <v>108.04</v>
      </c>
    </row>
    <row r="205" spans="1:18" ht="13.5" customHeight="1" x14ac:dyDescent="0.25">
      <c r="B205" s="2" t="s">
        <v>157</v>
      </c>
      <c r="C205" s="2" t="s">
        <v>158</v>
      </c>
      <c r="E205" s="17">
        <v>316315</v>
      </c>
      <c r="F205" s="17">
        <v>10523</v>
      </c>
      <c r="G205" s="17">
        <v>711716</v>
      </c>
      <c r="H205" s="17">
        <v>274</v>
      </c>
      <c r="I205" s="17">
        <v>205663</v>
      </c>
      <c r="J205" s="41">
        <v>-2211</v>
      </c>
      <c r="K205" s="17">
        <f>SUM(E205:J205)</f>
        <v>1242280</v>
      </c>
      <c r="L205" s="17"/>
      <c r="M205" s="17">
        <v>1350750</v>
      </c>
      <c r="N205" s="17">
        <v>1275</v>
      </c>
      <c r="O205" s="26">
        <v>-9095</v>
      </c>
      <c r="P205" s="17">
        <f>SUM(M205:O205)</f>
        <v>1342930</v>
      </c>
      <c r="Q205" s="17"/>
      <c r="R205" s="36">
        <v>108.1</v>
      </c>
    </row>
    <row r="206" spans="1:18" ht="13.5" customHeight="1" x14ac:dyDescent="0.25">
      <c r="B206" s="2" t="s">
        <v>171</v>
      </c>
      <c r="C206" s="2" t="s">
        <v>172</v>
      </c>
      <c r="E206" s="17">
        <v>308825</v>
      </c>
      <c r="F206" s="17">
        <v>10434</v>
      </c>
      <c r="G206" s="17">
        <v>773473</v>
      </c>
      <c r="H206" s="17">
        <v>382</v>
      </c>
      <c r="I206" s="17">
        <v>185857</v>
      </c>
      <c r="J206" s="41">
        <v>-43991</v>
      </c>
      <c r="K206" s="17">
        <v>1234980</v>
      </c>
      <c r="L206" s="17"/>
      <c r="M206" s="17">
        <v>1357804</v>
      </c>
      <c r="N206" s="17">
        <v>1558</v>
      </c>
      <c r="O206" s="26">
        <v>-21697</v>
      </c>
      <c r="P206" s="17">
        <v>1337665</v>
      </c>
      <c r="Q206" s="17"/>
      <c r="R206" s="36">
        <v>108.31</v>
      </c>
    </row>
    <row r="207" spans="1:18" ht="13.5" customHeight="1" x14ac:dyDescent="0.25">
      <c r="B207" s="2" t="s">
        <v>122</v>
      </c>
      <c r="C207" s="2" t="s">
        <v>173</v>
      </c>
      <c r="E207" s="17">
        <v>306605</v>
      </c>
      <c r="F207" s="17">
        <v>10391</v>
      </c>
      <c r="G207" s="17">
        <v>743099</v>
      </c>
      <c r="H207" s="17">
        <v>447</v>
      </c>
      <c r="I207" s="17">
        <v>172874</v>
      </c>
      <c r="J207" s="41">
        <v>-1057</v>
      </c>
      <c r="K207" s="17">
        <v>1232359</v>
      </c>
      <c r="L207" s="17"/>
      <c r="M207" s="17">
        <v>1336227</v>
      </c>
      <c r="N207" s="17">
        <v>1173</v>
      </c>
      <c r="O207" s="26">
        <v>-6206</v>
      </c>
      <c r="P207" s="17">
        <v>1331194</v>
      </c>
      <c r="Q207" s="17"/>
      <c r="R207" s="36">
        <v>108.02</v>
      </c>
    </row>
    <row r="208" spans="1:18" ht="13.5" customHeight="1" x14ac:dyDescent="0.25">
      <c r="B208" s="2" t="s">
        <v>128</v>
      </c>
      <c r="C208" s="2" t="s">
        <v>180</v>
      </c>
      <c r="E208" s="17">
        <v>312085</v>
      </c>
      <c r="F208" s="17">
        <v>10406</v>
      </c>
      <c r="G208" s="17">
        <v>751384</v>
      </c>
      <c r="H208" s="17">
        <v>190</v>
      </c>
      <c r="I208" s="17">
        <v>163903</v>
      </c>
      <c r="J208" s="41">
        <v>-382</v>
      </c>
      <c r="K208" s="17">
        <v>1237586</v>
      </c>
      <c r="L208" s="17"/>
      <c r="M208" s="17">
        <v>1332706</v>
      </c>
      <c r="N208" s="17">
        <v>1335</v>
      </c>
      <c r="O208" s="26">
        <v>-1631</v>
      </c>
      <c r="P208" s="17">
        <v>1332410</v>
      </c>
      <c r="Q208" s="17"/>
      <c r="R208" s="36">
        <v>107.66</v>
      </c>
    </row>
    <row r="209" spans="1:18" ht="13.5" customHeight="1" x14ac:dyDescent="0.25">
      <c r="B209" s="2" t="s">
        <v>129</v>
      </c>
      <c r="C209" s="2" t="s">
        <v>162</v>
      </c>
      <c r="E209" s="17">
        <v>306975</v>
      </c>
      <c r="F209" s="17">
        <v>10419</v>
      </c>
      <c r="G209" s="17">
        <v>751163</v>
      </c>
      <c r="H209" s="17">
        <v>294</v>
      </c>
      <c r="I209" s="17">
        <v>163881</v>
      </c>
      <c r="J209" s="41">
        <v>-218</v>
      </c>
      <c r="K209" s="17">
        <v>1232514</v>
      </c>
      <c r="L209" s="17"/>
      <c r="M209" s="17">
        <v>1353485</v>
      </c>
      <c r="N209" s="17">
        <v>1500</v>
      </c>
      <c r="O209" s="26">
        <v>-27910</v>
      </c>
      <c r="P209" s="17">
        <v>1327075</v>
      </c>
      <c r="Q209" s="17"/>
      <c r="R209" s="36">
        <v>107.67</v>
      </c>
    </row>
    <row r="210" spans="1:18" ht="13.5" customHeight="1" x14ac:dyDescent="0.25">
      <c r="B210" s="2" t="s">
        <v>127</v>
      </c>
      <c r="C210" s="2" t="s">
        <v>176</v>
      </c>
      <c r="E210" s="17">
        <v>312785</v>
      </c>
      <c r="F210" s="17">
        <v>10456</v>
      </c>
      <c r="G210" s="17">
        <v>751107</v>
      </c>
      <c r="H210" s="17">
        <v>279</v>
      </c>
      <c r="I210" s="17">
        <v>163924</v>
      </c>
      <c r="J210" s="41">
        <v>-70</v>
      </c>
      <c r="K210" s="17">
        <v>1238481</v>
      </c>
      <c r="L210" s="17"/>
      <c r="M210" s="17">
        <v>1328197</v>
      </c>
      <c r="N210" s="17">
        <v>897</v>
      </c>
      <c r="O210" s="26">
        <v>2242</v>
      </c>
      <c r="P210" s="17">
        <v>1331336</v>
      </c>
      <c r="Q210" s="17"/>
      <c r="R210" s="36">
        <v>107.5</v>
      </c>
    </row>
    <row r="211" spans="1:18" ht="13.5" customHeight="1" x14ac:dyDescent="0.25">
      <c r="B211" s="2" t="s">
        <v>181</v>
      </c>
      <c r="C211" s="2" t="s">
        <v>182</v>
      </c>
      <c r="E211" s="17">
        <v>319135</v>
      </c>
      <c r="F211" s="17">
        <v>10480</v>
      </c>
      <c r="G211" s="17">
        <v>794071</v>
      </c>
      <c r="H211" s="17">
        <v>249</v>
      </c>
      <c r="I211" s="17">
        <v>164137</v>
      </c>
      <c r="J211" s="41">
        <v>-42925</v>
      </c>
      <c r="K211" s="17">
        <v>1245147</v>
      </c>
      <c r="L211" s="17"/>
      <c r="M211" s="17">
        <v>1344917</v>
      </c>
      <c r="N211" s="17">
        <v>1069</v>
      </c>
      <c r="O211" s="26">
        <v>-6189</v>
      </c>
      <c r="P211" s="17">
        <v>1339797</v>
      </c>
      <c r="Q211" s="17"/>
      <c r="R211" s="36">
        <v>107.6</v>
      </c>
    </row>
    <row r="212" spans="1:18" ht="13.5" customHeight="1" x14ac:dyDescent="0.25">
      <c r="B212" s="2" t="s">
        <v>183</v>
      </c>
      <c r="C212" s="2" t="s">
        <v>184</v>
      </c>
      <c r="E212" s="17">
        <v>317495</v>
      </c>
      <c r="F212" s="17">
        <v>10495</v>
      </c>
      <c r="G212" s="17">
        <v>752313</v>
      </c>
      <c r="H212" s="17">
        <v>350</v>
      </c>
      <c r="I212" s="17">
        <v>163876</v>
      </c>
      <c r="J212" s="41">
        <v>-581</v>
      </c>
      <c r="K212" s="17">
        <v>1243948</v>
      </c>
      <c r="L212" s="17"/>
      <c r="M212" s="17">
        <v>1355248</v>
      </c>
      <c r="N212" s="17">
        <v>1224</v>
      </c>
      <c r="O212" s="26">
        <v>-17573</v>
      </c>
      <c r="P212" s="17">
        <v>1338899</v>
      </c>
      <c r="Q212" s="17"/>
      <c r="R212" s="36">
        <v>107.63</v>
      </c>
    </row>
    <row r="213" spans="1:18" ht="13.5" customHeight="1" x14ac:dyDescent="0.25">
      <c r="B213" s="2" t="s">
        <v>185</v>
      </c>
      <c r="C213" s="2" t="s">
        <v>186</v>
      </c>
      <c r="E213" s="17">
        <v>318995</v>
      </c>
      <c r="F213" s="17">
        <v>10542</v>
      </c>
      <c r="G213" s="17">
        <v>752780</v>
      </c>
      <c r="H213" s="17">
        <v>430</v>
      </c>
      <c r="I213" s="17">
        <v>163866</v>
      </c>
      <c r="J213" s="41">
        <v>-1137</v>
      </c>
      <c r="K213" s="17">
        <v>1245476</v>
      </c>
      <c r="L213" s="17"/>
      <c r="M213" s="17">
        <v>1343919</v>
      </c>
      <c r="N213" s="17">
        <v>987</v>
      </c>
      <c r="O213" s="26">
        <v>-4625</v>
      </c>
      <c r="P213" s="17">
        <v>1340281</v>
      </c>
      <c r="Q213" s="17"/>
      <c r="R213" s="36">
        <v>107.61</v>
      </c>
    </row>
    <row r="214" spans="1:18" ht="13.5" customHeight="1" x14ac:dyDescent="0.25">
      <c r="B214" s="2" t="s">
        <v>187</v>
      </c>
      <c r="C214" s="2" t="s">
        <v>188</v>
      </c>
      <c r="E214" s="17">
        <v>329325</v>
      </c>
      <c r="F214" s="17">
        <v>10638</v>
      </c>
      <c r="G214" s="17">
        <v>784604</v>
      </c>
      <c r="H214" s="17">
        <v>177</v>
      </c>
      <c r="I214" s="17">
        <v>164093</v>
      </c>
      <c r="J214" s="41">
        <v>-32968</v>
      </c>
      <c r="K214" s="17">
        <v>1255869</v>
      </c>
      <c r="L214" s="17"/>
      <c r="M214" s="17">
        <v>1372915</v>
      </c>
      <c r="N214" s="17">
        <v>1177</v>
      </c>
      <c r="O214" s="26">
        <v>-25188</v>
      </c>
      <c r="P214" s="17">
        <v>1348904</v>
      </c>
      <c r="Q214" s="17"/>
      <c r="R214" s="36">
        <v>107.41</v>
      </c>
    </row>
    <row r="215" spans="1:18" ht="13.5" customHeight="1" x14ac:dyDescent="0.25">
      <c r="C215" s="16"/>
      <c r="E215" s="17"/>
      <c r="F215" s="17"/>
      <c r="G215" s="17"/>
      <c r="H215" s="17"/>
      <c r="I215" s="17"/>
      <c r="J215" s="41"/>
      <c r="K215" s="17"/>
      <c r="L215" s="17"/>
      <c r="M215" s="17"/>
      <c r="N215" s="17"/>
      <c r="O215" s="26"/>
      <c r="P215" s="17"/>
      <c r="Q215" s="17"/>
      <c r="R215" s="36"/>
    </row>
    <row r="216" spans="1:18" ht="13.5" customHeight="1" x14ac:dyDescent="0.25">
      <c r="A216" s="7">
        <v>2014</v>
      </c>
      <c r="B216" s="2" t="s">
        <v>43</v>
      </c>
      <c r="C216" s="2" t="s">
        <v>70</v>
      </c>
      <c r="E216" s="17">
        <v>353005</v>
      </c>
      <c r="F216" s="17">
        <v>11432</v>
      </c>
      <c r="G216" s="17">
        <v>752022</v>
      </c>
      <c r="H216" s="17">
        <v>274</v>
      </c>
      <c r="I216" s="17">
        <v>163880</v>
      </c>
      <c r="J216" s="41">
        <v>-180</v>
      </c>
      <c r="K216" s="17">
        <f t="shared" ref="K216:K221" si="11">SUM(E216:J216)</f>
        <v>1280433</v>
      </c>
      <c r="L216" s="17"/>
      <c r="M216" s="17">
        <v>1394042</v>
      </c>
      <c r="N216" s="17">
        <v>1104</v>
      </c>
      <c r="O216" s="26">
        <v>-17924</v>
      </c>
      <c r="P216" s="17">
        <f t="shared" ref="P216:P221" si="12">SUM(M216:O216)</f>
        <v>1377222</v>
      </c>
      <c r="Q216" s="17"/>
      <c r="R216" s="36">
        <v>107.56</v>
      </c>
    </row>
    <row r="217" spans="1:18" ht="13.5" customHeight="1" x14ac:dyDescent="0.2">
      <c r="B217" s="2" t="s">
        <v>143</v>
      </c>
      <c r="C217" s="2" t="s">
        <v>144</v>
      </c>
      <c r="E217" s="17">
        <v>330505</v>
      </c>
      <c r="F217" s="17">
        <v>11142</v>
      </c>
      <c r="G217" s="17">
        <v>752255</v>
      </c>
      <c r="H217" s="17">
        <v>260</v>
      </c>
      <c r="I217" s="17">
        <v>163901</v>
      </c>
      <c r="J217" s="41">
        <v>-305</v>
      </c>
      <c r="K217" s="17">
        <f t="shared" si="11"/>
        <v>1257758</v>
      </c>
      <c r="L217" s="17"/>
      <c r="M217" s="17">
        <v>1365208</v>
      </c>
      <c r="N217" s="17">
        <v>797</v>
      </c>
      <c r="O217" s="26">
        <v>-11627</v>
      </c>
      <c r="P217" s="17">
        <f t="shared" si="12"/>
        <v>1354378</v>
      </c>
      <c r="Q217" s="17"/>
      <c r="R217" s="36">
        <v>107.68</v>
      </c>
    </row>
    <row r="218" spans="1:18" ht="13.5" customHeight="1" x14ac:dyDescent="0.25">
      <c r="B218" s="2" t="s">
        <v>189</v>
      </c>
      <c r="C218" s="2" t="s">
        <v>190</v>
      </c>
      <c r="E218" s="17">
        <v>328645</v>
      </c>
      <c r="F218" s="17">
        <v>11011</v>
      </c>
      <c r="G218" s="17">
        <v>751959</v>
      </c>
      <c r="H218" s="17">
        <v>230</v>
      </c>
      <c r="I218" s="17">
        <v>163912</v>
      </c>
      <c r="J218" s="41">
        <v>-67</v>
      </c>
      <c r="K218" s="17">
        <f t="shared" si="11"/>
        <v>1255690</v>
      </c>
      <c r="L218" s="17"/>
      <c r="M218" s="17">
        <v>1363928</v>
      </c>
      <c r="N218" s="17">
        <v>905</v>
      </c>
      <c r="O218" s="26">
        <v>-13958</v>
      </c>
      <c r="P218" s="17">
        <f t="shared" si="12"/>
        <v>1350875</v>
      </c>
      <c r="Q218" s="17"/>
      <c r="R218" s="36">
        <v>107.58</v>
      </c>
    </row>
    <row r="219" spans="1:18" ht="13.5" customHeight="1" x14ac:dyDescent="0.25">
      <c r="B219" s="2" t="s">
        <v>191</v>
      </c>
      <c r="C219" s="2" t="s">
        <v>192</v>
      </c>
      <c r="E219" s="17">
        <v>331395</v>
      </c>
      <c r="F219" s="17">
        <v>10969</v>
      </c>
      <c r="G219" s="17">
        <v>752376</v>
      </c>
      <c r="H219" s="17">
        <v>322</v>
      </c>
      <c r="I219" s="17">
        <v>163875</v>
      </c>
      <c r="J219" s="41">
        <v>-202</v>
      </c>
      <c r="K219" s="17">
        <f t="shared" si="11"/>
        <v>1258735</v>
      </c>
      <c r="L219" s="17"/>
      <c r="M219" s="17">
        <v>1390207</v>
      </c>
      <c r="N219" s="17">
        <v>975</v>
      </c>
      <c r="O219" s="26">
        <v>-37479</v>
      </c>
      <c r="P219" s="17">
        <f t="shared" si="12"/>
        <v>1353703</v>
      </c>
      <c r="Q219" s="17"/>
      <c r="R219" s="36">
        <v>107.54</v>
      </c>
    </row>
    <row r="220" spans="1:18" ht="13.5" customHeight="1" x14ac:dyDescent="0.25">
      <c r="B220" s="2" t="s">
        <v>193</v>
      </c>
      <c r="C220" s="2" t="s">
        <v>194</v>
      </c>
      <c r="E220" s="17">
        <v>333595</v>
      </c>
      <c r="F220" s="17">
        <v>10935</v>
      </c>
      <c r="G220" s="17">
        <v>753249</v>
      </c>
      <c r="H220" s="17">
        <v>400</v>
      </c>
      <c r="I220" s="17">
        <v>163873</v>
      </c>
      <c r="J220" s="41">
        <v>-1357</v>
      </c>
      <c r="K220" s="17">
        <f t="shared" si="11"/>
        <v>1260695</v>
      </c>
      <c r="L220" s="17"/>
      <c r="M220" s="17">
        <v>1350581</v>
      </c>
      <c r="N220" s="17">
        <v>1008</v>
      </c>
      <c r="O220" s="26">
        <v>5319</v>
      </c>
      <c r="P220" s="17">
        <f t="shared" si="12"/>
        <v>1356908</v>
      </c>
      <c r="Q220" s="17"/>
      <c r="R220" s="36">
        <v>107.63</v>
      </c>
    </row>
    <row r="221" spans="1:18" ht="13.5" customHeight="1" x14ac:dyDescent="0.25">
      <c r="B221" s="2" t="s">
        <v>195</v>
      </c>
      <c r="C221" s="2" t="s">
        <v>196</v>
      </c>
      <c r="E221" s="17">
        <v>335195</v>
      </c>
      <c r="F221" s="17">
        <v>10921</v>
      </c>
      <c r="G221" s="17">
        <v>785143</v>
      </c>
      <c r="H221" s="17">
        <v>163</v>
      </c>
      <c r="I221" s="17">
        <v>164398</v>
      </c>
      <c r="J221" s="41">
        <v>-33061</v>
      </c>
      <c r="K221" s="17">
        <f t="shared" si="11"/>
        <v>1262759</v>
      </c>
      <c r="L221" s="17"/>
      <c r="M221" s="17">
        <v>1372324</v>
      </c>
      <c r="N221" s="17">
        <v>1181</v>
      </c>
      <c r="O221" s="26">
        <v>-15482</v>
      </c>
      <c r="P221" s="17">
        <f t="shared" si="12"/>
        <v>1358023</v>
      </c>
      <c r="Q221" s="17"/>
      <c r="R221" s="36">
        <v>107.54</v>
      </c>
    </row>
    <row r="222" spans="1:18" ht="13.5" customHeight="1" x14ac:dyDescent="0.25">
      <c r="B222" s="2" t="s">
        <v>129</v>
      </c>
      <c r="C222" s="2" t="s">
        <v>162</v>
      </c>
      <c r="E222" s="17">
        <v>329685</v>
      </c>
      <c r="F222" s="17">
        <v>10935</v>
      </c>
      <c r="G222" s="17">
        <v>752960</v>
      </c>
      <c r="H222" s="17">
        <v>252</v>
      </c>
      <c r="I222" s="17">
        <v>221637</v>
      </c>
      <c r="J222" s="41">
        <v>-388</v>
      </c>
      <c r="K222" s="17">
        <f t="shared" ref="K222:K227" si="13">SUM(E222:J222)</f>
        <v>1315081</v>
      </c>
      <c r="L222" s="17"/>
      <c r="M222" s="17">
        <v>1412402</v>
      </c>
      <c r="N222" s="17">
        <v>1305</v>
      </c>
      <c r="O222" s="26">
        <v>-3864</v>
      </c>
      <c r="P222" s="17">
        <f t="shared" ref="P222:P227" si="14">SUM(M222:O222)</f>
        <v>1409843</v>
      </c>
      <c r="Q222" s="17"/>
      <c r="R222" s="36">
        <v>107.21</v>
      </c>
    </row>
    <row r="223" spans="1:18" ht="13.5" customHeight="1" x14ac:dyDescent="0.25">
      <c r="B223" s="2" t="s">
        <v>197</v>
      </c>
      <c r="C223" s="2" t="s">
        <v>198</v>
      </c>
      <c r="E223" s="17">
        <v>335755</v>
      </c>
      <c r="F223" s="17">
        <v>10959</v>
      </c>
      <c r="G223" s="17">
        <v>753404</v>
      </c>
      <c r="H223" s="17">
        <v>233</v>
      </c>
      <c r="I223" s="17">
        <v>239198</v>
      </c>
      <c r="J223" s="41">
        <v>-690</v>
      </c>
      <c r="K223" s="17">
        <f t="shared" si="13"/>
        <v>1338859</v>
      </c>
      <c r="L223" s="17"/>
      <c r="M223" s="17">
        <v>1429018</v>
      </c>
      <c r="N223" s="17">
        <v>1039</v>
      </c>
      <c r="O223" s="26">
        <v>4399</v>
      </c>
      <c r="P223" s="17">
        <f t="shared" si="14"/>
        <v>1434456</v>
      </c>
      <c r="Q223" s="17"/>
      <c r="R223" s="36">
        <v>107.14</v>
      </c>
    </row>
    <row r="224" spans="1:18" ht="13.5" customHeight="1" x14ac:dyDescent="0.25">
      <c r="B224" s="2" t="s">
        <v>199</v>
      </c>
      <c r="C224" s="2" t="s">
        <v>200</v>
      </c>
      <c r="E224" s="17">
        <v>344165</v>
      </c>
      <c r="F224" s="17">
        <v>10995</v>
      </c>
      <c r="G224" s="17">
        <v>796237</v>
      </c>
      <c r="H224" s="17">
        <v>215</v>
      </c>
      <c r="I224" s="17">
        <v>239229</v>
      </c>
      <c r="J224" s="41">
        <v>-43618</v>
      </c>
      <c r="K224" s="17">
        <f t="shared" si="13"/>
        <v>1347223</v>
      </c>
      <c r="L224" s="17"/>
      <c r="M224" s="17">
        <v>1458351</v>
      </c>
      <c r="N224" s="17">
        <v>1162</v>
      </c>
      <c r="O224" s="26">
        <v>-13975</v>
      </c>
      <c r="P224" s="17">
        <f t="shared" si="14"/>
        <v>1445538</v>
      </c>
      <c r="Q224" s="17"/>
      <c r="R224" s="36">
        <v>107.3</v>
      </c>
    </row>
    <row r="225" spans="1:18" ht="13.5" customHeight="1" x14ac:dyDescent="0.25">
      <c r="B225" s="2" t="s">
        <v>201</v>
      </c>
      <c r="C225" s="2" t="s">
        <v>202</v>
      </c>
      <c r="E225" s="17">
        <v>336815</v>
      </c>
      <c r="F225" s="17">
        <v>11002</v>
      </c>
      <c r="G225" s="17">
        <v>753543</v>
      </c>
      <c r="H225" s="17">
        <v>304</v>
      </c>
      <c r="I225" s="17">
        <v>239185</v>
      </c>
      <c r="J225" s="41">
        <v>-749</v>
      </c>
      <c r="K225" s="17">
        <f t="shared" si="13"/>
        <v>1340100</v>
      </c>
      <c r="L225" s="17"/>
      <c r="M225" s="17">
        <v>1436614</v>
      </c>
      <c r="N225" s="17">
        <v>1076</v>
      </c>
      <c r="O225" s="26">
        <v>0</v>
      </c>
      <c r="P225" s="17">
        <f t="shared" si="14"/>
        <v>1437690</v>
      </c>
      <c r="Q225" s="17"/>
      <c r="R225" s="36">
        <v>107.28</v>
      </c>
    </row>
    <row r="226" spans="1:18" ht="13.5" customHeight="1" x14ac:dyDescent="0.25">
      <c r="B226" s="2" t="s">
        <v>203</v>
      </c>
      <c r="C226" s="2" t="s">
        <v>204</v>
      </c>
      <c r="E226" s="17">
        <v>339765</v>
      </c>
      <c r="F226" s="17">
        <v>11034</v>
      </c>
      <c r="G226" s="17">
        <v>753762</v>
      </c>
      <c r="H226" s="17">
        <v>384</v>
      </c>
      <c r="I226" s="17">
        <v>239161</v>
      </c>
      <c r="J226" s="41">
        <v>-983</v>
      </c>
      <c r="K226" s="17">
        <f t="shared" si="13"/>
        <v>1343123</v>
      </c>
      <c r="L226" s="17"/>
      <c r="M226" s="17">
        <v>1444743</v>
      </c>
      <c r="N226" s="17">
        <v>1145</v>
      </c>
      <c r="O226" s="26">
        <v>-4354</v>
      </c>
      <c r="P226" s="17">
        <f t="shared" si="14"/>
        <v>1441534</v>
      </c>
      <c r="Q226" s="17"/>
      <c r="R226" s="36">
        <v>107.33</v>
      </c>
    </row>
    <row r="227" spans="1:18" ht="13.5" customHeight="1" x14ac:dyDescent="0.25">
      <c r="B227" s="2" t="s">
        <v>146</v>
      </c>
      <c r="C227" s="2" t="s">
        <v>205</v>
      </c>
      <c r="E227" s="17">
        <v>342165</v>
      </c>
      <c r="F227" s="17">
        <v>11092</v>
      </c>
      <c r="G227" s="17">
        <v>753546</v>
      </c>
      <c r="H227" s="17">
        <v>166</v>
      </c>
      <c r="I227" s="17">
        <v>239183</v>
      </c>
      <c r="J227" s="41">
        <v>-727</v>
      </c>
      <c r="K227" s="17">
        <f t="shared" si="13"/>
        <v>1345425</v>
      </c>
      <c r="L227" s="17"/>
      <c r="M227" s="17">
        <v>1449637</v>
      </c>
      <c r="N227" s="17">
        <v>1309</v>
      </c>
      <c r="O227" s="26">
        <v>-7750</v>
      </c>
      <c r="P227" s="17">
        <f t="shared" si="14"/>
        <v>1443196</v>
      </c>
      <c r="Q227" s="17"/>
      <c r="R227" s="36">
        <v>107.27</v>
      </c>
    </row>
    <row r="228" spans="1:18" ht="13.5" customHeight="1" x14ac:dyDescent="0.2">
      <c r="E228" s="17"/>
      <c r="F228" s="17"/>
      <c r="G228" s="17"/>
      <c r="H228" s="17"/>
      <c r="I228" s="17"/>
      <c r="J228" s="41"/>
      <c r="K228" s="17"/>
      <c r="L228" s="17"/>
      <c r="M228" s="17"/>
      <c r="N228" s="17"/>
      <c r="O228" s="26"/>
      <c r="P228" s="17"/>
      <c r="Q228" s="17"/>
      <c r="R228" s="36"/>
    </row>
    <row r="229" spans="1:18" ht="13.5" customHeight="1" x14ac:dyDescent="0.25">
      <c r="A229" s="7">
        <v>2015</v>
      </c>
      <c r="B229" s="2" t="s">
        <v>43</v>
      </c>
      <c r="C229" s="2" t="s">
        <v>70</v>
      </c>
      <c r="E229" s="17">
        <v>344625</v>
      </c>
      <c r="F229" s="17">
        <v>11572</v>
      </c>
      <c r="G229" s="17">
        <v>754698</v>
      </c>
      <c r="H229" s="17">
        <v>254</v>
      </c>
      <c r="I229" s="17">
        <v>239187</v>
      </c>
      <c r="J229" s="41">
        <v>-1544</v>
      </c>
      <c r="K229" s="17">
        <f t="shared" ref="K229:K234" si="15">SUM(E229:J229)</f>
        <v>1348792</v>
      </c>
      <c r="L229" s="17"/>
      <c r="M229" s="17">
        <v>1457728</v>
      </c>
      <c r="N229" s="17">
        <v>1423</v>
      </c>
      <c r="O229" s="26">
        <v>-10138</v>
      </c>
      <c r="P229" s="17">
        <f t="shared" ref="P229:P234" si="16">SUM(M229:O229)</f>
        <v>1449013</v>
      </c>
      <c r="Q229" s="17"/>
      <c r="R229" s="36">
        <v>107.43</v>
      </c>
    </row>
    <row r="230" spans="1:18" ht="13.5" customHeight="1" x14ac:dyDescent="0.2">
      <c r="B230" s="2" t="s">
        <v>143</v>
      </c>
      <c r="C230" s="2" t="s">
        <v>144</v>
      </c>
      <c r="E230" s="17">
        <v>362985</v>
      </c>
      <c r="F230" s="17">
        <v>11710</v>
      </c>
      <c r="G230" s="17">
        <v>754349</v>
      </c>
      <c r="H230" s="17">
        <v>235</v>
      </c>
      <c r="I230" s="17">
        <v>239208</v>
      </c>
      <c r="J230" s="41">
        <v>-1158</v>
      </c>
      <c r="K230" s="17">
        <f t="shared" si="15"/>
        <v>1367329</v>
      </c>
      <c r="L230" s="17"/>
      <c r="M230" s="17">
        <v>1468697</v>
      </c>
      <c r="N230" s="17">
        <v>1243</v>
      </c>
      <c r="O230" s="26">
        <v>-3555</v>
      </c>
      <c r="P230" s="17">
        <f t="shared" si="16"/>
        <v>1466385</v>
      </c>
      <c r="Q230" s="17"/>
      <c r="R230" s="36">
        <v>107.24</v>
      </c>
    </row>
    <row r="231" spans="1:18" ht="13.5" customHeight="1" x14ac:dyDescent="0.25">
      <c r="B231" s="2" t="s">
        <v>116</v>
      </c>
      <c r="C231" s="2" t="s">
        <v>158</v>
      </c>
      <c r="E231" s="17">
        <v>351105</v>
      </c>
      <c r="F231" s="17">
        <v>11501</v>
      </c>
      <c r="G231" s="17">
        <v>797845</v>
      </c>
      <c r="H231" s="17">
        <v>205</v>
      </c>
      <c r="I231" s="17">
        <v>239200</v>
      </c>
      <c r="J231" s="41">
        <v>-44581</v>
      </c>
      <c r="K231" s="17">
        <f t="shared" si="15"/>
        <v>1355275</v>
      </c>
      <c r="L231" s="17"/>
      <c r="M231" s="17">
        <v>1471801</v>
      </c>
      <c r="N231" s="17">
        <v>1300</v>
      </c>
      <c r="O231" s="26">
        <v>-17818</v>
      </c>
      <c r="P231" s="17">
        <f t="shared" si="16"/>
        <v>1455283</v>
      </c>
      <c r="Q231" s="17"/>
      <c r="R231" s="36">
        <v>107.38</v>
      </c>
    </row>
    <row r="232" spans="1:18" ht="13.5" customHeight="1" x14ac:dyDescent="0.25">
      <c r="B232" s="2" t="s">
        <v>120</v>
      </c>
      <c r="C232" s="2" t="s">
        <v>172</v>
      </c>
      <c r="D232" s="42"/>
      <c r="E232" s="41">
        <v>350155</v>
      </c>
      <c r="F232" s="41">
        <v>11419</v>
      </c>
      <c r="G232" s="41">
        <v>754565</v>
      </c>
      <c r="H232" s="41">
        <v>287</v>
      </c>
      <c r="I232" s="41">
        <v>310675</v>
      </c>
      <c r="J232" s="41">
        <v>-1233</v>
      </c>
      <c r="K232" s="41">
        <f t="shared" si="15"/>
        <v>1425868</v>
      </c>
      <c r="L232" s="41"/>
      <c r="M232" s="41">
        <v>1531527</v>
      </c>
      <c r="N232" s="41">
        <v>1136</v>
      </c>
      <c r="O232" s="43">
        <v>-6934</v>
      </c>
      <c r="P232" s="41">
        <f t="shared" si="16"/>
        <v>1525729</v>
      </c>
      <c r="Q232" s="41"/>
      <c r="R232" s="44">
        <v>107</v>
      </c>
    </row>
    <row r="233" spans="1:18" ht="13.5" customHeight="1" x14ac:dyDescent="0.25">
      <c r="B233" s="2" t="s">
        <v>206</v>
      </c>
      <c r="C233" s="2" t="s">
        <v>207</v>
      </c>
      <c r="D233" s="42"/>
      <c r="E233" s="41">
        <v>349105</v>
      </c>
      <c r="F233" s="41">
        <v>11360</v>
      </c>
      <c r="G233" s="41">
        <v>754444</v>
      </c>
      <c r="H233" s="41">
        <v>364</v>
      </c>
      <c r="I233" s="41">
        <v>310647</v>
      </c>
      <c r="J233" s="41">
        <v>-1152</v>
      </c>
      <c r="K233" s="41">
        <f t="shared" si="15"/>
        <v>1424768</v>
      </c>
      <c r="L233" s="41"/>
      <c r="M233" s="41">
        <v>1520329</v>
      </c>
      <c r="N233" s="41">
        <v>1078</v>
      </c>
      <c r="O233" s="43">
        <v>3685</v>
      </c>
      <c r="P233" s="41">
        <f t="shared" si="16"/>
        <v>1525092</v>
      </c>
      <c r="Q233" s="41"/>
      <c r="R233" s="44">
        <v>107.04</v>
      </c>
    </row>
    <row r="234" spans="1:18" ht="13.5" customHeight="1" x14ac:dyDescent="0.25">
      <c r="B234" s="2" t="s">
        <v>208</v>
      </c>
      <c r="C234" s="2" t="s">
        <v>209</v>
      </c>
      <c r="D234" s="42"/>
      <c r="E234" s="41">
        <v>348495</v>
      </c>
      <c r="F234" s="41">
        <v>11345</v>
      </c>
      <c r="G234" s="41">
        <v>786755</v>
      </c>
      <c r="H234" s="41">
        <v>151</v>
      </c>
      <c r="I234" s="41">
        <v>310716</v>
      </c>
      <c r="J234" s="41">
        <v>-33222</v>
      </c>
      <c r="K234" s="41">
        <f t="shared" si="15"/>
        <v>1424240</v>
      </c>
      <c r="L234" s="41"/>
      <c r="M234" s="41">
        <v>1523965</v>
      </c>
      <c r="N234" s="41">
        <v>1172</v>
      </c>
      <c r="O234" s="43">
        <v>-597</v>
      </c>
      <c r="P234" s="41">
        <f t="shared" si="16"/>
        <v>1524540</v>
      </c>
      <c r="Q234" s="41"/>
      <c r="R234" s="44">
        <v>107.04</v>
      </c>
    </row>
    <row r="235" spans="1:18" ht="13.5" customHeight="1" x14ac:dyDescent="0.25">
      <c r="B235" s="2" t="s">
        <v>210</v>
      </c>
      <c r="C235" s="2" t="s">
        <v>211</v>
      </c>
      <c r="D235" s="42"/>
      <c r="E235" s="41">
        <v>344065</v>
      </c>
      <c r="F235" s="41">
        <v>11330</v>
      </c>
      <c r="G235" s="41">
        <v>754357</v>
      </c>
      <c r="H235" s="41">
        <v>231</v>
      </c>
      <c r="I235" s="41">
        <v>310675</v>
      </c>
      <c r="J235" s="41">
        <v>-905</v>
      </c>
      <c r="K235" s="41">
        <f t="shared" ref="K235:K240" si="17">SUM(E235:J235)</f>
        <v>1419753</v>
      </c>
      <c r="L235" s="41"/>
      <c r="M235" s="41">
        <v>1519659</v>
      </c>
      <c r="N235" s="41">
        <v>1189</v>
      </c>
      <c r="O235" s="43">
        <v>0</v>
      </c>
      <c r="P235" s="41">
        <f t="shared" ref="P235:P240" si="18">SUM(M235:O235)</f>
        <v>1520848</v>
      </c>
      <c r="Q235" s="41"/>
      <c r="R235" s="44">
        <v>107.12</v>
      </c>
    </row>
    <row r="236" spans="1:18" ht="13.5" customHeight="1" x14ac:dyDescent="0.25">
      <c r="B236" s="2" t="s">
        <v>212</v>
      </c>
      <c r="C236" s="2" t="s">
        <v>213</v>
      </c>
      <c r="D236" s="42"/>
      <c r="E236" s="41">
        <v>347465</v>
      </c>
      <c r="F236" s="41">
        <v>11342</v>
      </c>
      <c r="G236" s="41">
        <v>769360</v>
      </c>
      <c r="H236" s="41">
        <v>193</v>
      </c>
      <c r="I236" s="41">
        <v>295712</v>
      </c>
      <c r="J236" s="41">
        <v>-917</v>
      </c>
      <c r="K236" s="41">
        <f t="shared" si="17"/>
        <v>1423155</v>
      </c>
      <c r="L236" s="41"/>
      <c r="M236" s="41">
        <v>1536710</v>
      </c>
      <c r="N236" s="41">
        <v>1164</v>
      </c>
      <c r="O236" s="43">
        <v>-13931</v>
      </c>
      <c r="P236" s="41">
        <f t="shared" si="18"/>
        <v>1523943</v>
      </c>
      <c r="Q236" s="41"/>
      <c r="R236" s="44">
        <v>107.08</v>
      </c>
    </row>
    <row r="237" spans="1:18" ht="13.5" customHeight="1" x14ac:dyDescent="0.25">
      <c r="B237" s="2" t="s">
        <v>214</v>
      </c>
      <c r="C237" s="2" t="s">
        <v>215</v>
      </c>
      <c r="D237" s="42"/>
      <c r="E237" s="41">
        <v>352105</v>
      </c>
      <c r="F237" s="41">
        <v>11363</v>
      </c>
      <c r="G237" s="41">
        <v>774877</v>
      </c>
      <c r="H237" s="41">
        <v>193</v>
      </c>
      <c r="I237" s="41">
        <v>345941</v>
      </c>
      <c r="J237" s="41">
        <v>-1245</v>
      </c>
      <c r="K237" s="41">
        <f t="shared" si="17"/>
        <v>1483234</v>
      </c>
      <c r="L237" s="41"/>
      <c r="M237" s="41">
        <v>1594935</v>
      </c>
      <c r="N237" s="41">
        <v>1238</v>
      </c>
      <c r="O237" s="43">
        <v>-10276</v>
      </c>
      <c r="P237" s="41">
        <f t="shared" si="18"/>
        <v>1585897</v>
      </c>
      <c r="Q237" s="41"/>
      <c r="R237" s="44">
        <v>106.92</v>
      </c>
    </row>
    <row r="238" spans="1:18" ht="13.5" customHeight="1" x14ac:dyDescent="0.25">
      <c r="B238" s="2" t="s">
        <v>139</v>
      </c>
      <c r="C238" s="2" t="s">
        <v>166</v>
      </c>
      <c r="E238" s="17">
        <v>351745</v>
      </c>
      <c r="F238" s="17">
        <v>11366</v>
      </c>
      <c r="G238" s="17">
        <v>794854</v>
      </c>
      <c r="H238" s="17">
        <v>271</v>
      </c>
      <c r="I238" s="17">
        <v>426063</v>
      </c>
      <c r="J238" s="41">
        <v>-2948</v>
      </c>
      <c r="K238" s="17">
        <f t="shared" si="17"/>
        <v>1581351</v>
      </c>
      <c r="L238" s="17"/>
      <c r="M238" s="17">
        <v>1688628</v>
      </c>
      <c r="N238" s="17">
        <v>1149</v>
      </c>
      <c r="O238" s="26">
        <v>-6481</v>
      </c>
      <c r="P238" s="17">
        <f t="shared" si="18"/>
        <v>1683296</v>
      </c>
      <c r="Q238" s="17"/>
      <c r="R238" s="36">
        <v>106.45</v>
      </c>
    </row>
    <row r="239" spans="1:18" ht="13.5" customHeight="1" x14ac:dyDescent="0.25">
      <c r="B239" s="2" t="s">
        <v>141</v>
      </c>
      <c r="C239" s="2" t="s">
        <v>169</v>
      </c>
      <c r="E239" s="17">
        <v>350445</v>
      </c>
      <c r="F239" s="17">
        <v>11366</v>
      </c>
      <c r="G239" s="17">
        <v>815713</v>
      </c>
      <c r="H239" s="17">
        <v>338</v>
      </c>
      <c r="I239" s="17">
        <v>405308</v>
      </c>
      <c r="J239" s="41">
        <v>-1190</v>
      </c>
      <c r="K239" s="17">
        <f t="shared" si="17"/>
        <v>1581980</v>
      </c>
      <c r="L239" s="17"/>
      <c r="M239" s="17">
        <v>1715590</v>
      </c>
      <c r="N239" s="17">
        <v>1087</v>
      </c>
      <c r="O239" s="26">
        <v>-33278</v>
      </c>
      <c r="P239" s="17">
        <f t="shared" si="18"/>
        <v>1683399</v>
      </c>
      <c r="Q239" s="17"/>
      <c r="R239" s="36">
        <v>106.41</v>
      </c>
    </row>
    <row r="240" spans="1:18" ht="13.5" customHeight="1" x14ac:dyDescent="0.25">
      <c r="B240" s="2" t="s">
        <v>146</v>
      </c>
      <c r="C240" s="2" t="s">
        <v>170</v>
      </c>
      <c r="E240" s="17">
        <v>360165</v>
      </c>
      <c r="F240" s="17">
        <v>11408</v>
      </c>
      <c r="G240" s="17">
        <v>829791</v>
      </c>
      <c r="H240" s="17">
        <v>145</v>
      </c>
      <c r="I240" s="17">
        <v>391343</v>
      </c>
      <c r="J240" s="41">
        <v>-1128</v>
      </c>
      <c r="K240" s="17">
        <f t="shared" si="17"/>
        <v>1591724</v>
      </c>
      <c r="L240" s="17"/>
      <c r="M240" s="17">
        <v>1695018</v>
      </c>
      <c r="N240" s="17">
        <v>1310</v>
      </c>
      <c r="O240" s="26">
        <v>-3872</v>
      </c>
      <c r="P240" s="17">
        <f t="shared" si="18"/>
        <v>1692456</v>
      </c>
      <c r="Q240" s="17"/>
      <c r="R240" s="36">
        <v>106.33</v>
      </c>
    </row>
    <row r="241" spans="1:18" ht="13.5" customHeight="1" x14ac:dyDescent="0.2">
      <c r="E241" s="17"/>
      <c r="F241" s="17"/>
      <c r="G241" s="17"/>
      <c r="H241" s="17"/>
      <c r="I241" s="17"/>
      <c r="J241" s="41"/>
      <c r="K241" s="17"/>
      <c r="L241" s="17"/>
      <c r="M241" s="17"/>
      <c r="N241" s="17"/>
      <c r="O241" s="26"/>
      <c r="P241" s="17"/>
      <c r="Q241" s="17"/>
      <c r="R241" s="36"/>
    </row>
    <row r="242" spans="1:18" ht="13.5" customHeight="1" x14ac:dyDescent="0.25">
      <c r="A242" s="7">
        <v>2016</v>
      </c>
      <c r="B242" s="2" t="s">
        <v>43</v>
      </c>
      <c r="C242" s="2" t="s">
        <v>70</v>
      </c>
      <c r="E242" s="17">
        <v>380885</v>
      </c>
      <c r="F242" s="17">
        <v>12156</v>
      </c>
      <c r="G242" s="17">
        <v>857226</v>
      </c>
      <c r="H242" s="17">
        <v>217</v>
      </c>
      <c r="I242" s="17">
        <v>363438</v>
      </c>
      <c r="J242" s="41">
        <v>-1045</v>
      </c>
      <c r="K242" s="17">
        <f t="shared" ref="K242:K249" si="19">SUM(E242:J242)</f>
        <v>1612877</v>
      </c>
      <c r="L242" s="17"/>
      <c r="M242" s="17">
        <v>1723758</v>
      </c>
      <c r="N242" s="17">
        <v>1192</v>
      </c>
      <c r="O242" s="26">
        <v>205</v>
      </c>
      <c r="P242" s="17">
        <f t="shared" ref="P242:P249" si="20">SUM(M242:O242)</f>
        <v>1725155</v>
      </c>
      <c r="Q242" s="17"/>
      <c r="R242" s="36">
        <v>106.96</v>
      </c>
    </row>
    <row r="243" spans="1:18" ht="13.5" customHeight="1" x14ac:dyDescent="0.25">
      <c r="B243" s="2" t="s">
        <v>217</v>
      </c>
      <c r="C243" s="2" t="s">
        <v>218</v>
      </c>
      <c r="E243" s="17">
        <v>373985</v>
      </c>
      <c r="F243" s="17">
        <v>11882</v>
      </c>
      <c r="G243" s="17">
        <v>858209</v>
      </c>
      <c r="H243" s="17">
        <v>164</v>
      </c>
      <c r="I243" s="17">
        <v>363435</v>
      </c>
      <c r="J243" s="41">
        <v>-1399</v>
      </c>
      <c r="K243" s="17">
        <f t="shared" si="19"/>
        <v>1606276</v>
      </c>
      <c r="L243" s="17"/>
      <c r="M243" s="17">
        <v>1741208</v>
      </c>
      <c r="N243" s="17">
        <v>1103</v>
      </c>
      <c r="O243" s="26">
        <v>-24436</v>
      </c>
      <c r="P243" s="17">
        <f t="shared" si="20"/>
        <v>1717875</v>
      </c>
      <c r="Q243" s="17"/>
      <c r="R243" s="36">
        <v>106.95</v>
      </c>
    </row>
    <row r="244" spans="1:18" ht="13.5" customHeight="1" x14ac:dyDescent="0.25">
      <c r="B244" s="2" t="s">
        <v>116</v>
      </c>
      <c r="C244" s="2" t="s">
        <v>158</v>
      </c>
      <c r="E244" s="17">
        <v>370885</v>
      </c>
      <c r="F244" s="17">
        <v>11726</v>
      </c>
      <c r="G244" s="17">
        <v>858462</v>
      </c>
      <c r="H244" s="17">
        <v>172</v>
      </c>
      <c r="I244" s="17">
        <v>363390</v>
      </c>
      <c r="J244" s="41">
        <v>-1503</v>
      </c>
      <c r="K244" s="17">
        <f t="shared" si="19"/>
        <v>1603132</v>
      </c>
      <c r="L244" s="17"/>
      <c r="M244" s="17">
        <v>1710466</v>
      </c>
      <c r="N244" s="17">
        <v>1382</v>
      </c>
      <c r="O244" s="26">
        <v>24</v>
      </c>
      <c r="P244" s="17">
        <f t="shared" si="20"/>
        <v>1711872</v>
      </c>
      <c r="Q244" s="17"/>
      <c r="R244" s="36">
        <v>106.78</v>
      </c>
    </row>
    <row r="245" spans="1:18" ht="13.5" customHeight="1" x14ac:dyDescent="0.25">
      <c r="B245" s="2" t="s">
        <v>219</v>
      </c>
      <c r="C245" s="2" t="s">
        <v>220</v>
      </c>
      <c r="E245" s="17">
        <v>375335</v>
      </c>
      <c r="F245" s="17">
        <v>11664</v>
      </c>
      <c r="G245" s="17">
        <v>878422</v>
      </c>
      <c r="H245" s="17">
        <v>240</v>
      </c>
      <c r="I245" s="17">
        <v>343390</v>
      </c>
      <c r="J245" s="41">
        <v>-1284</v>
      </c>
      <c r="K245" s="17">
        <f t="shared" si="19"/>
        <v>1607767</v>
      </c>
      <c r="L245" s="17"/>
      <c r="M245" s="17">
        <v>1713921</v>
      </c>
      <c r="N245" s="17">
        <v>1225</v>
      </c>
      <c r="O245" s="26">
        <v>1832</v>
      </c>
      <c r="P245" s="17">
        <f t="shared" si="20"/>
        <v>1716978</v>
      </c>
      <c r="Q245" s="17"/>
      <c r="R245" s="36">
        <v>106.79</v>
      </c>
    </row>
    <row r="246" spans="1:18" ht="13.5" customHeight="1" x14ac:dyDescent="0.25">
      <c r="B246" s="2" t="s">
        <v>122</v>
      </c>
      <c r="C246" s="2" t="s">
        <v>173</v>
      </c>
      <c r="E246" s="17">
        <v>369755</v>
      </c>
      <c r="F246" s="17">
        <v>11643</v>
      </c>
      <c r="G246" s="17">
        <v>957418</v>
      </c>
      <c r="H246" s="17">
        <v>299</v>
      </c>
      <c r="I246" s="17">
        <v>322384</v>
      </c>
      <c r="J246" s="41">
        <v>-59341</v>
      </c>
      <c r="K246" s="17">
        <f t="shared" si="19"/>
        <v>1602158</v>
      </c>
      <c r="L246" s="17"/>
      <c r="M246" s="17">
        <v>1747256</v>
      </c>
      <c r="N246" s="17">
        <v>1323</v>
      </c>
      <c r="O246" s="26">
        <v>-34884</v>
      </c>
      <c r="P246" s="17">
        <f t="shared" si="20"/>
        <v>1713695</v>
      </c>
      <c r="Q246" s="17"/>
      <c r="R246" s="36">
        <v>106.96</v>
      </c>
    </row>
    <row r="247" spans="1:18" ht="13.5" customHeight="1" x14ac:dyDescent="0.25">
      <c r="B247" s="2" t="s">
        <v>128</v>
      </c>
      <c r="C247" s="2" t="s">
        <v>180</v>
      </c>
      <c r="E247" s="17">
        <v>374605</v>
      </c>
      <c r="F247" s="17">
        <v>11637</v>
      </c>
      <c r="G247" s="17">
        <v>914174</v>
      </c>
      <c r="H247" s="17">
        <v>129</v>
      </c>
      <c r="I247" s="17">
        <v>308411</v>
      </c>
      <c r="J247" s="41">
        <v>-1656</v>
      </c>
      <c r="K247" s="17">
        <f>SUM(E247:J247)</f>
        <v>1607300</v>
      </c>
      <c r="L247" s="17"/>
      <c r="M247" s="17">
        <v>1738414</v>
      </c>
      <c r="N247" s="17">
        <v>1498</v>
      </c>
      <c r="O247" s="26">
        <v>-19366</v>
      </c>
      <c r="P247" s="17">
        <f>SUM(M247:O247)</f>
        <v>1720546</v>
      </c>
      <c r="Q247" s="17"/>
      <c r="R247" s="36">
        <v>107.05</v>
      </c>
    </row>
    <row r="248" spans="1:18" ht="13.5" customHeight="1" x14ac:dyDescent="0.25">
      <c r="B248" s="2" t="s">
        <v>221</v>
      </c>
      <c r="C248" s="42" t="s">
        <v>222</v>
      </c>
      <c r="E248" s="17">
        <v>375515</v>
      </c>
      <c r="F248" s="17">
        <v>11637</v>
      </c>
      <c r="G248" s="17">
        <v>942207</v>
      </c>
      <c r="H248" s="17">
        <v>193</v>
      </c>
      <c r="I248" s="17">
        <v>280485</v>
      </c>
      <c r="J248" s="41">
        <v>-1737</v>
      </c>
      <c r="K248" s="17">
        <f t="shared" si="19"/>
        <v>1608300</v>
      </c>
      <c r="L248" s="17"/>
      <c r="M248" s="17">
        <v>1728226</v>
      </c>
      <c r="N248" s="17">
        <v>1334</v>
      </c>
      <c r="O248" s="26">
        <v>-7286</v>
      </c>
      <c r="P248" s="17">
        <f t="shared" si="20"/>
        <v>1722274</v>
      </c>
      <c r="Q248" s="17"/>
      <c r="R248" s="36">
        <v>107.09</v>
      </c>
    </row>
    <row r="249" spans="1:18" ht="13.5" customHeight="1" x14ac:dyDescent="0.25">
      <c r="B249" s="2" t="s">
        <v>127</v>
      </c>
      <c r="C249" s="2" t="s">
        <v>176</v>
      </c>
      <c r="D249" s="42"/>
      <c r="E249" s="41">
        <v>375875</v>
      </c>
      <c r="F249" s="41">
        <v>11657</v>
      </c>
      <c r="G249" s="41">
        <v>951446</v>
      </c>
      <c r="H249" s="41">
        <v>133</v>
      </c>
      <c r="I249" s="41">
        <v>271501</v>
      </c>
      <c r="J249" s="41">
        <v>-1692</v>
      </c>
      <c r="K249" s="41">
        <f t="shared" si="19"/>
        <v>1608920</v>
      </c>
      <c r="L249" s="41"/>
      <c r="M249" s="41">
        <v>1746879</v>
      </c>
      <c r="N249" s="41">
        <v>1279</v>
      </c>
      <c r="O249" s="43">
        <v>-26857</v>
      </c>
      <c r="P249" s="41">
        <f t="shared" si="20"/>
        <v>1721301</v>
      </c>
      <c r="Q249" s="41"/>
      <c r="R249" s="44">
        <v>106.98</v>
      </c>
    </row>
    <row r="250" spans="1:18" ht="13.5" customHeight="1" x14ac:dyDescent="0.25">
      <c r="B250" s="2" t="s">
        <v>223</v>
      </c>
      <c r="C250" s="2" t="s">
        <v>224</v>
      </c>
      <c r="D250" s="42"/>
      <c r="E250" s="41">
        <v>384695</v>
      </c>
      <c r="F250" s="41">
        <v>11672</v>
      </c>
      <c r="G250" s="41">
        <v>963613</v>
      </c>
      <c r="H250" s="41">
        <v>152</v>
      </c>
      <c r="I250" s="41">
        <v>259517</v>
      </c>
      <c r="J250" s="41">
        <v>-1643</v>
      </c>
      <c r="K250" s="41">
        <f>SUM(E250:J250)</f>
        <v>1618006</v>
      </c>
      <c r="L250" s="41"/>
      <c r="M250" s="41">
        <v>1741416</v>
      </c>
      <c r="N250" s="41">
        <v>1461</v>
      </c>
      <c r="O250" s="43">
        <v>-11608</v>
      </c>
      <c r="P250" s="41">
        <f>SUM(M250:O250)</f>
        <v>1731269</v>
      </c>
      <c r="Q250" s="41"/>
      <c r="R250" s="44">
        <v>107</v>
      </c>
    </row>
    <row r="251" spans="1:18" ht="13.5" customHeight="1" x14ac:dyDescent="0.25">
      <c r="B251" s="2" t="s">
        <v>225</v>
      </c>
      <c r="C251" s="2" t="s">
        <v>226</v>
      </c>
      <c r="D251" s="42"/>
      <c r="E251" s="41">
        <v>383615</v>
      </c>
      <c r="F251" s="41">
        <v>11694</v>
      </c>
      <c r="G251" s="41">
        <v>963665</v>
      </c>
      <c r="H251" s="41">
        <v>213</v>
      </c>
      <c r="I251" s="41">
        <v>259532</v>
      </c>
      <c r="J251" s="41">
        <v>-1403</v>
      </c>
      <c r="K251" s="41">
        <f>SUM(E251:J251)</f>
        <v>1617316</v>
      </c>
      <c r="L251" s="41"/>
      <c r="M251" s="41">
        <v>1763465</v>
      </c>
      <c r="N251" s="41">
        <v>1291</v>
      </c>
      <c r="O251" s="43">
        <v>-34811</v>
      </c>
      <c r="P251" s="41">
        <f>SUM(M251:O251)</f>
        <v>1729945</v>
      </c>
      <c r="Q251" s="41"/>
      <c r="R251" s="44">
        <v>106.96</v>
      </c>
    </row>
    <row r="252" spans="1:18" ht="13.5" customHeight="1" x14ac:dyDescent="0.25">
      <c r="B252" s="2" t="s">
        <v>141</v>
      </c>
      <c r="C252" s="2" t="s">
        <v>169</v>
      </c>
      <c r="E252" s="17">
        <v>386895</v>
      </c>
      <c r="F252" s="17">
        <v>11718</v>
      </c>
      <c r="G252" s="17">
        <v>963323</v>
      </c>
      <c r="H252" s="17">
        <v>261</v>
      </c>
      <c r="I252" s="17">
        <v>260233</v>
      </c>
      <c r="J252" s="17">
        <v>-1533</v>
      </c>
      <c r="K252" s="17">
        <f>SUM(E252:J252)</f>
        <v>1620897</v>
      </c>
      <c r="L252" s="17"/>
      <c r="M252" s="17">
        <v>1770047</v>
      </c>
      <c r="N252" s="17">
        <v>1295</v>
      </c>
      <c r="O252" s="17">
        <v>-40601</v>
      </c>
      <c r="P252" s="17">
        <f>SUM(M252:O252)</f>
        <v>1730741</v>
      </c>
      <c r="Q252" s="17"/>
      <c r="R252" s="36">
        <v>106.78</v>
      </c>
    </row>
    <row r="253" spans="1:18" ht="13.5" customHeight="1" x14ac:dyDescent="0.25">
      <c r="B253" s="2" t="s">
        <v>146</v>
      </c>
      <c r="C253" s="2" t="s">
        <v>170</v>
      </c>
      <c r="E253" s="17">
        <v>407795</v>
      </c>
      <c r="F253" s="17">
        <v>12000</v>
      </c>
      <c r="G253" s="17">
        <v>962579</v>
      </c>
      <c r="H253" s="17">
        <v>125</v>
      </c>
      <c r="I253" s="17">
        <v>259593</v>
      </c>
      <c r="J253" s="17">
        <v>-232</v>
      </c>
      <c r="K253" s="17">
        <f>SUM(E253:J253)</f>
        <v>1641860</v>
      </c>
      <c r="L253" s="17"/>
      <c r="M253" s="17">
        <v>1759179</v>
      </c>
      <c r="N253" s="17">
        <v>1658</v>
      </c>
      <c r="O253" s="17">
        <v>-8931</v>
      </c>
      <c r="P253" s="17">
        <f>SUM(M253:O253)</f>
        <v>1751906</v>
      </c>
      <c r="Q253" s="17"/>
      <c r="R253" s="36">
        <v>106.7</v>
      </c>
    </row>
    <row r="254" spans="1:18" ht="13.5" customHeight="1" x14ac:dyDescent="0.2">
      <c r="E254" s="17"/>
      <c r="F254" s="17"/>
      <c r="G254" s="17"/>
      <c r="H254" s="17"/>
      <c r="I254" s="17"/>
      <c r="J254" s="17"/>
      <c r="K254" s="17"/>
      <c r="L254" s="17"/>
      <c r="M254" s="17"/>
      <c r="N254" s="17"/>
      <c r="O254" s="17"/>
      <c r="P254" s="17"/>
      <c r="Q254" s="17"/>
      <c r="R254" s="36"/>
    </row>
    <row r="255" spans="1:18" ht="13.5" customHeight="1" x14ac:dyDescent="0.25">
      <c r="A255" s="7">
        <v>2017</v>
      </c>
      <c r="B255" s="2" t="s">
        <v>43</v>
      </c>
      <c r="C255" s="2" t="s">
        <v>70</v>
      </c>
      <c r="E255" s="17">
        <v>434365</v>
      </c>
      <c r="F255" s="17">
        <v>12432</v>
      </c>
      <c r="G255" s="17">
        <v>1002879</v>
      </c>
      <c r="H255" s="17">
        <v>183</v>
      </c>
      <c r="I255" s="17">
        <v>259646</v>
      </c>
      <c r="J255" s="17">
        <v>-39962</v>
      </c>
      <c r="K255" s="17">
        <f t="shared" ref="K255:K260" si="21">SUM(E255:J255)</f>
        <v>1669543</v>
      </c>
      <c r="L255" s="17"/>
      <c r="M255" s="17">
        <v>1826511</v>
      </c>
      <c r="N255" s="17">
        <v>1482</v>
      </c>
      <c r="O255" s="17">
        <v>-46432</v>
      </c>
      <c r="P255" s="17">
        <f t="shared" ref="P255:P260" si="22">SUM(M255:O255)</f>
        <v>1781561</v>
      </c>
      <c r="Q255" s="17"/>
      <c r="R255" s="36">
        <v>106.71</v>
      </c>
    </row>
    <row r="256" spans="1:18" ht="13.5" customHeight="1" x14ac:dyDescent="0.2">
      <c r="B256" s="2" t="s">
        <v>44</v>
      </c>
      <c r="C256" s="2" t="s">
        <v>144</v>
      </c>
      <c r="E256" s="17">
        <v>413655</v>
      </c>
      <c r="F256" s="17">
        <v>12190</v>
      </c>
      <c r="G256" s="17">
        <v>1020603</v>
      </c>
      <c r="H256" s="17">
        <v>125</v>
      </c>
      <c r="I256" s="17">
        <v>259608</v>
      </c>
      <c r="J256" s="17">
        <v>-56843</v>
      </c>
      <c r="K256" s="17">
        <f t="shared" si="21"/>
        <v>1649338</v>
      </c>
      <c r="L256" s="17"/>
      <c r="M256" s="17">
        <v>1797677</v>
      </c>
      <c r="N256" s="17">
        <v>1414</v>
      </c>
      <c r="O256" s="17">
        <v>-36381</v>
      </c>
      <c r="P256" s="17">
        <f t="shared" si="22"/>
        <v>1762710</v>
      </c>
      <c r="Q256" s="17"/>
      <c r="R256" s="36">
        <v>106.87</v>
      </c>
    </row>
    <row r="257" spans="1:18" ht="13.5" customHeight="1" x14ac:dyDescent="0.25">
      <c r="B257" s="2" t="s">
        <v>116</v>
      </c>
      <c r="C257" s="2" t="s">
        <v>158</v>
      </c>
      <c r="E257" s="17">
        <v>414255</v>
      </c>
      <c r="F257" s="17">
        <v>12063</v>
      </c>
      <c r="G257" s="17">
        <v>965148</v>
      </c>
      <c r="H257" s="17">
        <v>136</v>
      </c>
      <c r="I257" s="17">
        <v>259519</v>
      </c>
      <c r="J257" s="17">
        <v>-526</v>
      </c>
      <c r="K257" s="17">
        <f t="shared" si="21"/>
        <v>1650595</v>
      </c>
      <c r="L257" s="17"/>
      <c r="M257" s="17">
        <v>1777918</v>
      </c>
      <c r="N257" s="17">
        <v>1603</v>
      </c>
      <c r="O257" s="17">
        <v>-13165</v>
      </c>
      <c r="P257" s="17">
        <f t="shared" si="22"/>
        <v>1766356</v>
      </c>
      <c r="Q257" s="17"/>
      <c r="R257" s="36">
        <v>107.01</v>
      </c>
    </row>
    <row r="258" spans="1:18" ht="13.5" customHeight="1" x14ac:dyDescent="0.25">
      <c r="B258" s="2" t="s">
        <v>227</v>
      </c>
      <c r="C258" s="2" t="s">
        <v>228</v>
      </c>
      <c r="E258" s="17">
        <v>424095</v>
      </c>
      <c r="F258" s="17">
        <v>12034</v>
      </c>
      <c r="G258" s="17">
        <v>965479</v>
      </c>
      <c r="H258" s="17">
        <v>191</v>
      </c>
      <c r="I258" s="17">
        <v>259548</v>
      </c>
      <c r="J258" s="17">
        <v>-735</v>
      </c>
      <c r="K258" s="17">
        <f t="shared" si="21"/>
        <v>1660612</v>
      </c>
      <c r="L258" s="17"/>
      <c r="M258" s="17">
        <v>1790263</v>
      </c>
      <c r="N258" s="17">
        <v>1357</v>
      </c>
      <c r="O258" s="17">
        <v>-11849</v>
      </c>
      <c r="P258" s="17">
        <f t="shared" si="22"/>
        <v>1779771</v>
      </c>
      <c r="Q258" s="17"/>
      <c r="R258" s="36">
        <v>107.18</v>
      </c>
    </row>
    <row r="259" spans="1:18" ht="13.5" customHeight="1" x14ac:dyDescent="0.25">
      <c r="B259" s="2" t="s">
        <v>229</v>
      </c>
      <c r="C259" s="2" t="s">
        <v>230</v>
      </c>
      <c r="E259" s="17">
        <v>420055</v>
      </c>
      <c r="F259" s="17">
        <v>12024</v>
      </c>
      <c r="G259" s="17">
        <v>966144</v>
      </c>
      <c r="H259" s="17">
        <v>236</v>
      </c>
      <c r="I259" s="17">
        <v>259522</v>
      </c>
      <c r="J259" s="17">
        <v>-1007</v>
      </c>
      <c r="K259" s="17">
        <f t="shared" si="21"/>
        <v>1656974</v>
      </c>
      <c r="L259" s="17"/>
      <c r="M259" s="17">
        <v>1810348</v>
      </c>
      <c r="N259" s="17">
        <v>1453</v>
      </c>
      <c r="O259" s="17">
        <v>-30652</v>
      </c>
      <c r="P259" s="17">
        <f t="shared" si="22"/>
        <v>1781149</v>
      </c>
      <c r="Q259" s="17"/>
      <c r="R259" s="36">
        <v>107.49</v>
      </c>
    </row>
    <row r="260" spans="1:18" ht="13.5" customHeight="1" x14ac:dyDescent="0.25">
      <c r="B260" s="2" t="s">
        <v>231</v>
      </c>
      <c r="C260" s="2" t="s">
        <v>232</v>
      </c>
      <c r="E260" s="17">
        <v>426245</v>
      </c>
      <c r="F260" s="17">
        <v>12020</v>
      </c>
      <c r="G260" s="17">
        <v>966292</v>
      </c>
      <c r="H260" s="17">
        <v>121</v>
      </c>
      <c r="I260" s="17">
        <v>262006</v>
      </c>
      <c r="J260" s="17">
        <v>-3319</v>
      </c>
      <c r="K260" s="17">
        <f t="shared" si="21"/>
        <v>1663365</v>
      </c>
      <c r="L260" s="17"/>
      <c r="M260" s="17">
        <v>1819770</v>
      </c>
      <c r="N260" s="17">
        <v>1668</v>
      </c>
      <c r="O260" s="17">
        <v>-30332</v>
      </c>
      <c r="P260" s="17">
        <f t="shared" si="22"/>
        <v>1791106</v>
      </c>
      <c r="Q260" s="17"/>
      <c r="R260" s="36">
        <v>107.68</v>
      </c>
    </row>
    <row r="261" spans="1:18" ht="13.5" customHeight="1" x14ac:dyDescent="0.25">
      <c r="B261" s="2" t="s">
        <v>233</v>
      </c>
      <c r="C261" s="2" t="s">
        <v>234</v>
      </c>
      <c r="E261" s="17">
        <v>427235</v>
      </c>
      <c r="F261" s="17">
        <v>12035</v>
      </c>
      <c r="G261" s="17">
        <v>966480</v>
      </c>
      <c r="H261" s="17">
        <v>175</v>
      </c>
      <c r="I261" s="17">
        <v>259543</v>
      </c>
      <c r="J261" s="17">
        <v>-891</v>
      </c>
      <c r="K261" s="17">
        <f t="shared" ref="K261:K266" si="23">SUM(E261:J261)</f>
        <v>1664577</v>
      </c>
      <c r="L261" s="17"/>
      <c r="M261" s="17">
        <v>1828949</v>
      </c>
      <c r="N261" s="17">
        <v>1470</v>
      </c>
      <c r="O261" s="17">
        <v>-34994</v>
      </c>
      <c r="P261" s="17">
        <f t="shared" ref="P261:P266" si="24">SUM(M261:O261)</f>
        <v>1795425</v>
      </c>
      <c r="Q261" s="17"/>
      <c r="R261" s="36">
        <v>107.86</v>
      </c>
    </row>
    <row r="262" spans="1:18" ht="13.5" customHeight="1" x14ac:dyDescent="0.25">
      <c r="B262" s="2" t="s">
        <v>235</v>
      </c>
      <c r="C262" s="2" t="s">
        <v>236</v>
      </c>
      <c r="E262" s="17">
        <v>428775</v>
      </c>
      <c r="F262" s="17">
        <v>12043</v>
      </c>
      <c r="G262" s="17">
        <v>983053</v>
      </c>
      <c r="H262" s="17">
        <v>102</v>
      </c>
      <c r="I262" s="17">
        <v>243549</v>
      </c>
      <c r="J262" s="17">
        <v>-1023</v>
      </c>
      <c r="K262" s="17">
        <f t="shared" si="23"/>
        <v>1666499</v>
      </c>
      <c r="L262" s="17"/>
      <c r="M262" s="17">
        <v>1828365</v>
      </c>
      <c r="N262" s="17">
        <v>1617</v>
      </c>
      <c r="O262" s="17">
        <v>-26463</v>
      </c>
      <c r="P262" s="17">
        <f t="shared" si="24"/>
        <v>1803519</v>
      </c>
      <c r="Q262" s="17"/>
      <c r="R262" s="36">
        <v>108.22</v>
      </c>
    </row>
    <row r="263" spans="1:18" ht="13.5" customHeight="1" x14ac:dyDescent="0.25">
      <c r="B263" s="2" t="s">
        <v>237</v>
      </c>
      <c r="C263" s="2" t="s">
        <v>238</v>
      </c>
      <c r="E263" s="17">
        <v>443105</v>
      </c>
      <c r="F263" s="17">
        <v>12072</v>
      </c>
      <c r="G263" s="17">
        <v>1014675</v>
      </c>
      <c r="H263" s="17">
        <v>127</v>
      </c>
      <c r="I263" s="17">
        <v>211565</v>
      </c>
      <c r="J263" s="17">
        <v>-765</v>
      </c>
      <c r="K263" s="17">
        <f t="shared" si="23"/>
        <v>1680779</v>
      </c>
      <c r="L263" s="17"/>
      <c r="M263" s="17">
        <v>1814020</v>
      </c>
      <c r="N263" s="17">
        <v>1767</v>
      </c>
      <c r="O263" s="17">
        <v>-1321</v>
      </c>
      <c r="P263" s="17">
        <f t="shared" si="24"/>
        <v>1814466</v>
      </c>
      <c r="Q263" s="17"/>
      <c r="R263" s="36">
        <v>107.95</v>
      </c>
    </row>
    <row r="264" spans="1:18" ht="13.5" customHeight="1" x14ac:dyDescent="0.25">
      <c r="B264" s="2" t="s">
        <v>239</v>
      </c>
      <c r="C264" s="2" t="s">
        <v>240</v>
      </c>
      <c r="E264" s="17">
        <v>436725</v>
      </c>
      <c r="F264" s="17">
        <v>12101</v>
      </c>
      <c r="G264" s="17">
        <v>1093708</v>
      </c>
      <c r="H264" s="17">
        <v>181</v>
      </c>
      <c r="I264" s="17">
        <v>179726</v>
      </c>
      <c r="J264" s="17">
        <v>-48312</v>
      </c>
      <c r="K264" s="17">
        <f t="shared" si="23"/>
        <v>1674129</v>
      </c>
      <c r="L264" s="17"/>
      <c r="M264" s="17">
        <v>1844515</v>
      </c>
      <c r="N264" s="17">
        <v>1419</v>
      </c>
      <c r="O264" s="17">
        <v>-38768</v>
      </c>
      <c r="P264" s="17">
        <f t="shared" si="24"/>
        <v>1807166</v>
      </c>
      <c r="Q264" s="17"/>
      <c r="R264" s="36">
        <v>107.95</v>
      </c>
    </row>
    <row r="265" spans="1:18" ht="13.5" customHeight="1" x14ac:dyDescent="0.25">
      <c r="B265" s="2" t="s">
        <v>241</v>
      </c>
      <c r="C265" s="2" t="s">
        <v>242</v>
      </c>
      <c r="E265" s="17">
        <v>437845</v>
      </c>
      <c r="F265" s="17">
        <v>12121</v>
      </c>
      <c r="G265" s="17">
        <v>1046898</v>
      </c>
      <c r="H265" s="17">
        <v>218</v>
      </c>
      <c r="I265" s="17">
        <v>179756</v>
      </c>
      <c r="J265" s="17">
        <v>-531</v>
      </c>
      <c r="K265" s="17">
        <f t="shared" si="23"/>
        <v>1676307</v>
      </c>
      <c r="L265" s="17"/>
      <c r="M265" s="17">
        <v>1843164</v>
      </c>
      <c r="N265" s="17">
        <v>1582</v>
      </c>
      <c r="O265" s="17">
        <v>-34198</v>
      </c>
      <c r="P265" s="17">
        <f t="shared" si="24"/>
        <v>1810548</v>
      </c>
      <c r="Q265" s="17"/>
      <c r="R265" s="36">
        <v>108.01</v>
      </c>
    </row>
    <row r="266" spans="1:18" ht="13.5" customHeight="1" x14ac:dyDescent="0.25">
      <c r="B266" s="2" t="s">
        <v>243</v>
      </c>
      <c r="C266" s="2" t="s">
        <v>244</v>
      </c>
      <c r="E266" s="17">
        <v>455715</v>
      </c>
      <c r="F266" s="17">
        <v>12186</v>
      </c>
      <c r="G266" s="17">
        <v>1047244</v>
      </c>
      <c r="H266" s="17">
        <v>122</v>
      </c>
      <c r="I266" s="17">
        <v>179790</v>
      </c>
      <c r="J266" s="17">
        <v>-458</v>
      </c>
      <c r="K266" s="17">
        <f t="shared" si="23"/>
        <v>1694599</v>
      </c>
      <c r="L266" s="17"/>
      <c r="M266" s="17">
        <v>1821395</v>
      </c>
      <c r="N266" s="17">
        <v>1975</v>
      </c>
      <c r="O266" s="17">
        <v>8076</v>
      </c>
      <c r="P266" s="17">
        <f t="shared" si="24"/>
        <v>1831446</v>
      </c>
      <c r="Q266" s="17"/>
      <c r="R266" s="36">
        <v>108.08</v>
      </c>
    </row>
    <row r="267" spans="1:18" ht="13.5" customHeight="1" x14ac:dyDescent="0.2">
      <c r="E267" s="17"/>
      <c r="F267" s="17"/>
      <c r="G267" s="17"/>
      <c r="H267" s="17"/>
      <c r="I267" s="17"/>
      <c r="J267" s="17"/>
      <c r="K267" s="17"/>
      <c r="L267" s="17"/>
      <c r="M267" s="17"/>
      <c r="N267" s="17"/>
      <c r="O267" s="17"/>
      <c r="P267" s="17"/>
      <c r="Q267" s="17"/>
      <c r="R267" s="36"/>
    </row>
    <row r="268" spans="1:18" ht="13.5" customHeight="1" x14ac:dyDescent="0.25">
      <c r="A268" s="7">
        <v>2018</v>
      </c>
      <c r="B268" s="2" t="s">
        <v>43</v>
      </c>
      <c r="C268" s="2" t="s">
        <v>70</v>
      </c>
      <c r="E268" s="17">
        <v>459605</v>
      </c>
      <c r="F268" s="17">
        <v>12648</v>
      </c>
      <c r="G268" s="17">
        <v>1048765</v>
      </c>
      <c r="H268" s="17">
        <v>173</v>
      </c>
      <c r="I268" s="17">
        <v>179650</v>
      </c>
      <c r="J268" s="17">
        <v>-299</v>
      </c>
      <c r="K268" s="17">
        <f t="shared" ref="K268:K274" si="25">SUM(E268:J268)</f>
        <v>1700542</v>
      </c>
      <c r="L268" s="17"/>
      <c r="M268" s="17">
        <v>1875598</v>
      </c>
      <c r="N268" s="17">
        <v>1671</v>
      </c>
      <c r="O268" s="17">
        <v>-40741</v>
      </c>
      <c r="P268" s="17">
        <f t="shared" ref="P268:P274" si="26">SUM(M268:O268)</f>
        <v>1836528</v>
      </c>
      <c r="Q268" s="17"/>
      <c r="R268" s="36">
        <v>108</v>
      </c>
    </row>
    <row r="269" spans="1:18" ht="13.5" customHeight="1" x14ac:dyDescent="0.2">
      <c r="B269" s="2" t="s">
        <v>44</v>
      </c>
      <c r="C269" s="2" t="s">
        <v>144</v>
      </c>
      <c r="E269" s="17">
        <v>475745</v>
      </c>
      <c r="F269" s="17">
        <v>12718</v>
      </c>
      <c r="G269" s="17">
        <v>1049388</v>
      </c>
      <c r="H269" s="17">
        <v>104</v>
      </c>
      <c r="I269" s="17">
        <v>179679</v>
      </c>
      <c r="J269" s="17">
        <v>-177</v>
      </c>
      <c r="K269" s="17">
        <f t="shared" si="25"/>
        <v>1717457</v>
      </c>
      <c r="L269" s="17"/>
      <c r="M269" s="17">
        <v>1904921</v>
      </c>
      <c r="N269" s="17">
        <v>1952</v>
      </c>
      <c r="O269" s="17">
        <v>-52395</v>
      </c>
      <c r="P269" s="17">
        <f t="shared" si="26"/>
        <v>1854478</v>
      </c>
      <c r="Q269" s="17"/>
      <c r="R269" s="36">
        <v>107.98</v>
      </c>
    </row>
    <row r="270" spans="1:18" ht="13.5" customHeight="1" x14ac:dyDescent="0.25">
      <c r="B270" s="2" t="s">
        <v>245</v>
      </c>
      <c r="C270" s="2" t="s">
        <v>246</v>
      </c>
      <c r="E270" s="17">
        <v>487885</v>
      </c>
      <c r="F270" s="17">
        <v>12535</v>
      </c>
      <c r="G270" s="17">
        <v>1049315</v>
      </c>
      <c r="H270" s="17">
        <v>117</v>
      </c>
      <c r="I270" s="17">
        <v>179731</v>
      </c>
      <c r="J270" s="17">
        <v>-94</v>
      </c>
      <c r="K270" s="17">
        <f t="shared" si="25"/>
        <v>1729489</v>
      </c>
      <c r="L270" s="17"/>
      <c r="M270" s="17">
        <v>1887996</v>
      </c>
      <c r="N270" s="17">
        <v>2286</v>
      </c>
      <c r="O270" s="17">
        <v>-15205</v>
      </c>
      <c r="P270" s="17">
        <f t="shared" si="26"/>
        <v>1875077</v>
      </c>
      <c r="Q270" s="17"/>
      <c r="R270" s="36">
        <v>108.42</v>
      </c>
    </row>
    <row r="271" spans="1:18" ht="13.5" customHeight="1" x14ac:dyDescent="0.25">
      <c r="B271" s="2" t="s">
        <v>120</v>
      </c>
      <c r="C271" s="2" t="s">
        <v>172</v>
      </c>
      <c r="E271" s="17">
        <v>479965</v>
      </c>
      <c r="F271" s="17">
        <v>12468</v>
      </c>
      <c r="G271" s="17">
        <v>1092598</v>
      </c>
      <c r="H271" s="17">
        <v>166</v>
      </c>
      <c r="I271" s="17">
        <v>128549</v>
      </c>
      <c r="J271" s="17">
        <v>-43099</v>
      </c>
      <c r="K271" s="17">
        <f t="shared" si="25"/>
        <v>1670647</v>
      </c>
      <c r="L271" s="17"/>
      <c r="M271" s="17">
        <v>1838141</v>
      </c>
      <c r="N271" s="17">
        <v>1972</v>
      </c>
      <c r="O271" s="17">
        <v>-23399</v>
      </c>
      <c r="P271" s="17">
        <f t="shared" si="26"/>
        <v>1816714</v>
      </c>
      <c r="Q271" s="17"/>
      <c r="R271" s="36">
        <v>108.74</v>
      </c>
    </row>
    <row r="272" spans="1:18" ht="13.5" customHeight="1" x14ac:dyDescent="0.25">
      <c r="B272" s="2" t="s">
        <v>122</v>
      </c>
      <c r="C272" s="2" t="s">
        <v>173</v>
      </c>
      <c r="E272" s="17">
        <v>471285</v>
      </c>
      <c r="F272" s="17">
        <v>12452</v>
      </c>
      <c r="G272" s="17">
        <v>1050733</v>
      </c>
      <c r="H272" s="17">
        <v>200</v>
      </c>
      <c r="I272" s="17">
        <v>109435</v>
      </c>
      <c r="J272" s="17">
        <v>39</v>
      </c>
      <c r="K272" s="17">
        <f t="shared" si="25"/>
        <v>1644144</v>
      </c>
      <c r="L272" s="17"/>
      <c r="M272" s="17">
        <v>1801764</v>
      </c>
      <c r="N272" s="17">
        <v>2345</v>
      </c>
      <c r="O272" s="17">
        <v>-11724</v>
      </c>
      <c r="P272" s="17">
        <f t="shared" si="26"/>
        <v>1792385</v>
      </c>
      <c r="Q272" s="17"/>
      <c r="R272" s="36">
        <v>109.02000000000001</v>
      </c>
    </row>
    <row r="273" spans="1:18" ht="13.5" customHeight="1" x14ac:dyDescent="0.25">
      <c r="B273" s="2" t="s">
        <v>128</v>
      </c>
      <c r="C273" s="2" t="s">
        <v>180</v>
      </c>
      <c r="E273" s="17">
        <v>478645</v>
      </c>
      <c r="F273" s="17">
        <v>12444</v>
      </c>
      <c r="G273" s="17">
        <v>1051289</v>
      </c>
      <c r="H273" s="17">
        <v>120</v>
      </c>
      <c r="I273" s="17">
        <v>109451</v>
      </c>
      <c r="J273" s="17">
        <v>111</v>
      </c>
      <c r="K273" s="17">
        <f>SUM(E273:J273)</f>
        <v>1652060</v>
      </c>
      <c r="L273" s="17"/>
      <c r="M273" s="17">
        <v>1824530</v>
      </c>
      <c r="N273" s="17">
        <v>2987</v>
      </c>
      <c r="O273" s="17">
        <v>-25180</v>
      </c>
      <c r="P273" s="17">
        <f>SUM(M273:O273)</f>
        <v>1802337</v>
      </c>
      <c r="Q273" s="17"/>
      <c r="R273" s="36">
        <v>109.1</v>
      </c>
    </row>
    <row r="274" spans="1:18" ht="13.5" customHeight="1" x14ac:dyDescent="0.25">
      <c r="B274" s="2" t="s">
        <v>247</v>
      </c>
      <c r="C274" s="2" t="s">
        <v>248</v>
      </c>
      <c r="E274" s="17">
        <v>469825</v>
      </c>
      <c r="F274" s="17">
        <v>12447</v>
      </c>
      <c r="G274" s="17">
        <v>1095324</v>
      </c>
      <c r="H274" s="17">
        <v>169</v>
      </c>
      <c r="I274" s="17">
        <v>109546</v>
      </c>
      <c r="J274" s="17">
        <v>-42261</v>
      </c>
      <c r="K274" s="17">
        <f t="shared" si="25"/>
        <v>1645050</v>
      </c>
      <c r="L274" s="17"/>
      <c r="M274" s="17">
        <v>1851123</v>
      </c>
      <c r="N274" s="17">
        <v>2434</v>
      </c>
      <c r="O274" s="17">
        <v>-57501</v>
      </c>
      <c r="P274" s="17">
        <f t="shared" si="26"/>
        <v>1796056</v>
      </c>
      <c r="Q274" s="17"/>
      <c r="R274" s="36">
        <v>109.18</v>
      </c>
    </row>
    <row r="275" spans="1:18" ht="13.5" customHeight="1" x14ac:dyDescent="0.25">
      <c r="B275" s="2" t="s">
        <v>249</v>
      </c>
      <c r="C275" s="2" t="s">
        <v>250</v>
      </c>
      <c r="E275" s="17">
        <v>468095</v>
      </c>
      <c r="F275" s="17">
        <v>12454</v>
      </c>
      <c r="G275" s="17">
        <v>1054057</v>
      </c>
      <c r="H275" s="17">
        <v>89</v>
      </c>
      <c r="I275" s="17">
        <v>76350</v>
      </c>
      <c r="J275" s="17">
        <v>107</v>
      </c>
      <c r="K275" s="17">
        <f>SUM(E275:J275)</f>
        <v>1611152</v>
      </c>
      <c r="L275" s="17"/>
      <c r="M275" s="17">
        <v>1770508</v>
      </c>
      <c r="N275" s="17">
        <v>2658</v>
      </c>
      <c r="O275" s="17">
        <v>-7424</v>
      </c>
      <c r="P275" s="17">
        <f>SUM(M275:O275)</f>
        <v>1765742</v>
      </c>
      <c r="Q275" s="17"/>
      <c r="R275" s="36">
        <v>109.59</v>
      </c>
    </row>
    <row r="276" spans="1:18" ht="13.5" customHeight="1" x14ac:dyDescent="0.25">
      <c r="B276" s="2" t="s">
        <v>251</v>
      </c>
      <c r="C276" s="2" t="s">
        <v>252</v>
      </c>
      <c r="E276" s="17">
        <v>476005</v>
      </c>
      <c r="F276" s="17">
        <v>12484</v>
      </c>
      <c r="G276" s="17">
        <v>1054356</v>
      </c>
      <c r="H276" s="17">
        <v>124</v>
      </c>
      <c r="I276" s="17">
        <v>96453</v>
      </c>
      <c r="J276" s="17">
        <v>-19811</v>
      </c>
      <c r="K276" s="17">
        <f>SUM(E276:J276)</f>
        <v>1619611</v>
      </c>
      <c r="L276" s="17"/>
      <c r="M276" s="17">
        <v>1768347</v>
      </c>
      <c r="N276" s="17">
        <v>3025</v>
      </c>
      <c r="O276" s="17">
        <v>-1899</v>
      </c>
      <c r="P276" s="17">
        <f>SUM(M276:O276)</f>
        <v>1769473</v>
      </c>
      <c r="Q276" s="17"/>
      <c r="R276" s="36">
        <v>109.25</v>
      </c>
    </row>
    <row r="277" spans="1:18" ht="13.5" customHeight="1" x14ac:dyDescent="0.25">
      <c r="B277" s="2" t="s">
        <v>253</v>
      </c>
      <c r="C277" s="2" t="s">
        <v>254</v>
      </c>
      <c r="E277" s="17">
        <v>468845</v>
      </c>
      <c r="F277" s="17">
        <v>12498</v>
      </c>
      <c r="G277" s="17">
        <v>1056844</v>
      </c>
      <c r="H277" s="17">
        <v>165</v>
      </c>
      <c r="I277" s="17">
        <v>76405</v>
      </c>
      <c r="J277" s="17">
        <v>303</v>
      </c>
      <c r="K277" s="17">
        <f>SUM(E277:J277)</f>
        <v>1615060</v>
      </c>
      <c r="L277" s="17"/>
      <c r="M277" s="17">
        <v>1788391</v>
      </c>
      <c r="N277" s="17">
        <v>2651</v>
      </c>
      <c r="O277" s="17">
        <v>-22379</v>
      </c>
      <c r="P277" s="17">
        <f>SUM(M277:O277)</f>
        <v>1768663</v>
      </c>
      <c r="Q277" s="17"/>
      <c r="R277" s="36">
        <v>109.51</v>
      </c>
    </row>
    <row r="278" spans="1:18" ht="13.5" customHeight="1" x14ac:dyDescent="0.25">
      <c r="B278" s="2" t="s">
        <v>256</v>
      </c>
      <c r="C278" s="2" t="s">
        <v>257</v>
      </c>
      <c r="E278" s="17">
        <v>469815</v>
      </c>
      <c r="F278" s="17">
        <v>12514</v>
      </c>
      <c r="G278" s="17">
        <v>1057844</v>
      </c>
      <c r="H278" s="17">
        <v>188</v>
      </c>
      <c r="I278" s="17">
        <v>76501</v>
      </c>
      <c r="J278" s="17">
        <v>124</v>
      </c>
      <c r="K278" s="17">
        <f>SUM(E278:J278)</f>
        <v>1616986</v>
      </c>
      <c r="L278" s="17"/>
      <c r="M278" s="17">
        <v>1801749</v>
      </c>
      <c r="N278" s="17">
        <v>2977</v>
      </c>
      <c r="O278" s="17">
        <v>-33504</v>
      </c>
      <c r="P278" s="17">
        <f>SUM(M278:O278)</f>
        <v>1771222</v>
      </c>
      <c r="Q278" s="17"/>
      <c r="R278" s="36">
        <v>109.54</v>
      </c>
    </row>
    <row r="279" spans="1:18" ht="13.5" customHeight="1" x14ac:dyDescent="0.25">
      <c r="B279" s="2" t="s">
        <v>258</v>
      </c>
      <c r="C279" s="2" t="s">
        <v>259</v>
      </c>
      <c r="E279" s="17">
        <v>483845</v>
      </c>
      <c r="F279" s="17">
        <v>12592</v>
      </c>
      <c r="G279" s="17">
        <v>1131206</v>
      </c>
      <c r="H279" s="17">
        <v>125</v>
      </c>
      <c r="I279" s="17">
        <v>78584</v>
      </c>
      <c r="J279" s="17">
        <v>-73788</v>
      </c>
      <c r="K279" s="17">
        <f>SUM(E279:J279)</f>
        <v>1632564</v>
      </c>
      <c r="L279" s="17"/>
      <c r="M279" s="17">
        <v>1796208</v>
      </c>
      <c r="N279" s="17">
        <v>3489</v>
      </c>
      <c r="O279" s="17">
        <v>-6184</v>
      </c>
      <c r="P279" s="17">
        <f>SUM(M279:O279)</f>
        <v>1793513</v>
      </c>
      <c r="Q279" s="17"/>
      <c r="R279" s="36">
        <v>109.86</v>
      </c>
    </row>
    <row r="280" spans="1:18" ht="13.5" customHeight="1" x14ac:dyDescent="0.2">
      <c r="E280" s="17"/>
      <c r="F280" s="17"/>
      <c r="G280" s="17"/>
      <c r="H280" s="17"/>
      <c r="I280" s="17"/>
      <c r="J280" s="17"/>
      <c r="K280" s="17"/>
      <c r="L280" s="17"/>
      <c r="M280" s="17"/>
      <c r="N280" s="17"/>
      <c r="O280" s="17"/>
      <c r="P280" s="17"/>
      <c r="Q280" s="17"/>
      <c r="R280" s="36"/>
    </row>
    <row r="281" spans="1:18" ht="13.5" customHeight="1" x14ac:dyDescent="0.25">
      <c r="A281" s="7">
        <v>2019</v>
      </c>
      <c r="B281" s="2" t="s">
        <v>43</v>
      </c>
      <c r="C281" s="2" t="s">
        <v>70</v>
      </c>
      <c r="E281" s="17">
        <v>503745</v>
      </c>
      <c r="F281" s="17">
        <v>13085</v>
      </c>
      <c r="G281" s="17">
        <v>1062773</v>
      </c>
      <c r="H281" s="17">
        <v>174</v>
      </c>
      <c r="I281" s="17">
        <v>76242</v>
      </c>
      <c r="J281" s="17">
        <v>-288</v>
      </c>
      <c r="K281" s="17">
        <f t="shared" ref="K281:K286" si="27">SUM(E281:J281)</f>
        <v>1655731</v>
      </c>
      <c r="L281" s="17"/>
      <c r="M281" s="17">
        <v>1839741</v>
      </c>
      <c r="N281" s="17">
        <v>3034</v>
      </c>
      <c r="O281" s="17">
        <v>-19902</v>
      </c>
      <c r="P281" s="17">
        <f t="shared" ref="P281:P286" si="28">SUM(M281:O281)</f>
        <v>1822873</v>
      </c>
      <c r="Q281" s="17"/>
      <c r="R281" s="36">
        <v>110.09</v>
      </c>
    </row>
    <row r="282" spans="1:18" ht="13.5" customHeight="1" x14ac:dyDescent="0.2">
      <c r="B282" s="2" t="s">
        <v>44</v>
      </c>
      <c r="C282" s="2" t="s">
        <v>144</v>
      </c>
      <c r="E282" s="17">
        <v>493925</v>
      </c>
      <c r="F282" s="17">
        <v>12923</v>
      </c>
      <c r="G282" s="17">
        <v>1063604</v>
      </c>
      <c r="H282" s="17">
        <v>92</v>
      </c>
      <c r="I282" s="17">
        <v>76314</v>
      </c>
      <c r="J282" s="17">
        <v>-255</v>
      </c>
      <c r="K282" s="17">
        <f t="shared" si="27"/>
        <v>1646603</v>
      </c>
      <c r="L282" s="17"/>
      <c r="M282" s="17">
        <v>1831303</v>
      </c>
      <c r="N282" s="17">
        <v>3064</v>
      </c>
      <c r="O282" s="17">
        <v>-17742</v>
      </c>
      <c r="P282" s="17">
        <f t="shared" si="28"/>
        <v>1816625</v>
      </c>
      <c r="Q282" s="17"/>
      <c r="R282" s="36">
        <v>110.33</v>
      </c>
    </row>
    <row r="283" spans="1:18" ht="13.5" customHeight="1" x14ac:dyDescent="0.25">
      <c r="B283" s="2" t="s">
        <v>260</v>
      </c>
      <c r="C283" s="2" t="s">
        <v>261</v>
      </c>
      <c r="E283" s="17">
        <v>497545</v>
      </c>
      <c r="F283" s="17">
        <v>12786</v>
      </c>
      <c r="G283" s="17">
        <v>1064716</v>
      </c>
      <c r="H283" s="17">
        <v>113</v>
      </c>
      <c r="I283" s="17">
        <v>64753</v>
      </c>
      <c r="J283" s="17">
        <v>-483</v>
      </c>
      <c r="K283" s="17">
        <f t="shared" si="27"/>
        <v>1639430</v>
      </c>
      <c r="L283" s="17"/>
      <c r="M283" s="17">
        <v>1820748</v>
      </c>
      <c r="N283" s="17">
        <v>3529</v>
      </c>
      <c r="O283" s="17">
        <v>-8779</v>
      </c>
      <c r="P283" s="17">
        <f t="shared" si="28"/>
        <v>1815498</v>
      </c>
      <c r="Q283" s="17"/>
      <c r="R283" s="36">
        <v>110.74</v>
      </c>
    </row>
    <row r="284" spans="1:18" ht="13.5" customHeight="1" x14ac:dyDescent="0.25">
      <c r="B284" s="2" t="s">
        <v>262</v>
      </c>
      <c r="C284" s="2" t="s">
        <v>263</v>
      </c>
      <c r="E284" s="17">
        <v>498485</v>
      </c>
      <c r="F284" s="17">
        <v>12746</v>
      </c>
      <c r="G284" s="17">
        <v>1112014</v>
      </c>
      <c r="H284" s="17">
        <v>160</v>
      </c>
      <c r="I284" s="17">
        <v>54441</v>
      </c>
      <c r="J284" s="17">
        <v>-47876</v>
      </c>
      <c r="K284" s="17">
        <f t="shared" si="27"/>
        <v>1629970</v>
      </c>
      <c r="L284" s="17"/>
      <c r="M284" s="17">
        <v>1826621</v>
      </c>
      <c r="N284" s="17">
        <v>3269</v>
      </c>
      <c r="O284" s="17">
        <v>-21366</v>
      </c>
      <c r="P284" s="17">
        <f t="shared" si="28"/>
        <v>1808524</v>
      </c>
      <c r="Q284" s="17"/>
      <c r="R284" s="36">
        <v>110.95</v>
      </c>
    </row>
    <row r="285" spans="1:18" ht="13.5" customHeight="1" x14ac:dyDescent="0.25">
      <c r="B285" s="2" t="s">
        <v>264</v>
      </c>
      <c r="C285" s="2" t="s">
        <v>265</v>
      </c>
      <c r="E285" s="17">
        <v>490265</v>
      </c>
      <c r="F285" s="17">
        <v>12728</v>
      </c>
      <c r="G285" s="17">
        <v>1066699</v>
      </c>
      <c r="H285" s="17">
        <v>175</v>
      </c>
      <c r="I285" s="17">
        <v>54295</v>
      </c>
      <c r="J285" s="17">
        <v>-535</v>
      </c>
      <c r="K285" s="17">
        <f t="shared" si="27"/>
        <v>1623627</v>
      </c>
      <c r="L285" s="17"/>
      <c r="M285" s="17">
        <v>1803305</v>
      </c>
      <c r="N285" s="17">
        <v>3663</v>
      </c>
      <c r="O285" s="17">
        <v>0</v>
      </c>
      <c r="P285" s="17">
        <f t="shared" si="28"/>
        <v>1806968</v>
      </c>
      <c r="Q285" s="17"/>
      <c r="R285" s="36">
        <v>111.29</v>
      </c>
    </row>
    <row r="286" spans="1:18" ht="13.5" customHeight="1" x14ac:dyDescent="0.25">
      <c r="B286" s="2" t="s">
        <v>266</v>
      </c>
      <c r="C286" s="2" t="s">
        <v>267</v>
      </c>
      <c r="E286" s="17">
        <v>499585</v>
      </c>
      <c r="F286" s="17">
        <v>12724</v>
      </c>
      <c r="G286" s="17">
        <v>1068465</v>
      </c>
      <c r="H286" s="17">
        <v>121</v>
      </c>
      <c r="I286" s="17">
        <v>55697</v>
      </c>
      <c r="J286" s="17">
        <v>-2083</v>
      </c>
      <c r="K286" s="17">
        <f t="shared" si="27"/>
        <v>1634509</v>
      </c>
      <c r="L286" s="17"/>
      <c r="M286" s="17">
        <v>1818121</v>
      </c>
      <c r="N286" s="17">
        <v>4014</v>
      </c>
      <c r="O286" s="17">
        <v>-5761</v>
      </c>
      <c r="P286" s="17">
        <f t="shared" si="28"/>
        <v>1816374</v>
      </c>
      <c r="Q286" s="17"/>
      <c r="R286" s="36">
        <v>111.13</v>
      </c>
    </row>
    <row r="287" spans="1:18" ht="13.5" customHeight="1" x14ac:dyDescent="0.25">
      <c r="B287" s="2" t="s">
        <v>268</v>
      </c>
      <c r="C287" s="2" t="s">
        <v>269</v>
      </c>
      <c r="E287" s="17">
        <v>496395</v>
      </c>
      <c r="F287" s="17">
        <v>12722</v>
      </c>
      <c r="G287" s="17">
        <v>1070138</v>
      </c>
      <c r="H287" s="17">
        <v>167</v>
      </c>
      <c r="I287" s="17">
        <v>54243</v>
      </c>
      <c r="J287" s="17">
        <v>-568</v>
      </c>
      <c r="K287" s="17">
        <f t="shared" ref="K287:K292" si="29">SUM(E287:J287)</f>
        <v>1633097</v>
      </c>
      <c r="L287" s="17"/>
      <c r="M287" s="17">
        <v>1832702</v>
      </c>
      <c r="N287" s="17">
        <v>3630</v>
      </c>
      <c r="O287" s="17">
        <v>-17776</v>
      </c>
      <c r="P287" s="17">
        <f t="shared" ref="P287:P292" si="30">SUM(M287:O287)</f>
        <v>1818556</v>
      </c>
      <c r="Q287" s="17"/>
      <c r="R287" s="36">
        <v>111.36</v>
      </c>
    </row>
    <row r="288" spans="1:18" ht="13.5" customHeight="1" x14ac:dyDescent="0.25">
      <c r="B288" s="2" t="s">
        <v>270</v>
      </c>
      <c r="C288" s="2" t="s">
        <v>271</v>
      </c>
      <c r="E288" s="17">
        <v>505095</v>
      </c>
      <c r="F288" s="17">
        <v>12728</v>
      </c>
      <c r="G288" s="17">
        <v>1072297</v>
      </c>
      <c r="H288" s="17">
        <v>72</v>
      </c>
      <c r="I288" s="17">
        <v>54359</v>
      </c>
      <c r="J288" s="17">
        <v>-736</v>
      </c>
      <c r="K288" s="17">
        <f t="shared" si="29"/>
        <v>1643815</v>
      </c>
      <c r="L288" s="17"/>
      <c r="M288" s="17">
        <v>1838038</v>
      </c>
      <c r="N288" s="17">
        <v>3710</v>
      </c>
      <c r="O288" s="17">
        <v>-3900</v>
      </c>
      <c r="P288" s="17">
        <f t="shared" si="30"/>
        <v>1837848</v>
      </c>
      <c r="Q288" s="17"/>
      <c r="R288" s="36">
        <v>111.8</v>
      </c>
    </row>
    <row r="289" spans="1:18" ht="13.5" customHeight="1" x14ac:dyDescent="0.25">
      <c r="B289" s="2" t="s">
        <v>272</v>
      </c>
      <c r="C289" s="2" t="s">
        <v>273</v>
      </c>
      <c r="E289" s="17">
        <v>504105</v>
      </c>
      <c r="F289" s="17">
        <v>12731</v>
      </c>
      <c r="G289" s="17">
        <v>1150324</v>
      </c>
      <c r="H289" s="17">
        <v>110</v>
      </c>
      <c r="I289" s="17">
        <v>54770</v>
      </c>
      <c r="J289" s="17">
        <v>-77527</v>
      </c>
      <c r="K289" s="17">
        <f t="shared" si="29"/>
        <v>1644513</v>
      </c>
      <c r="L289" s="17"/>
      <c r="M289" s="17">
        <v>1839114</v>
      </c>
      <c r="N289" s="17">
        <v>4034</v>
      </c>
      <c r="O289" s="17">
        <v>-4591</v>
      </c>
      <c r="P289" s="17">
        <f t="shared" si="30"/>
        <v>1838557</v>
      </c>
      <c r="Q289" s="17"/>
      <c r="R289" s="36">
        <v>111.8</v>
      </c>
    </row>
    <row r="290" spans="1:18" ht="13.5" customHeight="1" x14ac:dyDescent="0.25">
      <c r="B290" s="2" t="s">
        <v>274</v>
      </c>
      <c r="C290" s="2" t="s">
        <v>275</v>
      </c>
      <c r="E290" s="17">
        <v>503915</v>
      </c>
      <c r="F290" s="17">
        <v>12728</v>
      </c>
      <c r="G290" s="17">
        <v>1075690</v>
      </c>
      <c r="H290" s="17">
        <v>156</v>
      </c>
      <c r="I290" s="17">
        <v>55458</v>
      </c>
      <c r="J290" s="17">
        <v>-1690</v>
      </c>
      <c r="K290" s="17">
        <f t="shared" si="29"/>
        <v>1646257</v>
      </c>
      <c r="L290" s="17"/>
      <c r="M290" s="17">
        <v>1864290</v>
      </c>
      <c r="N290" s="17">
        <v>3949</v>
      </c>
      <c r="O290" s="17">
        <v>-25710</v>
      </c>
      <c r="P290" s="17">
        <f t="shared" si="30"/>
        <v>1842529</v>
      </c>
      <c r="Q290" s="17"/>
      <c r="R290" s="36">
        <v>111.92</v>
      </c>
    </row>
    <row r="291" spans="1:18" ht="13.5" customHeight="1" x14ac:dyDescent="0.25">
      <c r="B291" s="2" t="s">
        <v>53</v>
      </c>
      <c r="C291" s="2" t="s">
        <v>276</v>
      </c>
      <c r="E291" s="17">
        <v>509825</v>
      </c>
      <c r="F291" s="17">
        <v>12734</v>
      </c>
      <c r="G291" s="17">
        <v>1077235</v>
      </c>
      <c r="H291" s="17">
        <v>160</v>
      </c>
      <c r="I291" s="17">
        <v>54390</v>
      </c>
      <c r="J291" s="17">
        <v>-514</v>
      </c>
      <c r="K291" s="17">
        <f t="shared" si="29"/>
        <v>1653830</v>
      </c>
      <c r="L291" s="17"/>
      <c r="M291" s="17">
        <v>1840409</v>
      </c>
      <c r="N291" s="17">
        <v>4055</v>
      </c>
      <c r="O291" s="17">
        <v>2793</v>
      </c>
      <c r="P291" s="17">
        <f t="shared" si="30"/>
        <v>1847257</v>
      </c>
      <c r="Q291" s="17"/>
      <c r="R291" s="36">
        <v>111.7</v>
      </c>
    </row>
    <row r="292" spans="1:18" ht="13.5" customHeight="1" x14ac:dyDescent="0.25">
      <c r="B292" s="2" t="s">
        <v>41</v>
      </c>
      <c r="C292" s="2" t="s">
        <v>277</v>
      </c>
      <c r="E292" s="17">
        <v>516605</v>
      </c>
      <c r="F292" s="17">
        <v>13001</v>
      </c>
      <c r="G292" s="17">
        <v>1152925</v>
      </c>
      <c r="H292" s="17">
        <v>122</v>
      </c>
      <c r="I292" s="17">
        <v>67688</v>
      </c>
      <c r="J292" s="17">
        <v>-87991</v>
      </c>
      <c r="K292" s="17">
        <f t="shared" si="29"/>
        <v>1662350</v>
      </c>
      <c r="L292" s="17"/>
      <c r="M292" s="17">
        <v>1844330</v>
      </c>
      <c r="N292" s="17">
        <v>4329</v>
      </c>
      <c r="O292" s="17">
        <v>0</v>
      </c>
      <c r="P292" s="17">
        <f t="shared" si="30"/>
        <v>1848659</v>
      </c>
      <c r="Q292" s="17"/>
      <c r="R292" s="36">
        <v>111.21</v>
      </c>
    </row>
    <row r="293" spans="1:18" ht="13.5" customHeight="1" x14ac:dyDescent="0.2">
      <c r="E293" s="17"/>
      <c r="F293" s="17"/>
      <c r="G293" s="17"/>
      <c r="H293" s="17"/>
      <c r="I293" s="17"/>
      <c r="J293" s="17"/>
      <c r="K293" s="17"/>
      <c r="L293" s="17"/>
      <c r="M293" s="17"/>
      <c r="N293" s="17"/>
      <c r="O293" s="17"/>
      <c r="P293" s="17"/>
      <c r="Q293" s="17"/>
      <c r="R293" s="36"/>
    </row>
    <row r="294" spans="1:18" ht="13.5" customHeight="1" x14ac:dyDescent="0.25">
      <c r="A294" s="7">
        <v>2020</v>
      </c>
      <c r="B294" s="2" t="s">
        <v>43</v>
      </c>
      <c r="C294" s="2" t="s">
        <v>70</v>
      </c>
      <c r="E294" s="17">
        <v>540555</v>
      </c>
      <c r="F294" s="17">
        <v>13232</v>
      </c>
      <c r="G294" s="17">
        <v>1081091</v>
      </c>
      <c r="H294" s="17">
        <v>166</v>
      </c>
      <c r="I294" s="17">
        <v>54235</v>
      </c>
      <c r="J294" s="17">
        <v>-628</v>
      </c>
      <c r="K294" s="17">
        <f t="shared" ref="K294:K300" si="31">SUM(E294:J294)</f>
        <v>1688651</v>
      </c>
      <c r="L294" s="17"/>
      <c r="M294" s="17">
        <v>1884779</v>
      </c>
      <c r="N294" s="17">
        <v>4230</v>
      </c>
      <c r="O294" s="17">
        <v>-15279</v>
      </c>
      <c r="P294" s="17">
        <f t="shared" ref="P294:P300" si="32">SUM(M294:O294)</f>
        <v>1873730</v>
      </c>
      <c r="Q294" s="17"/>
      <c r="R294" s="36">
        <v>110.96</v>
      </c>
    </row>
    <row r="295" spans="1:18" ht="13.5" customHeight="1" x14ac:dyDescent="0.2">
      <c r="B295" s="2" t="s">
        <v>44</v>
      </c>
      <c r="C295" s="2" t="s">
        <v>144</v>
      </c>
      <c r="E295" s="17">
        <v>536045</v>
      </c>
      <c r="F295" s="17">
        <v>13049</v>
      </c>
      <c r="G295" s="17">
        <v>1084042</v>
      </c>
      <c r="H295" s="17">
        <v>73</v>
      </c>
      <c r="I295" s="17">
        <v>54259</v>
      </c>
      <c r="J295" s="17">
        <v>-878</v>
      </c>
      <c r="K295" s="17">
        <f t="shared" si="31"/>
        <v>1686590</v>
      </c>
      <c r="L295" s="17"/>
      <c r="M295" s="17">
        <v>1884829</v>
      </c>
      <c r="N295" s="17">
        <v>4379</v>
      </c>
      <c r="O295" s="17">
        <v>-2811</v>
      </c>
      <c r="P295" s="17">
        <f t="shared" si="32"/>
        <v>1886397</v>
      </c>
      <c r="Q295" s="17"/>
      <c r="R295" s="36">
        <v>111.85</v>
      </c>
    </row>
    <row r="296" spans="1:18" ht="13.5" customHeight="1" x14ac:dyDescent="0.25">
      <c r="B296" s="2" t="s">
        <v>116</v>
      </c>
      <c r="C296" s="2" t="s">
        <v>158</v>
      </c>
      <c r="E296" s="17">
        <v>527465</v>
      </c>
      <c r="F296" s="17">
        <v>12957</v>
      </c>
      <c r="G296" s="17">
        <v>1158559</v>
      </c>
      <c r="H296" s="17">
        <v>103</v>
      </c>
      <c r="I296" s="17">
        <v>54054</v>
      </c>
      <c r="J296" s="17">
        <v>-73235</v>
      </c>
      <c r="K296" s="17">
        <f t="shared" si="31"/>
        <v>1679903</v>
      </c>
      <c r="L296" s="17"/>
      <c r="M296" s="17">
        <v>1886108</v>
      </c>
      <c r="N296" s="17">
        <v>4552</v>
      </c>
      <c r="O296" s="17">
        <v>-9260</v>
      </c>
      <c r="P296" s="17">
        <f t="shared" si="32"/>
        <v>1881400</v>
      </c>
      <c r="Q296" s="17"/>
      <c r="R296" s="36">
        <v>111.99</v>
      </c>
    </row>
    <row r="297" spans="1:18" ht="13.5" customHeight="1" x14ac:dyDescent="0.25">
      <c r="B297" s="2" t="s">
        <v>46</v>
      </c>
      <c r="C297" s="16" t="s">
        <v>278</v>
      </c>
      <c r="E297" s="17">
        <v>534335</v>
      </c>
      <c r="F297" s="17">
        <v>12926</v>
      </c>
      <c r="G297" s="17">
        <v>1077654</v>
      </c>
      <c r="H297" s="17">
        <v>146</v>
      </c>
      <c r="I297" s="17">
        <v>84713</v>
      </c>
      <c r="J297" s="17">
        <v>-1122</v>
      </c>
      <c r="K297" s="17">
        <f t="shared" si="31"/>
        <v>1708652</v>
      </c>
      <c r="L297" s="17"/>
      <c r="M297" s="17">
        <v>1908055</v>
      </c>
      <c r="N297" s="17">
        <v>4149</v>
      </c>
      <c r="O297" s="17">
        <v>0</v>
      </c>
      <c r="P297" s="17">
        <f t="shared" si="32"/>
        <v>1912204</v>
      </c>
      <c r="Q297" s="17"/>
      <c r="R297" s="36">
        <v>111.91</v>
      </c>
    </row>
    <row r="298" spans="1:18" ht="13.5" customHeight="1" x14ac:dyDescent="0.25">
      <c r="A298" s="2"/>
      <c r="B298" s="2" t="s">
        <v>47</v>
      </c>
      <c r="C298" s="2" t="s">
        <v>173</v>
      </c>
      <c r="E298" s="17">
        <v>535205</v>
      </c>
      <c r="F298" s="17">
        <v>12904</v>
      </c>
      <c r="G298" s="17">
        <v>1067499</v>
      </c>
      <c r="H298" s="17">
        <v>146</v>
      </c>
      <c r="I298" s="17">
        <v>94757</v>
      </c>
      <c r="J298" s="17">
        <v>-967</v>
      </c>
      <c r="K298" s="17">
        <f t="shared" si="31"/>
        <v>1709544</v>
      </c>
      <c r="L298" s="17"/>
      <c r="M298" s="17">
        <v>1896453</v>
      </c>
      <c r="N298" s="17">
        <v>4140</v>
      </c>
      <c r="O298" s="17">
        <v>13601</v>
      </c>
      <c r="P298" s="17">
        <f t="shared" si="32"/>
        <v>1914194</v>
      </c>
      <c r="Q298" s="17"/>
      <c r="R298" s="36">
        <v>111.97</v>
      </c>
    </row>
    <row r="299" spans="1:18" ht="13.5" customHeight="1" x14ac:dyDescent="0.25">
      <c r="A299" s="2"/>
      <c r="B299" s="2" t="s">
        <v>48</v>
      </c>
      <c r="C299" s="2" t="s">
        <v>180</v>
      </c>
      <c r="E299" s="17">
        <v>536435</v>
      </c>
      <c r="F299" s="17">
        <v>12892</v>
      </c>
      <c r="G299" s="17">
        <v>1143688</v>
      </c>
      <c r="H299" s="17">
        <v>119</v>
      </c>
      <c r="I299" s="17">
        <v>131609</v>
      </c>
      <c r="J299" s="17">
        <v>-75855</v>
      </c>
      <c r="K299" s="17">
        <f t="shared" si="31"/>
        <v>1748888</v>
      </c>
      <c r="L299" s="17"/>
      <c r="M299" s="17">
        <v>1949083</v>
      </c>
      <c r="N299" s="17">
        <v>4028</v>
      </c>
      <c r="O299" s="17">
        <v>0</v>
      </c>
      <c r="P299" s="17">
        <f t="shared" si="32"/>
        <v>1953111</v>
      </c>
      <c r="Q299" s="17"/>
      <c r="R299" s="36">
        <v>111.68</v>
      </c>
    </row>
    <row r="300" spans="1:18" ht="13.5" customHeight="1" x14ac:dyDescent="0.2">
      <c r="A300" s="2"/>
      <c r="B300" s="2" t="s">
        <v>49</v>
      </c>
      <c r="C300" s="2" t="s">
        <v>279</v>
      </c>
      <c r="E300" s="17">
        <v>536855</v>
      </c>
      <c r="F300" s="17">
        <v>12893</v>
      </c>
      <c r="G300" s="17">
        <v>1069356</v>
      </c>
      <c r="H300" s="17">
        <v>159</v>
      </c>
      <c r="I300" s="17">
        <v>183356</v>
      </c>
      <c r="J300" s="17">
        <v>-1265</v>
      </c>
      <c r="K300" s="17">
        <f t="shared" si="31"/>
        <v>1801354</v>
      </c>
      <c r="L300" s="17"/>
      <c r="M300" s="17">
        <v>2003361</v>
      </c>
      <c r="N300" s="17">
        <v>3726</v>
      </c>
      <c r="O300" s="17">
        <v>0</v>
      </c>
      <c r="P300" s="17">
        <f t="shared" si="32"/>
        <v>2007087</v>
      </c>
      <c r="Q300" s="17"/>
      <c r="R300" s="36">
        <v>111.42</v>
      </c>
    </row>
    <row r="301" spans="1:18" ht="13.5" customHeight="1" x14ac:dyDescent="0.2">
      <c r="A301" s="2"/>
      <c r="B301" s="2" t="s">
        <v>50</v>
      </c>
      <c r="C301" s="2" t="s">
        <v>280</v>
      </c>
      <c r="E301" s="17">
        <v>544585</v>
      </c>
      <c r="F301" s="17">
        <v>12881</v>
      </c>
      <c r="G301" s="17">
        <v>1069282</v>
      </c>
      <c r="H301" s="17">
        <v>52</v>
      </c>
      <c r="I301" s="17">
        <v>193067</v>
      </c>
      <c r="J301" s="17">
        <v>-1135</v>
      </c>
      <c r="K301" s="17">
        <f t="shared" ref="K301" si="33">SUM(E301:J301)</f>
        <v>1818732</v>
      </c>
      <c r="L301" s="17"/>
      <c r="M301" s="17">
        <v>2020757</v>
      </c>
      <c r="N301" s="17">
        <v>3690</v>
      </c>
      <c r="O301" s="17">
        <v>0</v>
      </c>
      <c r="P301" s="17">
        <f t="shared" ref="P301" si="34">SUM(M301:O301)</f>
        <v>2024447</v>
      </c>
      <c r="Q301" s="17"/>
      <c r="R301" s="36">
        <v>111.31</v>
      </c>
    </row>
    <row r="302" spans="1:18" ht="13.5" customHeight="1" x14ac:dyDescent="0.25">
      <c r="A302" s="2"/>
      <c r="B302" s="2" t="s">
        <v>272</v>
      </c>
      <c r="C302" s="2" t="s">
        <v>273</v>
      </c>
      <c r="E302" s="17">
        <v>571525</v>
      </c>
      <c r="F302" s="17">
        <v>12885</v>
      </c>
      <c r="G302" s="17">
        <v>1069544</v>
      </c>
      <c r="H302" s="17">
        <v>89</v>
      </c>
      <c r="I302" s="17">
        <v>243531</v>
      </c>
      <c r="J302" s="17">
        <v>-1204</v>
      </c>
      <c r="K302" s="17">
        <f t="shared" ref="K302" si="35">SUM(E302:J302)</f>
        <v>1896370</v>
      </c>
      <c r="L302" s="17"/>
      <c r="M302" s="17">
        <v>2110913</v>
      </c>
      <c r="N302" s="17">
        <v>3523</v>
      </c>
      <c r="O302" s="17">
        <v>-12419</v>
      </c>
      <c r="P302" s="17">
        <f t="shared" ref="P302" si="36">SUM(M302:O302)</f>
        <v>2102017</v>
      </c>
      <c r="Q302" s="17"/>
      <c r="R302" s="36">
        <v>110.84</v>
      </c>
    </row>
    <row r="303" spans="1:18" ht="13.5" customHeight="1" x14ac:dyDescent="0.25">
      <c r="A303" s="2"/>
      <c r="B303" s="2" t="s">
        <v>52</v>
      </c>
      <c r="C303" s="2" t="s">
        <v>281</v>
      </c>
      <c r="E303" s="17">
        <v>570405</v>
      </c>
      <c r="F303" s="17">
        <v>12889</v>
      </c>
      <c r="G303" s="17">
        <v>1069301</v>
      </c>
      <c r="H303" s="17">
        <v>129</v>
      </c>
      <c r="I303" s="17">
        <v>457463</v>
      </c>
      <c r="J303" s="17">
        <v>-1207</v>
      </c>
      <c r="K303" s="17">
        <f t="shared" ref="K303" si="37">SUM(E303:J303)</f>
        <v>2108980</v>
      </c>
      <c r="L303" s="17"/>
      <c r="M303" s="17">
        <v>2345548</v>
      </c>
      <c r="N303" s="17">
        <v>4605</v>
      </c>
      <c r="O303" s="17">
        <v>-34215</v>
      </c>
      <c r="P303" s="17">
        <f t="shared" ref="P303" si="38">SUM(M303:O303)</f>
        <v>2315938</v>
      </c>
      <c r="Q303" s="17"/>
      <c r="R303" s="36">
        <v>109.81</v>
      </c>
    </row>
    <row r="304" spans="1:18" ht="13.5" customHeight="1" x14ac:dyDescent="0.25">
      <c r="A304" s="2"/>
      <c r="B304" s="2" t="s">
        <v>53</v>
      </c>
      <c r="C304" s="2" t="s">
        <v>276</v>
      </c>
      <c r="E304" s="17">
        <v>571075</v>
      </c>
      <c r="F304" s="17">
        <v>12888</v>
      </c>
      <c r="G304" s="17">
        <v>1069228</v>
      </c>
      <c r="H304" s="17">
        <v>131</v>
      </c>
      <c r="I304" s="17">
        <v>457431</v>
      </c>
      <c r="J304" s="17">
        <v>-1184</v>
      </c>
      <c r="K304" s="17">
        <f t="shared" ref="K304" si="39">SUM(E304:J304)</f>
        <v>2109569</v>
      </c>
      <c r="L304" s="17"/>
      <c r="M304" s="17">
        <v>2313210</v>
      </c>
      <c r="N304" s="17">
        <v>3461</v>
      </c>
      <c r="O304" s="17">
        <v>0</v>
      </c>
      <c r="P304" s="17">
        <f t="shared" ref="P304" si="40">SUM(M304:O304)</f>
        <v>2316671</v>
      </c>
      <c r="Q304" s="17"/>
      <c r="R304" s="36">
        <v>109.82</v>
      </c>
    </row>
    <row r="305" spans="1:18" ht="13.5" customHeight="1" x14ac:dyDescent="0.25">
      <c r="A305" s="2"/>
      <c r="B305" s="2" t="s">
        <v>41</v>
      </c>
      <c r="C305" s="2" t="s">
        <v>277</v>
      </c>
      <c r="E305" s="17">
        <v>559515</v>
      </c>
      <c r="F305" s="17">
        <v>12920</v>
      </c>
      <c r="G305" s="17">
        <v>1069180</v>
      </c>
      <c r="H305" s="17">
        <v>109</v>
      </c>
      <c r="I305" s="17">
        <v>457466</v>
      </c>
      <c r="J305" s="17">
        <v>-1194</v>
      </c>
      <c r="K305" s="17">
        <f t="shared" ref="K305" si="41">SUM(E305:J305)</f>
        <v>2097996</v>
      </c>
      <c r="L305" s="17"/>
      <c r="M305" s="17">
        <v>2302796</v>
      </c>
      <c r="N305" s="17">
        <v>3509</v>
      </c>
      <c r="O305" s="17">
        <v>0</v>
      </c>
      <c r="P305" s="17">
        <f t="shared" ref="P305" si="42">SUM(M305:O305)</f>
        <v>2306305</v>
      </c>
      <c r="Q305" s="17"/>
      <c r="R305" s="36">
        <v>109.93</v>
      </c>
    </row>
    <row r="306" spans="1:18" ht="13.5" customHeight="1" x14ac:dyDescent="0.2">
      <c r="A306" s="2"/>
      <c r="E306" s="17"/>
      <c r="F306" s="17"/>
      <c r="G306" s="17"/>
      <c r="H306" s="17"/>
      <c r="I306" s="17"/>
      <c r="J306" s="17"/>
      <c r="K306" s="17"/>
      <c r="L306" s="17"/>
      <c r="M306" s="17"/>
      <c r="N306" s="17"/>
      <c r="O306" s="17"/>
      <c r="P306" s="17"/>
      <c r="Q306" s="17"/>
      <c r="R306" s="36"/>
    </row>
    <row r="307" spans="1:18" ht="13.5" customHeight="1" x14ac:dyDescent="0.25">
      <c r="A307" s="7">
        <v>2021</v>
      </c>
      <c r="B307" s="2" t="s">
        <v>43</v>
      </c>
      <c r="C307" s="2" t="s">
        <v>70</v>
      </c>
      <c r="E307" s="17">
        <v>577065</v>
      </c>
      <c r="F307" s="17">
        <v>13241</v>
      </c>
      <c r="G307" s="17">
        <v>1069111</v>
      </c>
      <c r="H307" s="17">
        <v>144</v>
      </c>
      <c r="I307" s="17">
        <v>457463</v>
      </c>
      <c r="J307" s="17">
        <v>-1173</v>
      </c>
      <c r="K307" s="17">
        <f t="shared" ref="K307:K308" si="43">SUM(E307:J307)</f>
        <v>2115851</v>
      </c>
      <c r="L307" s="17"/>
      <c r="M307" s="17">
        <v>2317724</v>
      </c>
      <c r="N307" s="17">
        <v>4222</v>
      </c>
      <c r="O307" s="17">
        <v>2662</v>
      </c>
      <c r="P307" s="17">
        <f t="shared" ref="P307:P308" si="44">SUM(M307:O307)</f>
        <v>2324608</v>
      </c>
      <c r="Q307" s="17"/>
      <c r="R307" s="36">
        <v>109.87</v>
      </c>
    </row>
    <row r="308" spans="1:18" ht="13.5" customHeight="1" x14ac:dyDescent="0.2">
      <c r="B308" s="2" t="s">
        <v>44</v>
      </c>
      <c r="C308" s="2" t="s">
        <v>144</v>
      </c>
      <c r="E308" s="17">
        <v>578195</v>
      </c>
      <c r="F308" s="17">
        <v>13208</v>
      </c>
      <c r="G308" s="17">
        <v>1069031</v>
      </c>
      <c r="H308" s="17">
        <v>78</v>
      </c>
      <c r="I308" s="17">
        <v>457463</v>
      </c>
      <c r="J308" s="17">
        <v>-931</v>
      </c>
      <c r="K308" s="17">
        <f t="shared" si="43"/>
        <v>2117044</v>
      </c>
      <c r="L308" s="17"/>
      <c r="M308" s="17">
        <v>2329963</v>
      </c>
      <c r="N308" s="17">
        <v>3897</v>
      </c>
      <c r="O308" s="17">
        <v>-9252</v>
      </c>
      <c r="P308" s="17">
        <f t="shared" si="44"/>
        <v>2324608</v>
      </c>
      <c r="Q308" s="17"/>
      <c r="R308" s="36">
        <v>109.8</v>
      </c>
    </row>
    <row r="309" spans="1:18" ht="13.5" customHeight="1" x14ac:dyDescent="0.2">
      <c r="B309" s="2" t="s">
        <v>45</v>
      </c>
      <c r="C309" s="2" t="s">
        <v>282</v>
      </c>
      <c r="E309" s="17">
        <v>569095</v>
      </c>
      <c r="F309" s="17">
        <v>13096</v>
      </c>
      <c r="G309" s="17">
        <v>1069043</v>
      </c>
      <c r="H309" s="17">
        <v>71</v>
      </c>
      <c r="I309" s="17">
        <v>457462</v>
      </c>
      <c r="J309" s="17">
        <v>-839</v>
      </c>
      <c r="K309" s="17">
        <f t="shared" ref="K309" si="45">SUM(E309:J309)</f>
        <v>2107928</v>
      </c>
      <c r="L309" s="17"/>
      <c r="M309" s="17">
        <v>2344189</v>
      </c>
      <c r="N309" s="17">
        <v>2911</v>
      </c>
      <c r="O309" s="17">
        <v>-27085</v>
      </c>
      <c r="P309" s="17">
        <f t="shared" ref="P309" si="46">SUM(M309:O309)</f>
        <v>2320015</v>
      </c>
      <c r="Q309" s="17"/>
      <c r="R309" s="36">
        <v>110.06</v>
      </c>
    </row>
    <row r="310" spans="1:18" ht="13.5" customHeight="1" x14ac:dyDescent="0.2">
      <c r="B310" s="2" t="s">
        <v>46</v>
      </c>
      <c r="C310" s="2" t="s">
        <v>278</v>
      </c>
      <c r="E310" s="17">
        <v>572875</v>
      </c>
      <c r="F310" s="17">
        <v>13029</v>
      </c>
      <c r="G310" s="17">
        <v>1069137</v>
      </c>
      <c r="H310" s="17">
        <v>103</v>
      </c>
      <c r="I310" s="17">
        <v>457459</v>
      </c>
      <c r="J310" s="17">
        <v>-921</v>
      </c>
      <c r="K310" s="17">
        <f t="shared" ref="K310" si="47">SUM(E310:J310)</f>
        <v>2111682</v>
      </c>
      <c r="L310" s="17"/>
      <c r="M310" s="17">
        <v>2319715</v>
      </c>
      <c r="N310" s="17">
        <v>2984</v>
      </c>
      <c r="O310" s="17">
        <v>0</v>
      </c>
      <c r="P310" s="17">
        <f t="shared" ref="P310" si="48">SUM(M310:O310)</f>
        <v>2322699</v>
      </c>
      <c r="Q310" s="17"/>
      <c r="R310" s="36">
        <v>109.99</v>
      </c>
    </row>
    <row r="311" spans="1:18" ht="13.5" customHeight="1" x14ac:dyDescent="0.2">
      <c r="B311" s="2" t="s">
        <v>47</v>
      </c>
      <c r="C311" s="2" t="s">
        <v>283</v>
      </c>
      <c r="E311" s="17">
        <v>571765</v>
      </c>
      <c r="F311" s="17">
        <v>12998</v>
      </c>
      <c r="G311" s="17">
        <v>1069162</v>
      </c>
      <c r="H311" s="17">
        <v>114</v>
      </c>
      <c r="I311" s="17">
        <v>457435</v>
      </c>
      <c r="J311" s="17">
        <v>-936</v>
      </c>
      <c r="K311" s="17">
        <f t="shared" ref="K311" si="49">SUM(E311:J311)</f>
        <v>2110538</v>
      </c>
      <c r="L311" s="17"/>
      <c r="M311" s="17">
        <v>2304736</v>
      </c>
      <c r="N311" s="17">
        <v>3919</v>
      </c>
      <c r="O311" s="17">
        <v>12631</v>
      </c>
      <c r="P311" s="17">
        <f t="shared" ref="P311" si="50">SUM(M311:O311)</f>
        <v>2321286</v>
      </c>
      <c r="Q311" s="17"/>
      <c r="R311" s="36">
        <v>109.99</v>
      </c>
    </row>
    <row r="312" spans="1:18" ht="13.5" customHeight="1" x14ac:dyDescent="0.25">
      <c r="B312" s="2" t="s">
        <v>48</v>
      </c>
      <c r="C312" s="2" t="s">
        <v>180</v>
      </c>
      <c r="E312" s="17">
        <v>579345</v>
      </c>
      <c r="F312" s="17">
        <v>12968</v>
      </c>
      <c r="G312" s="17">
        <v>1069121</v>
      </c>
      <c r="H312" s="17">
        <v>98</v>
      </c>
      <c r="I312" s="17">
        <v>457459</v>
      </c>
      <c r="J312" s="17">
        <v>-905</v>
      </c>
      <c r="K312" s="17">
        <f t="shared" ref="K312" si="51">SUM(E312:J312)</f>
        <v>2118086</v>
      </c>
      <c r="L312" s="17"/>
      <c r="M312" s="17">
        <v>2336719</v>
      </c>
      <c r="N312" s="17">
        <v>3018</v>
      </c>
      <c r="O312" s="17">
        <v>-10085</v>
      </c>
      <c r="P312" s="17">
        <f t="shared" ref="P312" si="52">SUM(M312:O312)</f>
        <v>2329652</v>
      </c>
      <c r="Q312" s="17"/>
      <c r="R312" s="36">
        <v>109.99</v>
      </c>
    </row>
    <row r="313" spans="1:18" ht="13.5" customHeight="1" x14ac:dyDescent="0.2">
      <c r="B313" s="2" t="s">
        <v>49</v>
      </c>
      <c r="C313" s="2" t="s">
        <v>279</v>
      </c>
      <c r="E313" s="17">
        <v>578665</v>
      </c>
      <c r="F313" s="17">
        <v>12963</v>
      </c>
      <c r="G313" s="17">
        <v>1069230</v>
      </c>
      <c r="H313" s="17">
        <v>128</v>
      </c>
      <c r="I313" s="17">
        <v>457456</v>
      </c>
      <c r="J313" s="17">
        <v>-981</v>
      </c>
      <c r="K313" s="17">
        <f t="shared" ref="K313:K315" si="53">SUM(E313:J313)</f>
        <v>2117461</v>
      </c>
      <c r="L313" s="17"/>
      <c r="M313" s="17">
        <v>2333067</v>
      </c>
      <c r="N313" s="17">
        <v>3479</v>
      </c>
      <c r="O313" s="17">
        <v>-3121</v>
      </c>
      <c r="P313" s="17">
        <f t="shared" ref="P313" si="54">SUM(M313:O313)</f>
        <v>2333425</v>
      </c>
      <c r="Q313" s="17"/>
      <c r="R313" s="36">
        <v>110.2</v>
      </c>
    </row>
    <row r="314" spans="1:18" x14ac:dyDescent="0.2">
      <c r="B314" s="2" t="s">
        <v>50</v>
      </c>
      <c r="C314" s="2" t="s">
        <v>280</v>
      </c>
      <c r="E314" s="17">
        <v>575665</v>
      </c>
      <c r="F314" s="17">
        <v>12947</v>
      </c>
      <c r="G314" s="17">
        <v>1137577</v>
      </c>
      <c r="H314" s="17">
        <v>31</v>
      </c>
      <c r="I314" s="17">
        <v>457494</v>
      </c>
      <c r="J314" s="17">
        <v>-69242</v>
      </c>
      <c r="K314" s="17">
        <f t="shared" si="53"/>
        <v>2114472</v>
      </c>
      <c r="L314" s="17"/>
      <c r="M314" s="17">
        <v>2344740</v>
      </c>
      <c r="N314" s="17">
        <v>2817</v>
      </c>
      <c r="O314" s="17">
        <v>-15536</v>
      </c>
      <c r="P314" s="17">
        <f t="shared" ref="P314:P315" si="55">SUM(M314:O314)</f>
        <v>2332021</v>
      </c>
      <c r="Q314" s="17"/>
      <c r="R314" s="36">
        <v>110.29</v>
      </c>
    </row>
    <row r="315" spans="1:18" customFormat="1" ht="14.25" x14ac:dyDescent="0.25">
      <c r="B315" s="2" t="s">
        <v>164</v>
      </c>
      <c r="C315" s="2" t="s">
        <v>284</v>
      </c>
      <c r="D315" s="2"/>
      <c r="E315" s="17">
        <v>578965</v>
      </c>
      <c r="F315" s="17">
        <v>12935</v>
      </c>
      <c r="G315" s="17">
        <v>1089125</v>
      </c>
      <c r="H315" s="17">
        <v>59</v>
      </c>
      <c r="I315" s="17">
        <v>437459</v>
      </c>
      <c r="J315" s="17">
        <v>-774</v>
      </c>
      <c r="K315" s="17">
        <f t="shared" si="53"/>
        <v>2117769</v>
      </c>
      <c r="L315" s="17"/>
      <c r="M315" s="17">
        <v>2344162</v>
      </c>
      <c r="N315" s="17">
        <v>2593</v>
      </c>
      <c r="O315" s="17">
        <v>-11662</v>
      </c>
      <c r="P315" s="17">
        <f t="shared" si="55"/>
        <v>2335093</v>
      </c>
      <c r="Q315" s="17"/>
      <c r="R315" s="36">
        <v>110.26</v>
      </c>
    </row>
    <row r="316" spans="1:18" ht="13.5" customHeight="1" x14ac:dyDescent="0.25">
      <c r="A316" s="2"/>
      <c r="B316" s="2" t="s">
        <v>52</v>
      </c>
      <c r="C316" s="2" t="s">
        <v>281</v>
      </c>
      <c r="E316" s="17">
        <v>581835</v>
      </c>
      <c r="F316" s="17">
        <v>12926</v>
      </c>
      <c r="G316" s="17">
        <v>1108961</v>
      </c>
      <c r="H316" s="17">
        <v>88</v>
      </c>
      <c r="I316" s="17">
        <v>417460</v>
      </c>
      <c r="J316" s="17">
        <v>-658</v>
      </c>
      <c r="K316" s="17">
        <v>2120612</v>
      </c>
      <c r="L316" s="17"/>
      <c r="M316" s="17">
        <v>2339919</v>
      </c>
      <c r="N316" s="17">
        <v>3391</v>
      </c>
      <c r="O316" s="17">
        <v>-9387</v>
      </c>
      <c r="P316" s="17">
        <v>2333923</v>
      </c>
      <c r="Q316" s="17"/>
      <c r="R316" s="36">
        <v>110.06</v>
      </c>
    </row>
    <row r="317" spans="1:18" ht="13.5" customHeight="1" x14ac:dyDescent="0.25">
      <c r="A317" s="2"/>
      <c r="B317" s="2" t="s">
        <v>53</v>
      </c>
      <c r="C317" s="2" t="s">
        <v>276</v>
      </c>
      <c r="E317" s="17">
        <v>580865</v>
      </c>
      <c r="F317" s="17">
        <v>12914</v>
      </c>
      <c r="G317" s="17">
        <v>1200085</v>
      </c>
      <c r="H317" s="17">
        <v>103</v>
      </c>
      <c r="I317" s="17">
        <v>397456</v>
      </c>
      <c r="J317" s="17">
        <v>-71936</v>
      </c>
      <c r="K317" s="17">
        <v>2119487</v>
      </c>
      <c r="L317" s="17"/>
      <c r="M317" s="17">
        <v>2336652</v>
      </c>
      <c r="N317" s="17">
        <v>2566</v>
      </c>
      <c r="O317" s="17">
        <v>0</v>
      </c>
      <c r="P317" s="17">
        <v>2339218</v>
      </c>
      <c r="Q317" s="17"/>
      <c r="R317" s="36">
        <v>110.37</v>
      </c>
    </row>
    <row r="318" spans="1:18" s="42" customFormat="1" ht="13.5" customHeight="1" x14ac:dyDescent="0.25">
      <c r="B318" s="42" t="s">
        <v>41</v>
      </c>
      <c r="C318" s="42" t="s">
        <v>277</v>
      </c>
      <c r="E318" s="41">
        <v>592645</v>
      </c>
      <c r="F318" s="41">
        <v>13132</v>
      </c>
      <c r="G318" s="41">
        <v>1148769</v>
      </c>
      <c r="H318" s="41">
        <v>92</v>
      </c>
      <c r="I318" s="41">
        <v>377516</v>
      </c>
      <c r="J318" s="41">
        <v>-603</v>
      </c>
      <c r="K318" s="41">
        <v>2131551</v>
      </c>
      <c r="L318" s="41"/>
      <c r="M318" s="41">
        <v>2347389</v>
      </c>
      <c r="N318" s="41">
        <v>2412</v>
      </c>
      <c r="O318" s="41">
        <v>0</v>
      </c>
      <c r="P318" s="41">
        <v>2349801</v>
      </c>
      <c r="Q318" s="41"/>
      <c r="R318" s="44">
        <v>110.24</v>
      </c>
    </row>
    <row r="319" spans="1:18" ht="13.5" customHeight="1" x14ac:dyDescent="0.2">
      <c r="A319" s="2"/>
      <c r="E319" s="17"/>
      <c r="F319" s="17"/>
      <c r="G319" s="17"/>
      <c r="H319" s="17"/>
      <c r="I319" s="17"/>
      <c r="J319" s="17"/>
      <c r="K319" s="17"/>
      <c r="L319" s="17"/>
      <c r="M319" s="17"/>
      <c r="N319" s="17"/>
      <c r="O319" s="17"/>
      <c r="P319" s="17"/>
      <c r="Q319" s="17"/>
      <c r="R319" s="36"/>
    </row>
    <row r="320" spans="1:18" ht="13.5" customHeight="1" x14ac:dyDescent="0.25">
      <c r="A320" s="7">
        <v>2022</v>
      </c>
      <c r="B320" s="2" t="s">
        <v>43</v>
      </c>
      <c r="C320" s="2" t="s">
        <v>70</v>
      </c>
      <c r="E320" s="17">
        <v>621565</v>
      </c>
      <c r="F320" s="17">
        <v>13222</v>
      </c>
      <c r="G320" s="17">
        <v>1226762</v>
      </c>
      <c r="H320" s="17">
        <v>119</v>
      </c>
      <c r="I320" s="17">
        <v>357769</v>
      </c>
      <c r="J320" s="17">
        <v>-58691</v>
      </c>
      <c r="K320" s="17">
        <f>SUM(E320:J320)</f>
        <v>2160746</v>
      </c>
      <c r="L320" s="17"/>
      <c r="M320" s="17">
        <v>2371328</v>
      </c>
      <c r="N320" s="17">
        <v>2034</v>
      </c>
      <c r="O320" s="17">
        <v>0</v>
      </c>
      <c r="P320" s="17">
        <f>SUM(M320:O320)</f>
        <v>2373362</v>
      </c>
      <c r="Q320" s="17"/>
      <c r="R320" s="36">
        <v>109.84</v>
      </c>
    </row>
    <row r="321" spans="1:18" ht="13.5" customHeight="1" x14ac:dyDescent="0.2">
      <c r="B321" s="2" t="s">
        <v>44</v>
      </c>
      <c r="C321" s="2" t="s">
        <v>144</v>
      </c>
      <c r="E321" s="17">
        <v>609815</v>
      </c>
      <c r="F321" s="17">
        <v>13124</v>
      </c>
      <c r="G321" s="17">
        <v>1188841</v>
      </c>
      <c r="H321" s="17">
        <v>35</v>
      </c>
      <c r="I321" s="17">
        <v>337553</v>
      </c>
      <c r="J321" s="17">
        <v>-387</v>
      </c>
      <c r="K321" s="17">
        <f t="shared" ref="K321" si="56">SUM(E321:J321)</f>
        <v>2148981</v>
      </c>
      <c r="L321" s="17"/>
      <c r="M321" s="17">
        <v>2392796</v>
      </c>
      <c r="N321" s="17">
        <v>2122</v>
      </c>
      <c r="O321" s="17">
        <v>-30375</v>
      </c>
      <c r="P321" s="17">
        <f t="shared" ref="P321" si="57">SUM(M321:O321)</f>
        <v>2364543</v>
      </c>
      <c r="Q321" s="17"/>
      <c r="R321" s="36">
        <v>110.03</v>
      </c>
    </row>
    <row r="322" spans="1:18" ht="13.5" customHeight="1" x14ac:dyDescent="0.2">
      <c r="B322" s="2" t="s">
        <v>45</v>
      </c>
      <c r="C322" s="2" t="s">
        <v>282</v>
      </c>
      <c r="E322" s="17">
        <v>607755</v>
      </c>
      <c r="F322" s="17">
        <v>13065</v>
      </c>
      <c r="G322" s="17">
        <v>1188970</v>
      </c>
      <c r="H322" s="17">
        <v>48</v>
      </c>
      <c r="I322" s="17">
        <v>337551</v>
      </c>
      <c r="J322" s="17">
        <v>-144</v>
      </c>
      <c r="K322" s="17">
        <f t="shared" ref="K322:K328" si="58">SUM(E322:J322)</f>
        <v>2147245</v>
      </c>
      <c r="L322" s="17"/>
      <c r="M322" s="17">
        <v>2384430</v>
      </c>
      <c r="N322" s="17">
        <v>2140</v>
      </c>
      <c r="O322" s="17">
        <v>-30872</v>
      </c>
      <c r="P322" s="17">
        <f t="shared" ref="P322:P328" si="59">SUM(M322:O322)</f>
        <v>2355698</v>
      </c>
      <c r="Q322" s="17"/>
      <c r="R322" s="36">
        <v>109.71</v>
      </c>
    </row>
    <row r="323" spans="1:18" ht="13.5" customHeight="1" x14ac:dyDescent="0.2">
      <c r="B323" s="42" t="s">
        <v>46</v>
      </c>
      <c r="C323" s="42" t="s">
        <v>278</v>
      </c>
      <c r="D323" s="42"/>
      <c r="E323" s="41">
        <v>613645</v>
      </c>
      <c r="F323" s="41">
        <v>13027</v>
      </c>
      <c r="G323" s="41">
        <v>1188725</v>
      </c>
      <c r="H323" s="41">
        <v>74</v>
      </c>
      <c r="I323" s="41">
        <v>337532</v>
      </c>
      <c r="J323" s="41">
        <v>52</v>
      </c>
      <c r="K323" s="41">
        <f t="shared" si="58"/>
        <v>2153055</v>
      </c>
      <c r="L323" s="41"/>
      <c r="M323" s="41">
        <v>2347247</v>
      </c>
      <c r="N323" s="41">
        <v>2854</v>
      </c>
      <c r="O323" s="41">
        <v>8590</v>
      </c>
      <c r="P323" s="41">
        <f t="shared" si="59"/>
        <v>2358691</v>
      </c>
      <c r="Q323" s="41"/>
      <c r="R323" s="44">
        <v>109.55</v>
      </c>
    </row>
    <row r="324" spans="1:18" ht="13.5" customHeight="1" x14ac:dyDescent="0.2">
      <c r="B324" s="42" t="s">
        <v>47</v>
      </c>
      <c r="C324" s="2" t="s">
        <v>283</v>
      </c>
      <c r="D324" s="42"/>
      <c r="E324" s="41">
        <v>606035</v>
      </c>
      <c r="F324" s="41">
        <v>12983</v>
      </c>
      <c r="G324" s="41">
        <v>1260415</v>
      </c>
      <c r="H324" s="41">
        <v>96</v>
      </c>
      <c r="I324" s="41">
        <v>319972</v>
      </c>
      <c r="J324" s="41">
        <v>-71382</v>
      </c>
      <c r="K324" s="41">
        <f t="shared" si="58"/>
        <v>2128119</v>
      </c>
      <c r="L324" s="41"/>
      <c r="M324" s="41">
        <v>2366484</v>
      </c>
      <c r="N324" s="41">
        <v>2584</v>
      </c>
      <c r="O324" s="41">
        <v>-31544</v>
      </c>
      <c r="P324" s="41">
        <f t="shared" si="59"/>
        <v>2337524</v>
      </c>
      <c r="Q324" s="41"/>
      <c r="R324" s="44">
        <v>109.84</v>
      </c>
    </row>
    <row r="325" spans="1:18" ht="13.5" customHeight="1" x14ac:dyDescent="0.25">
      <c r="B325" s="2" t="s">
        <v>48</v>
      </c>
      <c r="C325" s="2" t="s">
        <v>180</v>
      </c>
      <c r="D325" s="42"/>
      <c r="E325" s="41">
        <v>613605</v>
      </c>
      <c r="F325" s="41">
        <v>12935</v>
      </c>
      <c r="G325" s="41">
        <v>1187951</v>
      </c>
      <c r="H325" s="41">
        <v>90</v>
      </c>
      <c r="I325" s="41">
        <v>233493</v>
      </c>
      <c r="J325" s="41">
        <v>168</v>
      </c>
      <c r="K325" s="41">
        <f t="shared" si="58"/>
        <v>2048242</v>
      </c>
      <c r="L325" s="41"/>
      <c r="M325" s="41">
        <v>2272157</v>
      </c>
      <c r="N325" s="41">
        <v>2913</v>
      </c>
      <c r="O325" s="41">
        <v>-19573</v>
      </c>
      <c r="P325" s="41">
        <f t="shared" si="59"/>
        <v>2255497</v>
      </c>
      <c r="Q325" s="41"/>
      <c r="R325" s="44">
        <v>110.12</v>
      </c>
    </row>
    <row r="326" spans="1:18" ht="13.5" customHeight="1" x14ac:dyDescent="0.2">
      <c r="B326" s="2" t="s">
        <v>49</v>
      </c>
      <c r="C326" s="2" t="s">
        <v>279</v>
      </c>
      <c r="D326" s="42"/>
      <c r="E326" s="41">
        <v>610765</v>
      </c>
      <c r="F326" s="41">
        <v>12900</v>
      </c>
      <c r="G326" s="41">
        <v>1188361</v>
      </c>
      <c r="H326" s="41">
        <v>118</v>
      </c>
      <c r="I326" s="41">
        <v>165158</v>
      </c>
      <c r="J326" s="41">
        <v>42</v>
      </c>
      <c r="K326" s="41">
        <f t="shared" si="58"/>
        <v>1977344</v>
      </c>
      <c r="L326" s="41"/>
      <c r="M326" s="41">
        <v>2207804</v>
      </c>
      <c r="N326" s="41">
        <v>3844</v>
      </c>
      <c r="O326" s="41">
        <v>-18348</v>
      </c>
      <c r="P326" s="41">
        <f t="shared" si="59"/>
        <v>2193300</v>
      </c>
      <c r="Q326" s="41"/>
      <c r="R326" s="44">
        <v>110.92</v>
      </c>
    </row>
    <row r="327" spans="1:18" ht="13.5" customHeight="1" x14ac:dyDescent="0.2">
      <c r="B327" s="2" t="s">
        <v>50</v>
      </c>
      <c r="C327" s="2" t="s">
        <v>280</v>
      </c>
      <c r="D327" s="42"/>
      <c r="E327" s="41">
        <v>603545</v>
      </c>
      <c r="F327" s="41">
        <v>12873</v>
      </c>
      <c r="G327" s="41">
        <v>1188628</v>
      </c>
      <c r="H327" s="41">
        <v>29</v>
      </c>
      <c r="I327" s="41">
        <v>125024</v>
      </c>
      <c r="J327" s="41">
        <v>285</v>
      </c>
      <c r="K327" s="41">
        <f t="shared" si="58"/>
        <v>1930384</v>
      </c>
      <c r="L327" s="41"/>
      <c r="M327" s="41">
        <v>2190994</v>
      </c>
      <c r="N327" s="41">
        <v>2791</v>
      </c>
      <c r="O327" s="41">
        <v>-55307</v>
      </c>
      <c r="P327" s="41">
        <f t="shared" si="59"/>
        <v>2138478</v>
      </c>
      <c r="Q327" s="41"/>
      <c r="R327" s="44">
        <v>110.78</v>
      </c>
    </row>
    <row r="328" spans="1:18" ht="13.5" customHeight="1" x14ac:dyDescent="0.25">
      <c r="B328" s="2" t="s">
        <v>137</v>
      </c>
      <c r="C328" s="2" t="s">
        <v>284</v>
      </c>
      <c r="D328" s="42"/>
      <c r="E328" s="41">
        <v>605125</v>
      </c>
      <c r="F328" s="41">
        <v>12874</v>
      </c>
      <c r="G328" s="41">
        <v>1189726</v>
      </c>
      <c r="H328" s="41">
        <v>57</v>
      </c>
      <c r="I328" s="41">
        <v>123337</v>
      </c>
      <c r="J328" s="41">
        <v>490</v>
      </c>
      <c r="K328" s="41">
        <f t="shared" si="58"/>
        <v>1931609</v>
      </c>
      <c r="L328" s="41"/>
      <c r="M328" s="41">
        <v>2143942</v>
      </c>
      <c r="N328" s="41">
        <v>3497</v>
      </c>
      <c r="O328" s="41">
        <v>-18563</v>
      </c>
      <c r="P328" s="41">
        <f t="shared" si="59"/>
        <v>2128876</v>
      </c>
      <c r="Q328" s="41"/>
      <c r="R328" s="44">
        <v>110.21</v>
      </c>
    </row>
    <row r="329" spans="1:18" ht="13.5" customHeight="1" x14ac:dyDescent="0.25">
      <c r="B329" s="2" t="s">
        <v>52</v>
      </c>
      <c r="C329" s="2" t="s">
        <v>281</v>
      </c>
      <c r="D329" s="42"/>
      <c r="E329" s="41">
        <v>596365</v>
      </c>
      <c r="F329" s="41">
        <v>12852</v>
      </c>
      <c r="G329" s="41">
        <v>1192223</v>
      </c>
      <c r="H329" s="41">
        <v>85</v>
      </c>
      <c r="I329" s="41">
        <v>100152</v>
      </c>
      <c r="J329" s="41">
        <v>642</v>
      </c>
      <c r="K329" s="41">
        <f t="shared" ref="K329" si="60">SUM(E329:J329)</f>
        <v>1902319</v>
      </c>
      <c r="L329" s="41"/>
      <c r="M329" s="41">
        <v>2102949</v>
      </c>
      <c r="N329" s="41">
        <v>2659</v>
      </c>
      <c r="O329" s="41">
        <v>-7841</v>
      </c>
      <c r="P329" s="41">
        <f t="shared" ref="P329" si="61">SUM(M329:O329)</f>
        <v>2097767</v>
      </c>
      <c r="Q329" s="41"/>
      <c r="R329" s="44">
        <v>110.27</v>
      </c>
    </row>
    <row r="330" spans="1:18" ht="13.5" customHeight="1" x14ac:dyDescent="0.25">
      <c r="B330" s="2" t="s">
        <v>53</v>
      </c>
      <c r="C330" s="2" t="s">
        <v>276</v>
      </c>
      <c r="D330" s="42"/>
      <c r="E330" s="41">
        <v>590155</v>
      </c>
      <c r="F330" s="41">
        <v>12883</v>
      </c>
      <c r="G330" s="41">
        <v>1192486</v>
      </c>
      <c r="H330" s="41">
        <v>96</v>
      </c>
      <c r="I330" s="41">
        <v>96456</v>
      </c>
      <c r="J330" s="41">
        <v>509</v>
      </c>
      <c r="K330" s="41">
        <f t="shared" ref="K330" si="62">SUM(E330:J330)</f>
        <v>1892585</v>
      </c>
      <c r="L330" s="41"/>
      <c r="M330" s="41">
        <v>2126813</v>
      </c>
      <c r="N330" s="41">
        <v>3470</v>
      </c>
      <c r="O330" s="41">
        <v>-41730</v>
      </c>
      <c r="P330" s="41">
        <f t="shared" ref="P330" si="63">SUM(M330:O330)</f>
        <v>2088553</v>
      </c>
      <c r="Q330" s="41"/>
      <c r="R330" s="44">
        <v>110.35</v>
      </c>
    </row>
    <row r="331" spans="1:18" ht="13.5" customHeight="1" x14ac:dyDescent="0.25">
      <c r="B331" s="2" t="s">
        <v>41</v>
      </c>
      <c r="C331" s="2" t="s">
        <v>277</v>
      </c>
      <c r="D331" s="42"/>
      <c r="E331" s="41">
        <v>605575</v>
      </c>
      <c r="F331" s="41">
        <v>13151</v>
      </c>
      <c r="G331" s="41">
        <v>1200422</v>
      </c>
      <c r="H331" s="41">
        <v>99</v>
      </c>
      <c r="I331" s="41">
        <v>96251</v>
      </c>
      <c r="J331" s="41">
        <v>518</v>
      </c>
      <c r="K331" s="41">
        <f t="shared" ref="K331" si="64">SUM(E331:J331)</f>
        <v>1916016</v>
      </c>
      <c r="L331" s="41"/>
      <c r="M331" s="41">
        <v>2120691</v>
      </c>
      <c r="N331" s="41">
        <v>5217</v>
      </c>
      <c r="O331" s="41">
        <v>-15942</v>
      </c>
      <c r="P331" s="41">
        <f t="shared" ref="P331" si="65">SUM(M331:O331)</f>
        <v>2109966</v>
      </c>
      <c r="Q331" s="41"/>
      <c r="R331" s="44">
        <v>110.12</v>
      </c>
    </row>
    <row r="332" spans="1:18" ht="13.5" customHeight="1" x14ac:dyDescent="0.2">
      <c r="D332" s="42"/>
      <c r="E332" s="41"/>
      <c r="F332" s="41"/>
      <c r="G332" s="41"/>
      <c r="H332" s="41"/>
      <c r="I332" s="41"/>
      <c r="J332" s="41"/>
      <c r="K332" s="41"/>
      <c r="L332" s="41"/>
      <c r="M332" s="41"/>
      <c r="N332" s="41"/>
      <c r="O332" s="41"/>
      <c r="P332" s="41"/>
      <c r="Q332" s="41"/>
      <c r="R332" s="44"/>
    </row>
    <row r="333" spans="1:18" ht="13.5" customHeight="1" x14ac:dyDescent="0.25">
      <c r="A333" s="7">
        <v>2023</v>
      </c>
      <c r="B333" s="2" t="s">
        <v>43</v>
      </c>
      <c r="C333" s="2" t="s">
        <v>70</v>
      </c>
      <c r="E333" s="17">
        <v>612135</v>
      </c>
      <c r="F333" s="17">
        <v>13165</v>
      </c>
      <c r="G333" s="17">
        <v>1266617</v>
      </c>
      <c r="H333" s="17">
        <v>132</v>
      </c>
      <c r="I333" s="17">
        <v>95875</v>
      </c>
      <c r="J333" s="17">
        <v>-60770</v>
      </c>
      <c r="K333" s="17">
        <f>SUM(E333:J333)</f>
        <v>1927154</v>
      </c>
      <c r="L333" s="17"/>
      <c r="M333" s="17">
        <v>2175420</v>
      </c>
      <c r="N333" s="17">
        <v>2743</v>
      </c>
      <c r="O333" s="17">
        <v>-39463</v>
      </c>
      <c r="P333" s="17">
        <f>SUM(M333:O333)</f>
        <v>2138700</v>
      </c>
      <c r="Q333" s="17"/>
      <c r="R333" s="36">
        <v>110.98</v>
      </c>
    </row>
    <row r="334" spans="1:18" ht="13.5" customHeight="1" x14ac:dyDescent="0.2">
      <c r="B334" s="2" t="s">
        <v>44</v>
      </c>
      <c r="C334" s="2" t="s">
        <v>144</v>
      </c>
      <c r="E334" s="17">
        <v>599505</v>
      </c>
      <c r="F334" s="17">
        <v>13051</v>
      </c>
      <c r="G334" s="17">
        <v>1276845</v>
      </c>
      <c r="H334" s="17">
        <v>41</v>
      </c>
      <c r="I334" s="17">
        <v>77086</v>
      </c>
      <c r="J334" s="17">
        <v>-69735</v>
      </c>
      <c r="K334" s="17">
        <f t="shared" ref="K334" si="66">SUM(E334:J334)</f>
        <v>1896793</v>
      </c>
      <c r="L334" s="17"/>
      <c r="M334" s="17">
        <v>2128543</v>
      </c>
      <c r="N334" s="17">
        <v>3479</v>
      </c>
      <c r="O334" s="17">
        <v>-25551</v>
      </c>
      <c r="P334" s="17">
        <f t="shared" ref="P334" si="67">SUM(M334:O334)</f>
        <v>2106471</v>
      </c>
      <c r="Q334" s="17"/>
      <c r="R334" s="36">
        <v>111.05</v>
      </c>
    </row>
    <row r="335" spans="1:18" ht="13.5" customHeight="1" x14ac:dyDescent="0.2">
      <c r="B335" s="2" t="s">
        <v>45</v>
      </c>
      <c r="C335" s="2" t="s">
        <v>282</v>
      </c>
      <c r="E335" s="17">
        <v>602715</v>
      </c>
      <c r="F335" s="17">
        <v>12932</v>
      </c>
      <c r="G335" s="17">
        <v>1210787</v>
      </c>
      <c r="H335" s="17">
        <v>75</v>
      </c>
      <c r="I335" s="17">
        <v>76939</v>
      </c>
      <c r="J335" s="17">
        <v>308</v>
      </c>
      <c r="K335" s="17">
        <f t="shared" ref="K335" si="68">SUM(E335:J335)</f>
        <v>1903756</v>
      </c>
      <c r="L335" s="17"/>
      <c r="M335" s="17">
        <v>2127841</v>
      </c>
      <c r="N335" s="17">
        <v>4812</v>
      </c>
      <c r="O335" s="17">
        <v>-3017</v>
      </c>
      <c r="P335" s="17">
        <f t="shared" ref="P335" si="69">SUM(M335:O335)</f>
        <v>2129636</v>
      </c>
      <c r="Q335" s="17"/>
      <c r="R335" s="36">
        <v>111.86</v>
      </c>
    </row>
    <row r="336" spans="1:18" ht="13.5" customHeight="1" x14ac:dyDescent="0.2">
      <c r="B336" s="2" t="s">
        <v>46</v>
      </c>
      <c r="C336" s="2" t="s">
        <v>278</v>
      </c>
      <c r="E336" s="17">
        <v>604595</v>
      </c>
      <c r="F336" s="17">
        <v>12920</v>
      </c>
      <c r="G336" s="17">
        <v>1212520</v>
      </c>
      <c r="H336" s="17">
        <v>109</v>
      </c>
      <c r="I336" s="17">
        <v>49079</v>
      </c>
      <c r="J336" s="17">
        <v>285</v>
      </c>
      <c r="K336" s="17">
        <f t="shared" ref="K336:K338" si="70">SUM(E336:J336)</f>
        <v>1879508</v>
      </c>
      <c r="L336" s="17"/>
      <c r="M336" s="17">
        <v>2105274</v>
      </c>
      <c r="N336" s="17">
        <v>6704</v>
      </c>
      <c r="O336" s="17">
        <v>262</v>
      </c>
      <c r="P336" s="17">
        <f t="shared" ref="P336:P338" si="71">SUM(M336:O336)</f>
        <v>2112240</v>
      </c>
      <c r="Q336" s="17"/>
      <c r="R336" s="36">
        <v>112.38</v>
      </c>
    </row>
    <row r="337" spans="1:53" ht="13.5" customHeight="1" x14ac:dyDescent="0.2">
      <c r="B337" s="42" t="s">
        <v>47</v>
      </c>
      <c r="C337" s="2" t="s">
        <v>283</v>
      </c>
      <c r="E337" s="17">
        <v>594725</v>
      </c>
      <c r="F337" s="17">
        <v>12853</v>
      </c>
      <c r="G337" s="17">
        <v>1214140</v>
      </c>
      <c r="H337" s="17">
        <v>101</v>
      </c>
      <c r="I337" s="17">
        <v>44800</v>
      </c>
      <c r="J337" s="17">
        <v>364</v>
      </c>
      <c r="K337" s="17">
        <f t="shared" si="70"/>
        <v>1866983</v>
      </c>
      <c r="L337" s="17"/>
      <c r="M337" s="17">
        <v>2049351</v>
      </c>
      <c r="N337" s="17">
        <v>3860</v>
      </c>
      <c r="O337" s="17">
        <v>-7496</v>
      </c>
      <c r="P337" s="17">
        <f t="shared" si="71"/>
        <v>2045715</v>
      </c>
      <c r="Q337" s="17"/>
      <c r="R337" s="36">
        <v>109.57</v>
      </c>
    </row>
    <row r="338" spans="1:53" ht="13.5" customHeight="1" x14ac:dyDescent="0.25">
      <c r="B338" s="2" t="s">
        <v>48</v>
      </c>
      <c r="C338" s="2" t="s">
        <v>180</v>
      </c>
      <c r="D338" s="42"/>
      <c r="E338" s="41">
        <v>595445</v>
      </c>
      <c r="F338" s="41">
        <v>12824</v>
      </c>
      <c r="G338" s="41">
        <v>1217610</v>
      </c>
      <c r="H338" s="41">
        <v>110</v>
      </c>
      <c r="I338" s="41">
        <v>45886</v>
      </c>
      <c r="J338" s="41">
        <v>-561</v>
      </c>
      <c r="K338" s="41">
        <f t="shared" si="70"/>
        <v>1871314</v>
      </c>
      <c r="L338" s="41"/>
      <c r="M338" s="41">
        <v>2044671</v>
      </c>
      <c r="N338" s="41">
        <v>5094</v>
      </c>
      <c r="O338" s="41">
        <v>13</v>
      </c>
      <c r="P338" s="41">
        <f t="shared" si="71"/>
        <v>2049778</v>
      </c>
      <c r="Q338" s="41"/>
      <c r="R338" s="44">
        <v>109.54</v>
      </c>
    </row>
    <row r="339" spans="1:53" ht="7.5" customHeight="1" x14ac:dyDescent="0.25">
      <c r="A339" s="28"/>
      <c r="B339" s="1"/>
      <c r="C339" s="31"/>
      <c r="D339" s="1"/>
      <c r="E339" s="32"/>
      <c r="F339" s="32"/>
      <c r="G339" s="32"/>
      <c r="H339" s="32"/>
      <c r="I339" s="32"/>
      <c r="J339" s="32"/>
      <c r="K339" s="32"/>
      <c r="L339" s="32"/>
      <c r="M339" s="32"/>
      <c r="N339" s="32"/>
      <c r="O339" s="32"/>
      <c r="P339" s="32"/>
      <c r="Q339" s="32"/>
      <c r="R339" s="32"/>
    </row>
    <row r="340" spans="1:53" ht="3.6" customHeight="1" x14ac:dyDescent="0.2">
      <c r="E340" s="17"/>
      <c r="F340" s="17"/>
      <c r="G340" s="17"/>
      <c r="H340" s="17"/>
      <c r="I340" s="17"/>
      <c r="J340" s="17"/>
      <c r="K340" s="17"/>
      <c r="L340" s="17"/>
      <c r="M340" s="17"/>
      <c r="N340" s="17"/>
      <c r="O340" s="17"/>
      <c r="P340" s="17"/>
      <c r="Q340" s="17"/>
      <c r="R340" s="17"/>
    </row>
    <row r="341" spans="1:53" customFormat="1" ht="14.25" x14ac:dyDescent="0.25">
      <c r="A341" s="34" t="s">
        <v>59</v>
      </c>
      <c r="B341" s="2" t="s">
        <v>54</v>
      </c>
      <c r="C341" s="8"/>
      <c r="D341" s="9"/>
      <c r="E341" s="9"/>
      <c r="F341" s="12"/>
      <c r="G341" s="13"/>
      <c r="H341" s="2"/>
      <c r="I341" s="12" t="s">
        <v>8</v>
      </c>
      <c r="J341" s="33" t="s">
        <v>66</v>
      </c>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row>
    <row r="342" spans="1:53" customFormat="1" ht="14.25" x14ac:dyDescent="0.25">
      <c r="A342" s="2"/>
      <c r="B342" s="2" t="s">
        <v>55</v>
      </c>
      <c r="C342" s="8"/>
      <c r="D342" s="9"/>
      <c r="E342" s="9"/>
      <c r="F342" s="10"/>
      <c r="G342" s="14"/>
      <c r="H342" s="2"/>
      <c r="I342" s="10"/>
      <c r="J342" s="5" t="s">
        <v>64</v>
      </c>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row>
    <row r="343" spans="1:53" customFormat="1" ht="14.25" x14ac:dyDescent="0.25">
      <c r="A343" s="2"/>
      <c r="B343" s="2" t="s">
        <v>84</v>
      </c>
      <c r="C343" s="8"/>
      <c r="D343" s="9"/>
      <c r="E343" s="9"/>
      <c r="F343" s="11"/>
      <c r="G343" s="14"/>
      <c r="H343" s="2"/>
      <c r="I343" s="11"/>
      <c r="J343" s="5" t="s">
        <v>216</v>
      </c>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row>
    <row r="344" spans="1:53" customFormat="1" ht="14.25" x14ac:dyDescent="0.25">
      <c r="A344" s="2"/>
      <c r="B344" s="2" t="s">
        <v>285</v>
      </c>
      <c r="C344" s="8"/>
      <c r="D344" s="9"/>
      <c r="E344" s="9"/>
      <c r="F344" s="11"/>
      <c r="G344" s="14"/>
      <c r="H344" s="2"/>
      <c r="I344" s="11"/>
      <c r="J344" s="5" t="s">
        <v>67</v>
      </c>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row>
    <row r="345" spans="1:53" customFormat="1" ht="14.25" x14ac:dyDescent="0.25">
      <c r="A345" s="2"/>
      <c r="B345" s="2" t="s">
        <v>56</v>
      </c>
      <c r="C345" s="8"/>
      <c r="D345" s="9"/>
      <c r="E345" s="9"/>
      <c r="F345" s="10"/>
      <c r="G345" s="14"/>
      <c r="H345" s="2"/>
      <c r="I345" s="10"/>
      <c r="J345" s="5" t="s">
        <v>65</v>
      </c>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row>
    <row r="346" spans="1:53" customFormat="1" ht="14.25" x14ac:dyDescent="0.25">
      <c r="A346" s="2"/>
      <c r="B346" s="2" t="s">
        <v>57</v>
      </c>
      <c r="C346" s="8"/>
      <c r="D346" s="9"/>
      <c r="E346" s="9"/>
      <c r="F346" s="10"/>
      <c r="G346" s="14"/>
      <c r="H346" s="2"/>
      <c r="I346" s="10"/>
      <c r="J346" s="5"/>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row>
    <row r="347" spans="1:53" customFormat="1" ht="14.25" x14ac:dyDescent="0.25">
      <c r="A347" s="2"/>
      <c r="B347" s="2" t="s">
        <v>109</v>
      </c>
      <c r="C347" s="8"/>
      <c r="D347" s="9"/>
      <c r="E347" s="9"/>
      <c r="F347" s="10"/>
      <c r="G347" s="14"/>
      <c r="H347" s="2"/>
      <c r="I347" s="10"/>
      <c r="J347" s="5"/>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row>
    <row r="348" spans="1:53" customFormat="1" ht="14.25" x14ac:dyDescent="0.25">
      <c r="A348" s="34" t="s">
        <v>60</v>
      </c>
      <c r="B348" s="2" t="s">
        <v>58</v>
      </c>
      <c r="C348" s="8"/>
      <c r="D348" s="9"/>
      <c r="E348" s="9"/>
      <c r="F348" s="12"/>
      <c r="G348" s="14"/>
      <c r="H348" s="2"/>
      <c r="I348" s="12" t="s">
        <v>9</v>
      </c>
      <c r="J348" s="5" t="s">
        <v>118</v>
      </c>
      <c r="K348" s="2"/>
    </row>
    <row r="349" spans="1:53" customFormat="1" ht="14.25" x14ac:dyDescent="0.25">
      <c r="A349" s="2"/>
      <c r="B349" s="2" t="s">
        <v>115</v>
      </c>
      <c r="C349" s="8"/>
      <c r="D349" s="9"/>
      <c r="E349" s="9"/>
      <c r="F349" s="10"/>
      <c r="G349" s="14"/>
      <c r="H349" s="2"/>
      <c r="I349" s="10"/>
      <c r="J349" s="5" t="s">
        <v>119</v>
      </c>
      <c r="K349" s="2"/>
    </row>
    <row r="350" spans="1:53" customFormat="1" ht="14.25" x14ac:dyDescent="0.25">
      <c r="A350" s="2"/>
      <c r="B350" s="2" t="s">
        <v>95</v>
      </c>
      <c r="C350" s="8"/>
      <c r="D350" s="9"/>
      <c r="E350" s="9"/>
      <c r="F350" s="10"/>
      <c r="G350" s="14"/>
      <c r="H350" s="2"/>
      <c r="I350" s="10"/>
      <c r="J350" s="5"/>
      <c r="K350" s="2"/>
    </row>
    <row r="351" spans="1:53" customFormat="1" ht="14.25" x14ac:dyDescent="0.25">
      <c r="A351" s="34" t="s">
        <v>96</v>
      </c>
      <c r="B351" s="2" t="s">
        <v>61</v>
      </c>
      <c r="C351" s="8"/>
      <c r="D351" s="9"/>
      <c r="E351" s="9"/>
      <c r="F351" s="15"/>
      <c r="G351" s="14"/>
      <c r="H351" s="2"/>
      <c r="I351" s="15" t="s">
        <v>96</v>
      </c>
      <c r="J351" s="33" t="s">
        <v>103</v>
      </c>
      <c r="K351" s="2"/>
    </row>
    <row r="352" spans="1:53" customFormat="1" ht="14.25" x14ac:dyDescent="0.25">
      <c r="A352" s="2"/>
      <c r="B352" s="2" t="s">
        <v>62</v>
      </c>
      <c r="C352" s="8"/>
      <c r="D352" s="9"/>
      <c r="E352" s="9"/>
      <c r="F352" s="11"/>
      <c r="G352" s="14"/>
      <c r="H352" s="2"/>
      <c r="I352" s="11"/>
      <c r="J352" s="5"/>
      <c r="K352" s="2"/>
    </row>
    <row r="353" spans="1:16" customFormat="1" ht="16.5" x14ac:dyDescent="0.25">
      <c r="A353" s="34" t="s">
        <v>10</v>
      </c>
      <c r="B353" s="2" t="s">
        <v>97</v>
      </c>
      <c r="C353" s="8"/>
      <c r="D353" s="9"/>
      <c r="E353" s="9"/>
      <c r="F353" s="11"/>
      <c r="G353" s="14"/>
      <c r="H353" s="2"/>
      <c r="I353" s="15" t="s">
        <v>98</v>
      </c>
      <c r="J353" s="39" t="s">
        <v>99</v>
      </c>
      <c r="K353" s="40"/>
      <c r="L353" s="40"/>
      <c r="M353" s="40"/>
      <c r="N353" s="40"/>
      <c r="O353" s="40"/>
      <c r="P353" s="40"/>
    </row>
    <row r="354" spans="1:16" customFormat="1" ht="14.25" x14ac:dyDescent="0.25">
      <c r="A354" s="2"/>
      <c r="B354" s="2" t="s">
        <v>92</v>
      </c>
      <c r="C354" s="8"/>
      <c r="D354" s="9"/>
      <c r="E354" s="9"/>
      <c r="F354" s="11"/>
      <c r="G354" s="14"/>
      <c r="H354" s="2"/>
      <c r="I354" s="11"/>
      <c r="J354" s="5" t="s">
        <v>100</v>
      </c>
      <c r="K354" s="2"/>
    </row>
    <row r="355" spans="1:16" customFormat="1" ht="14.25" x14ac:dyDescent="0.25">
      <c r="A355" s="2"/>
      <c r="B355" s="2" t="s">
        <v>93</v>
      </c>
      <c r="C355" s="8"/>
      <c r="D355" s="9"/>
      <c r="E355" s="9"/>
      <c r="F355" s="11"/>
      <c r="G355" s="14"/>
      <c r="H355" s="2"/>
      <c r="I355" s="11"/>
      <c r="J355" s="5"/>
      <c r="K355" s="16"/>
    </row>
    <row r="356" spans="1:16" customFormat="1" ht="13.5" customHeight="1" x14ac:dyDescent="0.25">
      <c r="A356" s="2" ph="1"/>
      <c r="B356" s="2" t="s" ph="1">
        <v>110</v>
      </c>
      <c r="C356" s="8" ph="1"/>
      <c r="D356" s="9" ph="1"/>
      <c r="E356" s="9" ph="1"/>
      <c r="F356" s="11" ph="1"/>
      <c r="G356" s="14" ph="1"/>
      <c r="H356" s="2" ph="1"/>
      <c r="I356" s="11" ph="1"/>
      <c r="J356" s="5" ph="1"/>
      <c r="K356" s="2" ph="1"/>
      <c r="L356" ph="1"/>
      <c r="M356" ph="1"/>
      <c r="N356" ph="1"/>
      <c r="O356" ph="1"/>
      <c r="P356" ph="1"/>
    </row>
    <row r="357" spans="1:16" customFormat="1" ht="16.5" customHeight="1" x14ac:dyDescent="0.25">
      <c r="A357" s="34" t="s" ph="1">
        <v>11</v>
      </c>
      <c r="B357" s="2" t="s" ph="1">
        <v>255</v>
      </c>
      <c r="C357" s="8" ph="1"/>
      <c r="D357" s="9" ph="1"/>
      <c r="E357" s="9" ph="1"/>
      <c r="F357" s="15" ph="1"/>
      <c r="G357" s="14" ph="1"/>
      <c r="H357" s="2" ph="1"/>
      <c r="I357" s="15" t="s" ph="1">
        <v>11</v>
      </c>
      <c r="J357" s="5" t="s" ph="1">
        <v>168</v>
      </c>
      <c r="K357" s="2" ph="1"/>
      <c r="L357" ph="1"/>
      <c r="M357" ph="1"/>
      <c r="N357" ph="1"/>
      <c r="O357" ph="1"/>
      <c r="P357" s="5" ph="1"/>
    </row>
    <row r="358" spans="1:16" customFormat="1" ht="14.25" x14ac:dyDescent="0.25">
      <c r="A358" s="2"/>
      <c r="B358" s="2" t="s">
        <v>167</v>
      </c>
      <c r="C358" s="8"/>
      <c r="D358" s="9"/>
      <c r="E358" s="9"/>
      <c r="F358" s="10"/>
      <c r="G358" s="14"/>
      <c r="H358" s="2"/>
      <c r="I358" s="10"/>
      <c r="J358" s="5"/>
      <c r="K358" s="2"/>
    </row>
    <row r="359" spans="1:16" customFormat="1" ht="14.25" x14ac:dyDescent="0.25">
      <c r="A359" s="34" t="s">
        <v>94</v>
      </c>
      <c r="B359" s="2" t="s">
        <v>63</v>
      </c>
      <c r="C359" s="8"/>
      <c r="D359" s="9"/>
      <c r="E359" s="9"/>
      <c r="F359" s="12"/>
      <c r="G359" s="14"/>
      <c r="H359" s="2"/>
      <c r="I359" s="12" t="s">
        <v>94</v>
      </c>
      <c r="J359" s="5" t="s">
        <v>85</v>
      </c>
      <c r="K359" s="2"/>
    </row>
    <row r="360" spans="1:16" customFormat="1" x14ac:dyDescent="0.2">
      <c r="A360" s="8"/>
      <c r="B360" s="2" t="s">
        <v>111</v>
      </c>
      <c r="C360" s="8"/>
      <c r="D360" s="9"/>
      <c r="E360" s="9"/>
      <c r="F360" s="9"/>
      <c r="G360" s="9"/>
      <c r="H360" s="2"/>
      <c r="I360" s="2"/>
      <c r="J360" s="9"/>
      <c r="K360" s="9"/>
    </row>
    <row r="361" spans="1:16" customFormat="1" x14ac:dyDescent="0.2"/>
    <row r="362" spans="1:16" customFormat="1" x14ac:dyDescent="0.2"/>
    <row r="363" spans="1:16" customFormat="1" x14ac:dyDescent="0.2"/>
    <row r="364" spans="1:16" customFormat="1" x14ac:dyDescent="0.2"/>
    <row r="365" spans="1:16" customFormat="1" x14ac:dyDescent="0.2"/>
    <row r="366" spans="1:16" customFormat="1" x14ac:dyDescent="0.2"/>
    <row r="367" spans="1:16" customFormat="1" x14ac:dyDescent="0.2"/>
    <row r="368" spans="1:16" customFormat="1" x14ac:dyDescent="0.2"/>
    <row r="369" customFormat="1" x14ac:dyDescent="0.2"/>
    <row r="370" customFormat="1" x14ac:dyDescent="0.2"/>
    <row r="371" customFormat="1" x14ac:dyDescent="0.2"/>
    <row r="372" customFormat="1" x14ac:dyDescent="0.2"/>
    <row r="373" customFormat="1" x14ac:dyDescent="0.2"/>
    <row r="374" customFormat="1" x14ac:dyDescent="0.2"/>
    <row r="375" customFormat="1" x14ac:dyDescent="0.2"/>
    <row r="376" customFormat="1" x14ac:dyDescent="0.2"/>
    <row r="377" customFormat="1" x14ac:dyDescent="0.2"/>
    <row r="378" customFormat="1" x14ac:dyDescent="0.2"/>
    <row r="379" customFormat="1" x14ac:dyDescent="0.2"/>
    <row r="380" customFormat="1" x14ac:dyDescent="0.2"/>
    <row r="381" customFormat="1" x14ac:dyDescent="0.2"/>
    <row r="382" customFormat="1" x14ac:dyDescent="0.2"/>
    <row r="383" customFormat="1" x14ac:dyDescent="0.2"/>
    <row r="384" customFormat="1" x14ac:dyDescent="0.2"/>
    <row r="385" customFormat="1" x14ac:dyDescent="0.2"/>
    <row r="386" customFormat="1" x14ac:dyDescent="0.2"/>
    <row r="387" customFormat="1" x14ac:dyDescent="0.2"/>
    <row r="388" customFormat="1" x14ac:dyDescent="0.2"/>
  </sheetData>
  <mergeCells count="8">
    <mergeCell ref="A14:B14"/>
    <mergeCell ref="A15:B15"/>
    <mergeCell ref="A1:R1"/>
    <mergeCell ref="A2:R2"/>
    <mergeCell ref="E8:K8"/>
    <mergeCell ref="E9:K9"/>
    <mergeCell ref="M8:P8"/>
    <mergeCell ref="M9:P9"/>
  </mergeCells>
  <phoneticPr fontId="14" type="noConversion"/>
  <printOptions horizontalCentered="1"/>
  <pageMargins left="0.55118110236220474" right="0.55118110236220474" top="0.15748031496062992" bottom="0.31496062992125984" header="0.15748031496062992" footer="0.15748031496062992"/>
  <pageSetup paperSize="9" scale="62" fitToWidth="0" orientation="landscape" r:id="rId1"/>
  <headerFooter alignWithMargins="0">
    <oddFooter>&amp;L&amp;"Times New Roman,Regular"© 2023 Hong Kong Monetary Authority &amp;"細明體,Regular"香港金融管理局&amp;R&amp;"新細明體,Regular"金融數據月報&amp;"Times New Roman,Regular" Monthly Statistical Bulletin 8/2023</oddFooter>
  </headerFooter>
  <rowBreaks count="1" manualBreakCount="1">
    <brk id="261" max="1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T8.3</vt:lpstr>
      <vt:lpstr>T8.3!Print_Area</vt:lpstr>
      <vt:lpstr>T8.3!Print_Titles</vt:lpstr>
    </vt:vector>
  </TitlesOfParts>
  <Company>HKMA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HKMA</dc:creator>
  <cp:lastModifiedBy>MENG Ting, Marianna</cp:lastModifiedBy>
  <cp:lastPrinted>2023-08-01T02:33:20Z</cp:lastPrinted>
  <dcterms:created xsi:type="dcterms:W3CDTF">1999-10-27T07:13:33Z</dcterms:created>
  <dcterms:modified xsi:type="dcterms:W3CDTF">2023-08-01T02:33:22Z</dcterms:modified>
</cp:coreProperties>
</file>