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Internship_project_zip\"/>
    </mc:Choice>
  </mc:AlternateContent>
  <xr:revisionPtr revIDLastSave="0" documentId="13_ncr:1_{97DC9CE1-D6D8-4C97-8599-818F998BF2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_profit_analysis_dataset" sheetId="1" r:id="rId1"/>
  </sheets>
  <calcPr calcId="191029"/>
</workbook>
</file>

<file path=xl/calcChain.xml><?xml version="1.0" encoding="utf-8"?>
<calcChain xmlns="http://schemas.openxmlformats.org/spreadsheetml/2006/main">
  <c r="P3" i="1" l="1"/>
  <c r="P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A54F78-FCF4-4B0C-88D0-1E7F1DBB9A1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<sst xmlns="http://schemas.openxmlformats.org/spreadsheetml/2006/main" count="94" uniqueCount="41">
  <si>
    <t>RD_Spend</t>
  </si>
  <si>
    <t>Administration</t>
  </si>
  <si>
    <t>Marketing_Spend</t>
  </si>
  <si>
    <t>State</t>
  </si>
  <si>
    <t>Profit</t>
  </si>
  <si>
    <t>New York</t>
  </si>
  <si>
    <t>California</t>
  </si>
  <si>
    <t>Florida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</si>
  <si>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</si>
  <si>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</si>
  <si>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</si>
  <si>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</si>
  <si>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</si>
  <si>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</si>
  <si>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</si>
  <si>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</si>
  <si>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</si>
  <si>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</si>
  <si>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</si>
  <si>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</si>
  <si>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</si>
  <si>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</si>
  <si>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</si>
  <si>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</si>
  <si>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</si>
  <si>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</si>
  <si>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</si>
  <si>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</si>
  <si>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</si>
  <si>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</si>
  <si>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</si>
  <si>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</si>
  <si>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</si>
  <si>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</si>
  <si>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Profit</t>
  </si>
  <si>
    <t>Residuals</t>
  </si>
  <si>
    <t>R&amp;D Spend</t>
  </si>
  <si>
    <t>Marketing Spend</t>
  </si>
  <si>
    <t>Startup no</t>
  </si>
  <si>
    <t>profit=K$21*M3+K$22*N3+K$23*O3+K$20</t>
  </si>
  <si>
    <t>profit=m1x1+m2x2+m3x3+c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</si>
</sst>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3C4043"/>
      <name val="Calibri Light"/>
      <family val="2"/>
      <scheme val="major"/>
    </font>
    <font>
      <b/>
      <sz val="11"/>
      <color rgb="FFFF0000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  <xf numFmtId="0" fontId="19" fillId="0" borderId="12" xfId="0" applyFont="1" applyBorder="1" applyAlignment="1">
      <alignment vertical="center" wrapText="1"/>
    </xf>
    <xf numFmtId="0" fontId="19" fillId="33" borderId="12" xfId="0" applyFont="1" applyFill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RD_Spend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Profit</c:v>
          </c:tx>
          <c:spPr>
            <a:ln w="19050">
              <a:noFill/>
            </a:ln>
          </c:spPr>
          <c:xVal>
            <c:numRef>
              <c:f>project_profit_analysis_dataset!$B$2:$B$51</c:f>
              <c:numCache>
                <c:formatCode>General</c:formatCode>
                <c:ptCount val="50"/>
                <c:pt idx="0">
                  <c:v>165349.20000000001</c:v>
                </c:pt>
                <c:pt idx="1">
                  <c:v>162597.70000000001</c:v>
                </c:pt>
                <c:pt idx="2">
                  <c:v>153441.51</c:v>
                </c:pt>
                <c:pt idx="3">
                  <c:v>144372.41</c:v>
                </c:pt>
                <c:pt idx="4">
                  <c:v>142107.34</c:v>
                </c:pt>
                <c:pt idx="5">
                  <c:v>131876.9</c:v>
                </c:pt>
                <c:pt idx="6">
                  <c:v>134615.46</c:v>
                </c:pt>
                <c:pt idx="7">
                  <c:v>130298.13</c:v>
                </c:pt>
                <c:pt idx="8">
                  <c:v>120542.52</c:v>
                </c:pt>
                <c:pt idx="9">
                  <c:v>123334.88</c:v>
                </c:pt>
                <c:pt idx="10">
                  <c:v>101913.08</c:v>
                </c:pt>
                <c:pt idx="11">
                  <c:v>100671.96</c:v>
                </c:pt>
                <c:pt idx="12">
                  <c:v>93863.75</c:v>
                </c:pt>
                <c:pt idx="13">
                  <c:v>91992.39</c:v>
                </c:pt>
                <c:pt idx="14">
                  <c:v>119943.24</c:v>
                </c:pt>
                <c:pt idx="15">
                  <c:v>114523.61</c:v>
                </c:pt>
                <c:pt idx="16">
                  <c:v>78013.11</c:v>
                </c:pt>
                <c:pt idx="17">
                  <c:v>94657.16</c:v>
                </c:pt>
                <c:pt idx="18">
                  <c:v>91749.16</c:v>
                </c:pt>
                <c:pt idx="19">
                  <c:v>86419.7</c:v>
                </c:pt>
                <c:pt idx="20">
                  <c:v>76253.86</c:v>
                </c:pt>
                <c:pt idx="21">
                  <c:v>78389.47</c:v>
                </c:pt>
                <c:pt idx="22">
                  <c:v>73994.559999999998</c:v>
                </c:pt>
                <c:pt idx="23">
                  <c:v>67532.53</c:v>
                </c:pt>
                <c:pt idx="24">
                  <c:v>77044.009999999995</c:v>
                </c:pt>
                <c:pt idx="25">
                  <c:v>64664.71</c:v>
                </c:pt>
                <c:pt idx="26">
                  <c:v>75328.87</c:v>
                </c:pt>
                <c:pt idx="27">
                  <c:v>72107.600000000006</c:v>
                </c:pt>
                <c:pt idx="28">
                  <c:v>66051.520000000004</c:v>
                </c:pt>
                <c:pt idx="29">
                  <c:v>65605.48</c:v>
                </c:pt>
                <c:pt idx="30">
                  <c:v>61994.48</c:v>
                </c:pt>
                <c:pt idx="31">
                  <c:v>61136.38</c:v>
                </c:pt>
                <c:pt idx="32">
                  <c:v>63408.86</c:v>
                </c:pt>
                <c:pt idx="33">
                  <c:v>55493.95</c:v>
                </c:pt>
                <c:pt idx="34">
                  <c:v>46426.07</c:v>
                </c:pt>
                <c:pt idx="35">
                  <c:v>46014.02</c:v>
                </c:pt>
                <c:pt idx="36">
                  <c:v>28663.759999999998</c:v>
                </c:pt>
                <c:pt idx="37">
                  <c:v>44069.95</c:v>
                </c:pt>
                <c:pt idx="38">
                  <c:v>20229.59</c:v>
                </c:pt>
                <c:pt idx="39">
                  <c:v>38558.51</c:v>
                </c:pt>
                <c:pt idx="40">
                  <c:v>28754.33</c:v>
                </c:pt>
                <c:pt idx="41">
                  <c:v>27892.92</c:v>
                </c:pt>
                <c:pt idx="42">
                  <c:v>23640.93</c:v>
                </c:pt>
                <c:pt idx="43">
                  <c:v>15505.73</c:v>
                </c:pt>
                <c:pt idx="44">
                  <c:v>22177.74</c:v>
                </c:pt>
                <c:pt idx="45">
                  <c:v>1000.23</c:v>
                </c:pt>
                <c:pt idx="46">
                  <c:v>1315.46</c:v>
                </c:pt>
                <c:pt idx="47">
                  <c:v>0</c:v>
                </c:pt>
                <c:pt idx="48">
                  <c:v>542.04999999999995</c:v>
                </c:pt>
                <c:pt idx="49">
                  <c:v>0</c:v>
                </c:pt>
              </c:numCache>
            </c:numRef>
          </c:xVal>
          <c:yVal>
            <c:numRef>
              <c:f>project_profit_analysis_dataset!$F$2:$F$51</c:f>
              <c:numCache>
                <c:formatCode>General</c:formatCode>
                <c:ptCount val="50"/>
                <c:pt idx="0">
                  <c:v>192261.83</c:v>
                </c:pt>
                <c:pt idx="1">
                  <c:v>191792.06</c:v>
                </c:pt>
                <c:pt idx="2">
                  <c:v>191050.39</c:v>
                </c:pt>
                <c:pt idx="3">
                  <c:v>182901.99</c:v>
                </c:pt>
                <c:pt idx="4">
                  <c:v>166187.94</c:v>
                </c:pt>
                <c:pt idx="5">
                  <c:v>156991.12</c:v>
                </c:pt>
                <c:pt idx="6">
                  <c:v>156122.51</c:v>
                </c:pt>
                <c:pt idx="7">
                  <c:v>155752.6</c:v>
                </c:pt>
                <c:pt idx="8">
                  <c:v>152211.76999999999</c:v>
                </c:pt>
                <c:pt idx="9">
                  <c:v>149759.96</c:v>
                </c:pt>
                <c:pt idx="10">
                  <c:v>146121.95000000001</c:v>
                </c:pt>
                <c:pt idx="11">
                  <c:v>144259.4</c:v>
                </c:pt>
                <c:pt idx="12">
                  <c:v>141585.51999999999</c:v>
                </c:pt>
                <c:pt idx="13">
                  <c:v>134307.35</c:v>
                </c:pt>
                <c:pt idx="14">
                  <c:v>132602.65</c:v>
                </c:pt>
                <c:pt idx="15">
                  <c:v>129917.04</c:v>
                </c:pt>
                <c:pt idx="16">
                  <c:v>126992.93</c:v>
                </c:pt>
                <c:pt idx="17">
                  <c:v>125370.37</c:v>
                </c:pt>
                <c:pt idx="18">
                  <c:v>124266.9</c:v>
                </c:pt>
                <c:pt idx="19">
                  <c:v>122776.86</c:v>
                </c:pt>
                <c:pt idx="20">
                  <c:v>118474.03</c:v>
                </c:pt>
                <c:pt idx="21">
                  <c:v>111313.02</c:v>
                </c:pt>
                <c:pt idx="22">
                  <c:v>110352.25</c:v>
                </c:pt>
                <c:pt idx="23">
                  <c:v>108733.99</c:v>
                </c:pt>
                <c:pt idx="24">
                  <c:v>108552.04</c:v>
                </c:pt>
                <c:pt idx="25">
                  <c:v>107404.34</c:v>
                </c:pt>
                <c:pt idx="26">
                  <c:v>105733.54</c:v>
                </c:pt>
                <c:pt idx="27">
                  <c:v>105008.31</c:v>
                </c:pt>
                <c:pt idx="28">
                  <c:v>103282.38</c:v>
                </c:pt>
                <c:pt idx="29">
                  <c:v>101004.64</c:v>
                </c:pt>
                <c:pt idx="30">
                  <c:v>99937.59</c:v>
                </c:pt>
                <c:pt idx="31">
                  <c:v>97483.56</c:v>
                </c:pt>
                <c:pt idx="32">
                  <c:v>97427.839999999997</c:v>
                </c:pt>
                <c:pt idx="33">
                  <c:v>96778.92</c:v>
                </c:pt>
                <c:pt idx="34">
                  <c:v>96712.8</c:v>
                </c:pt>
                <c:pt idx="35">
                  <c:v>96479.51</c:v>
                </c:pt>
                <c:pt idx="36">
                  <c:v>90708.19</c:v>
                </c:pt>
                <c:pt idx="37">
                  <c:v>89949.14</c:v>
                </c:pt>
                <c:pt idx="38">
                  <c:v>81229.06</c:v>
                </c:pt>
                <c:pt idx="39">
                  <c:v>81005.759999999995</c:v>
                </c:pt>
                <c:pt idx="40">
                  <c:v>78239.91</c:v>
                </c:pt>
                <c:pt idx="41">
                  <c:v>77798.83</c:v>
                </c:pt>
                <c:pt idx="42">
                  <c:v>71498.490000000005</c:v>
                </c:pt>
                <c:pt idx="43">
                  <c:v>69758.98</c:v>
                </c:pt>
                <c:pt idx="44">
                  <c:v>65200.33</c:v>
                </c:pt>
                <c:pt idx="45">
                  <c:v>64926.080000000002</c:v>
                </c:pt>
                <c:pt idx="46">
                  <c:v>49490.75</c:v>
                </c:pt>
                <c:pt idx="47">
                  <c:v>42559.73</c:v>
                </c:pt>
                <c:pt idx="48">
                  <c:v>35673.410000000003</c:v>
                </c:pt>
                <c:pt idx="49">
                  <c:v>14681.4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7F-47CB-B707-BECE9F2D796B}"/>
            </c:ext>
          </c:extLst>
        </c:ser>
        <c:ser>
          <c:idx val="1"/>
          <c:order val="1"/>
          <c:tx>
            <c:v>Predicted Profit</c:v>
          </c:tx>
          <c:spPr>
            <a:ln w="19050">
              <a:noFill/>
            </a:ln>
          </c:spPr>
          <c:xVal>
            <c:numRef>
              <c:f>project_profit_analysis_dataset!$B$2:$B$51</c:f>
              <c:numCache>
                <c:formatCode>General</c:formatCode>
                <c:ptCount val="50"/>
                <c:pt idx="0">
                  <c:v>165349.20000000001</c:v>
                </c:pt>
                <c:pt idx="1">
                  <c:v>162597.70000000001</c:v>
                </c:pt>
                <c:pt idx="2">
                  <c:v>153441.51</c:v>
                </c:pt>
                <c:pt idx="3">
                  <c:v>144372.41</c:v>
                </c:pt>
                <c:pt idx="4">
                  <c:v>142107.34</c:v>
                </c:pt>
                <c:pt idx="5">
                  <c:v>131876.9</c:v>
                </c:pt>
                <c:pt idx="6">
                  <c:v>134615.46</c:v>
                </c:pt>
                <c:pt idx="7">
                  <c:v>130298.13</c:v>
                </c:pt>
                <c:pt idx="8">
                  <c:v>120542.52</c:v>
                </c:pt>
                <c:pt idx="9">
                  <c:v>123334.88</c:v>
                </c:pt>
                <c:pt idx="10">
                  <c:v>101913.08</c:v>
                </c:pt>
                <c:pt idx="11">
                  <c:v>100671.96</c:v>
                </c:pt>
                <c:pt idx="12">
                  <c:v>93863.75</c:v>
                </c:pt>
                <c:pt idx="13">
                  <c:v>91992.39</c:v>
                </c:pt>
                <c:pt idx="14">
                  <c:v>119943.24</c:v>
                </c:pt>
                <c:pt idx="15">
                  <c:v>114523.61</c:v>
                </c:pt>
                <c:pt idx="16">
                  <c:v>78013.11</c:v>
                </c:pt>
                <c:pt idx="17">
                  <c:v>94657.16</c:v>
                </c:pt>
                <c:pt idx="18">
                  <c:v>91749.16</c:v>
                </c:pt>
                <c:pt idx="19">
                  <c:v>86419.7</c:v>
                </c:pt>
                <c:pt idx="20">
                  <c:v>76253.86</c:v>
                </c:pt>
                <c:pt idx="21">
                  <c:v>78389.47</c:v>
                </c:pt>
                <c:pt idx="22">
                  <c:v>73994.559999999998</c:v>
                </c:pt>
                <c:pt idx="23">
                  <c:v>67532.53</c:v>
                </c:pt>
                <c:pt idx="24">
                  <c:v>77044.009999999995</c:v>
                </c:pt>
                <c:pt idx="25">
                  <c:v>64664.71</c:v>
                </c:pt>
                <c:pt idx="26">
                  <c:v>75328.87</c:v>
                </c:pt>
                <c:pt idx="27">
                  <c:v>72107.600000000006</c:v>
                </c:pt>
                <c:pt idx="28">
                  <c:v>66051.520000000004</c:v>
                </c:pt>
                <c:pt idx="29">
                  <c:v>65605.48</c:v>
                </c:pt>
                <c:pt idx="30">
                  <c:v>61994.48</c:v>
                </c:pt>
                <c:pt idx="31">
                  <c:v>61136.38</c:v>
                </c:pt>
                <c:pt idx="32">
                  <c:v>63408.86</c:v>
                </c:pt>
                <c:pt idx="33">
                  <c:v>55493.95</c:v>
                </c:pt>
                <c:pt idx="34">
                  <c:v>46426.07</c:v>
                </c:pt>
                <c:pt idx="35">
                  <c:v>46014.02</c:v>
                </c:pt>
                <c:pt idx="36">
                  <c:v>28663.759999999998</c:v>
                </c:pt>
                <c:pt idx="37">
                  <c:v>44069.95</c:v>
                </c:pt>
                <c:pt idx="38">
                  <c:v>20229.59</c:v>
                </c:pt>
                <c:pt idx="39">
                  <c:v>38558.51</c:v>
                </c:pt>
                <c:pt idx="40">
                  <c:v>28754.33</c:v>
                </c:pt>
                <c:pt idx="41">
                  <c:v>27892.92</c:v>
                </c:pt>
                <c:pt idx="42">
                  <c:v>23640.93</c:v>
                </c:pt>
                <c:pt idx="43">
                  <c:v>15505.73</c:v>
                </c:pt>
                <c:pt idx="44">
                  <c:v>22177.74</c:v>
                </c:pt>
                <c:pt idx="45">
                  <c:v>1000.23</c:v>
                </c:pt>
                <c:pt idx="46">
                  <c:v>1315.46</c:v>
                </c:pt>
                <c:pt idx="47">
                  <c:v>0</c:v>
                </c:pt>
                <c:pt idx="48">
                  <c:v>542.04999999999995</c:v>
                </c:pt>
                <c:pt idx="49">
                  <c:v>0</c:v>
                </c:pt>
              </c:numCache>
            </c:numRef>
          </c:xVal>
          <c:yVal>
            <c:numRef>
              <c:f>project_profit_analysis_dataset!$J$30:$J$79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114706.98171695457</c:v>
                </c:pt>
                <c:pt idx="23">
                  <c:v>109996.61522126263</c:v>
                </c:pt>
                <c:pt idx="24">
                  <c:v>113362.96611313859</c:v>
                </c:pt>
                <c:pt idx="25">
                  <c:v>102237.72506480548</c:v>
                </c:pt>
                <c:pt idx="26">
                  <c:v>110600.57535029967</c:v>
                </c:pt>
                <c:pt idx="27">
                  <c:v>114408.0714568408</c:v>
                </c:pt>
                <c:pt idx="28">
                  <c:v>101660.02600497453</c:v>
                </c:pt>
                <c:pt idx="29">
                  <c:v>101794.9834517627</c:v>
                </c:pt>
                <c:pt idx="30">
                  <c:v>99452.372936056257</c:v>
                </c:pt>
                <c:pt idx="31">
                  <c:v>97687.856275748869</c:v>
                </c:pt>
                <c:pt idx="32">
                  <c:v>99001.328985485539</c:v>
                </c:pt>
                <c:pt idx="33">
                  <c:v>97915.007804646128</c:v>
                </c:pt>
                <c:pt idx="34">
                  <c:v>89039.273741164317</c:v>
                </c:pt>
                <c:pt idx="35">
                  <c:v>90511.599567526195</c:v>
                </c:pt>
                <c:pt idx="36">
                  <c:v>75286.174585463974</c:v>
                </c:pt>
                <c:pt idx="37">
                  <c:v>89619.537707903772</c:v>
                </c:pt>
                <c:pt idx="38">
                  <c:v>69697.430648041249</c:v>
                </c:pt>
                <c:pt idx="39">
                  <c:v>83729.01197691953</c:v>
                </c:pt>
                <c:pt idx="40">
                  <c:v>74815.953991047383</c:v>
                </c:pt>
                <c:pt idx="41">
                  <c:v>74802.556238662772</c:v>
                </c:pt>
                <c:pt idx="42">
                  <c:v>70620.411820560214</c:v>
                </c:pt>
                <c:pt idx="43">
                  <c:v>60167.039963347939</c:v>
                </c:pt>
                <c:pt idx="44">
                  <c:v>64611.354915703319</c:v>
                </c:pt>
                <c:pt idx="45">
                  <c:v>47650.649686906458</c:v>
                </c:pt>
                <c:pt idx="46">
                  <c:v>56166.206852607917</c:v>
                </c:pt>
                <c:pt idx="47">
                  <c:v>46490.588983346803</c:v>
                </c:pt>
                <c:pt idx="48">
                  <c:v>49171.388157627247</c:v>
                </c:pt>
                <c:pt idx="49">
                  <c:v>48215.134111298677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7F-47CB-B707-BECE9F2D7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155887"/>
        <c:axId val="1532160687"/>
      </c:scatterChart>
      <c:valAx>
        <c:axId val="15321558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RD_Spend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2160687"/>
        <c:crosses val="autoZero"/>
        <c:crossBetween val="midCat"/>
      </c:valAx>
      <c:valAx>
        <c:axId val="15321606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Profit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21558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Administration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Profit</c:v>
          </c:tx>
          <c:spPr>
            <a:ln w="19050">
              <a:noFill/>
            </a:ln>
          </c:spPr>
          <c:xVal>
            <c:numRef>
              <c:f>project_profit_analysis_dataset!$C$2:$C$51</c:f>
              <c:numCache>
                <c:formatCode>General</c:formatCode>
                <c:ptCount val="50"/>
                <c:pt idx="0">
                  <c:v>136897.79999999999</c:v>
                </c:pt>
                <c:pt idx="1">
                  <c:v>151377.59</c:v>
                </c:pt>
                <c:pt idx="2">
                  <c:v>101145.55</c:v>
                </c:pt>
                <c:pt idx="3">
                  <c:v>118671.85</c:v>
                </c:pt>
                <c:pt idx="4">
                  <c:v>91391.77</c:v>
                </c:pt>
                <c:pt idx="5">
                  <c:v>99814.71</c:v>
                </c:pt>
                <c:pt idx="6">
                  <c:v>147198.87</c:v>
                </c:pt>
                <c:pt idx="7">
                  <c:v>145530.06</c:v>
                </c:pt>
                <c:pt idx="8">
                  <c:v>148718.95000000001</c:v>
                </c:pt>
                <c:pt idx="9">
                  <c:v>108679.17</c:v>
                </c:pt>
                <c:pt idx="10">
                  <c:v>110594.11</c:v>
                </c:pt>
                <c:pt idx="11">
                  <c:v>91790.61</c:v>
                </c:pt>
                <c:pt idx="12">
                  <c:v>127320.38</c:v>
                </c:pt>
                <c:pt idx="13">
                  <c:v>135495.07</c:v>
                </c:pt>
                <c:pt idx="14">
                  <c:v>156547.42000000001</c:v>
                </c:pt>
                <c:pt idx="15">
                  <c:v>122616.84</c:v>
                </c:pt>
                <c:pt idx="16">
                  <c:v>121597.55</c:v>
                </c:pt>
                <c:pt idx="17">
                  <c:v>145077.57999999999</c:v>
                </c:pt>
                <c:pt idx="18">
                  <c:v>114175.79</c:v>
                </c:pt>
                <c:pt idx="19">
                  <c:v>153514.10999999999</c:v>
                </c:pt>
                <c:pt idx="20">
                  <c:v>113867.3</c:v>
                </c:pt>
                <c:pt idx="21">
                  <c:v>153773.43</c:v>
                </c:pt>
                <c:pt idx="22">
                  <c:v>122782.75</c:v>
                </c:pt>
                <c:pt idx="23">
                  <c:v>105751.03</c:v>
                </c:pt>
                <c:pt idx="24">
                  <c:v>99281.34</c:v>
                </c:pt>
                <c:pt idx="25">
                  <c:v>139553.16</c:v>
                </c:pt>
                <c:pt idx="26">
                  <c:v>144135.98000000001</c:v>
                </c:pt>
                <c:pt idx="27">
                  <c:v>127864.55</c:v>
                </c:pt>
                <c:pt idx="28">
                  <c:v>182645.56</c:v>
                </c:pt>
                <c:pt idx="29">
                  <c:v>153032.06</c:v>
                </c:pt>
                <c:pt idx="30">
                  <c:v>115641.28</c:v>
                </c:pt>
                <c:pt idx="31">
                  <c:v>152701.92000000001</c:v>
                </c:pt>
                <c:pt idx="32">
                  <c:v>129219.61</c:v>
                </c:pt>
                <c:pt idx="33">
                  <c:v>103057.49</c:v>
                </c:pt>
                <c:pt idx="34">
                  <c:v>157693.92000000001</c:v>
                </c:pt>
                <c:pt idx="35">
                  <c:v>85047.44</c:v>
                </c:pt>
                <c:pt idx="36">
                  <c:v>127056.21</c:v>
                </c:pt>
                <c:pt idx="37">
                  <c:v>51283.14</c:v>
                </c:pt>
                <c:pt idx="38">
                  <c:v>65947.929999999993</c:v>
                </c:pt>
                <c:pt idx="39">
                  <c:v>82982.09</c:v>
                </c:pt>
                <c:pt idx="40">
                  <c:v>118546.05</c:v>
                </c:pt>
                <c:pt idx="41">
                  <c:v>84710.77</c:v>
                </c:pt>
                <c:pt idx="42">
                  <c:v>96189.63</c:v>
                </c:pt>
                <c:pt idx="43">
                  <c:v>127382.3</c:v>
                </c:pt>
                <c:pt idx="44">
                  <c:v>154806.14000000001</c:v>
                </c:pt>
                <c:pt idx="45">
                  <c:v>124153.04</c:v>
                </c:pt>
                <c:pt idx="46">
                  <c:v>115816.21</c:v>
                </c:pt>
                <c:pt idx="47">
                  <c:v>135426.92000000001</c:v>
                </c:pt>
                <c:pt idx="48">
                  <c:v>51743.15</c:v>
                </c:pt>
                <c:pt idx="49">
                  <c:v>116983.8</c:v>
                </c:pt>
              </c:numCache>
            </c:numRef>
          </c:xVal>
          <c:yVal>
            <c:numRef>
              <c:f>project_profit_analysis_dataset!$F$2:$F$51</c:f>
              <c:numCache>
                <c:formatCode>General</c:formatCode>
                <c:ptCount val="50"/>
                <c:pt idx="0">
                  <c:v>192261.83</c:v>
                </c:pt>
                <c:pt idx="1">
                  <c:v>191792.06</c:v>
                </c:pt>
                <c:pt idx="2">
                  <c:v>191050.39</c:v>
                </c:pt>
                <c:pt idx="3">
                  <c:v>182901.99</c:v>
                </c:pt>
                <c:pt idx="4">
                  <c:v>166187.94</c:v>
                </c:pt>
                <c:pt idx="5">
                  <c:v>156991.12</c:v>
                </c:pt>
                <c:pt idx="6">
                  <c:v>156122.51</c:v>
                </c:pt>
                <c:pt idx="7">
                  <c:v>155752.6</c:v>
                </c:pt>
                <c:pt idx="8">
                  <c:v>152211.76999999999</c:v>
                </c:pt>
                <c:pt idx="9">
                  <c:v>149759.96</c:v>
                </c:pt>
                <c:pt idx="10">
                  <c:v>146121.95000000001</c:v>
                </c:pt>
                <c:pt idx="11">
                  <c:v>144259.4</c:v>
                </c:pt>
                <c:pt idx="12">
                  <c:v>141585.51999999999</c:v>
                </c:pt>
                <c:pt idx="13">
                  <c:v>134307.35</c:v>
                </c:pt>
                <c:pt idx="14">
                  <c:v>132602.65</c:v>
                </c:pt>
                <c:pt idx="15">
                  <c:v>129917.04</c:v>
                </c:pt>
                <c:pt idx="16">
                  <c:v>126992.93</c:v>
                </c:pt>
                <c:pt idx="17">
                  <c:v>125370.37</c:v>
                </c:pt>
                <c:pt idx="18">
                  <c:v>124266.9</c:v>
                </c:pt>
                <c:pt idx="19">
                  <c:v>122776.86</c:v>
                </c:pt>
                <c:pt idx="20">
                  <c:v>118474.03</c:v>
                </c:pt>
                <c:pt idx="21">
                  <c:v>111313.02</c:v>
                </c:pt>
                <c:pt idx="22">
                  <c:v>110352.25</c:v>
                </c:pt>
                <c:pt idx="23">
                  <c:v>108733.99</c:v>
                </c:pt>
                <c:pt idx="24">
                  <c:v>108552.04</c:v>
                </c:pt>
                <c:pt idx="25">
                  <c:v>107404.34</c:v>
                </c:pt>
                <c:pt idx="26">
                  <c:v>105733.54</c:v>
                </c:pt>
                <c:pt idx="27">
                  <c:v>105008.31</c:v>
                </c:pt>
                <c:pt idx="28">
                  <c:v>103282.38</c:v>
                </c:pt>
                <c:pt idx="29">
                  <c:v>101004.64</c:v>
                </c:pt>
                <c:pt idx="30">
                  <c:v>99937.59</c:v>
                </c:pt>
                <c:pt idx="31">
                  <c:v>97483.56</c:v>
                </c:pt>
                <c:pt idx="32">
                  <c:v>97427.839999999997</c:v>
                </c:pt>
                <c:pt idx="33">
                  <c:v>96778.92</c:v>
                </c:pt>
                <c:pt idx="34">
                  <c:v>96712.8</c:v>
                </c:pt>
                <c:pt idx="35">
                  <c:v>96479.51</c:v>
                </c:pt>
                <c:pt idx="36">
                  <c:v>90708.19</c:v>
                </c:pt>
                <c:pt idx="37">
                  <c:v>89949.14</c:v>
                </c:pt>
                <c:pt idx="38">
                  <c:v>81229.06</c:v>
                </c:pt>
                <c:pt idx="39">
                  <c:v>81005.759999999995</c:v>
                </c:pt>
                <c:pt idx="40">
                  <c:v>78239.91</c:v>
                </c:pt>
                <c:pt idx="41">
                  <c:v>77798.83</c:v>
                </c:pt>
                <c:pt idx="42">
                  <c:v>71498.490000000005</c:v>
                </c:pt>
                <c:pt idx="43">
                  <c:v>69758.98</c:v>
                </c:pt>
                <c:pt idx="44">
                  <c:v>65200.33</c:v>
                </c:pt>
                <c:pt idx="45">
                  <c:v>64926.080000000002</c:v>
                </c:pt>
                <c:pt idx="46">
                  <c:v>49490.75</c:v>
                </c:pt>
                <c:pt idx="47">
                  <c:v>42559.73</c:v>
                </c:pt>
                <c:pt idx="48">
                  <c:v>35673.410000000003</c:v>
                </c:pt>
                <c:pt idx="49">
                  <c:v>14681.4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57-497D-B466-51A782710EFC}"/>
            </c:ext>
          </c:extLst>
        </c:ser>
        <c:ser>
          <c:idx val="1"/>
          <c:order val="1"/>
          <c:tx>
            <c:v>Predicted Profit</c:v>
          </c:tx>
          <c:spPr>
            <a:ln w="19050">
              <a:noFill/>
            </a:ln>
          </c:spPr>
          <c:xVal>
            <c:numRef>
              <c:f>project_profit_analysis_dataset!$C$2:$C$51</c:f>
              <c:numCache>
                <c:formatCode>General</c:formatCode>
                <c:ptCount val="50"/>
                <c:pt idx="0">
                  <c:v>136897.79999999999</c:v>
                </c:pt>
                <c:pt idx="1">
                  <c:v>151377.59</c:v>
                </c:pt>
                <c:pt idx="2">
                  <c:v>101145.55</c:v>
                </c:pt>
                <c:pt idx="3">
                  <c:v>118671.85</c:v>
                </c:pt>
                <c:pt idx="4">
                  <c:v>91391.77</c:v>
                </c:pt>
                <c:pt idx="5">
                  <c:v>99814.71</c:v>
                </c:pt>
                <c:pt idx="6">
                  <c:v>147198.87</c:v>
                </c:pt>
                <c:pt idx="7">
                  <c:v>145530.06</c:v>
                </c:pt>
                <c:pt idx="8">
                  <c:v>148718.95000000001</c:v>
                </c:pt>
                <c:pt idx="9">
                  <c:v>108679.17</c:v>
                </c:pt>
                <c:pt idx="10">
                  <c:v>110594.11</c:v>
                </c:pt>
                <c:pt idx="11">
                  <c:v>91790.61</c:v>
                </c:pt>
                <c:pt idx="12">
                  <c:v>127320.38</c:v>
                </c:pt>
                <c:pt idx="13">
                  <c:v>135495.07</c:v>
                </c:pt>
                <c:pt idx="14">
                  <c:v>156547.42000000001</c:v>
                </c:pt>
                <c:pt idx="15">
                  <c:v>122616.84</c:v>
                </c:pt>
                <c:pt idx="16">
                  <c:v>121597.55</c:v>
                </c:pt>
                <c:pt idx="17">
                  <c:v>145077.57999999999</c:v>
                </c:pt>
                <c:pt idx="18">
                  <c:v>114175.79</c:v>
                </c:pt>
                <c:pt idx="19">
                  <c:v>153514.10999999999</c:v>
                </c:pt>
                <c:pt idx="20">
                  <c:v>113867.3</c:v>
                </c:pt>
                <c:pt idx="21">
                  <c:v>153773.43</c:v>
                </c:pt>
                <c:pt idx="22">
                  <c:v>122782.75</c:v>
                </c:pt>
                <c:pt idx="23">
                  <c:v>105751.03</c:v>
                </c:pt>
                <c:pt idx="24">
                  <c:v>99281.34</c:v>
                </c:pt>
                <c:pt idx="25">
                  <c:v>139553.16</c:v>
                </c:pt>
                <c:pt idx="26">
                  <c:v>144135.98000000001</c:v>
                </c:pt>
                <c:pt idx="27">
                  <c:v>127864.55</c:v>
                </c:pt>
                <c:pt idx="28">
                  <c:v>182645.56</c:v>
                </c:pt>
                <c:pt idx="29">
                  <c:v>153032.06</c:v>
                </c:pt>
                <c:pt idx="30">
                  <c:v>115641.28</c:v>
                </c:pt>
                <c:pt idx="31">
                  <c:v>152701.92000000001</c:v>
                </c:pt>
                <c:pt idx="32">
                  <c:v>129219.61</c:v>
                </c:pt>
                <c:pt idx="33">
                  <c:v>103057.49</c:v>
                </c:pt>
                <c:pt idx="34">
                  <c:v>157693.92000000001</c:v>
                </c:pt>
                <c:pt idx="35">
                  <c:v>85047.44</c:v>
                </c:pt>
                <c:pt idx="36">
                  <c:v>127056.21</c:v>
                </c:pt>
                <c:pt idx="37">
                  <c:v>51283.14</c:v>
                </c:pt>
                <c:pt idx="38">
                  <c:v>65947.929999999993</c:v>
                </c:pt>
                <c:pt idx="39">
                  <c:v>82982.09</c:v>
                </c:pt>
                <c:pt idx="40">
                  <c:v>118546.05</c:v>
                </c:pt>
                <c:pt idx="41">
                  <c:v>84710.77</c:v>
                </c:pt>
                <c:pt idx="42">
                  <c:v>96189.63</c:v>
                </c:pt>
                <c:pt idx="43">
                  <c:v>127382.3</c:v>
                </c:pt>
                <c:pt idx="44">
                  <c:v>154806.14000000001</c:v>
                </c:pt>
                <c:pt idx="45">
                  <c:v>124153.04</c:v>
                </c:pt>
                <c:pt idx="46">
                  <c:v>115816.21</c:v>
                </c:pt>
                <c:pt idx="47">
                  <c:v>135426.92000000001</c:v>
                </c:pt>
                <c:pt idx="48">
                  <c:v>51743.15</c:v>
                </c:pt>
                <c:pt idx="49">
                  <c:v>116983.8</c:v>
                </c:pt>
              </c:numCache>
            </c:numRef>
          </c:xVal>
          <c:yVal>
            <c:numRef>
              <c:f>project_profit_analysis_dataset!$J$30:$J$79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114706.98171695457</c:v>
                </c:pt>
                <c:pt idx="23">
                  <c:v>109996.61522126263</c:v>
                </c:pt>
                <c:pt idx="24">
                  <c:v>113362.96611313859</c:v>
                </c:pt>
                <c:pt idx="25">
                  <c:v>102237.72506480548</c:v>
                </c:pt>
                <c:pt idx="26">
                  <c:v>110600.57535029967</c:v>
                </c:pt>
                <c:pt idx="27">
                  <c:v>114408.0714568408</c:v>
                </c:pt>
                <c:pt idx="28">
                  <c:v>101660.02600497453</c:v>
                </c:pt>
                <c:pt idx="29">
                  <c:v>101794.9834517627</c:v>
                </c:pt>
                <c:pt idx="30">
                  <c:v>99452.372936056257</c:v>
                </c:pt>
                <c:pt idx="31">
                  <c:v>97687.856275748869</c:v>
                </c:pt>
                <c:pt idx="32">
                  <c:v>99001.328985485539</c:v>
                </c:pt>
                <c:pt idx="33">
                  <c:v>97915.007804646128</c:v>
                </c:pt>
                <c:pt idx="34">
                  <c:v>89039.273741164317</c:v>
                </c:pt>
                <c:pt idx="35">
                  <c:v>90511.599567526195</c:v>
                </c:pt>
                <c:pt idx="36">
                  <c:v>75286.174585463974</c:v>
                </c:pt>
                <c:pt idx="37">
                  <c:v>89619.537707903772</c:v>
                </c:pt>
                <c:pt idx="38">
                  <c:v>69697.430648041249</c:v>
                </c:pt>
                <c:pt idx="39">
                  <c:v>83729.01197691953</c:v>
                </c:pt>
                <c:pt idx="40">
                  <c:v>74815.953991047383</c:v>
                </c:pt>
                <c:pt idx="41">
                  <c:v>74802.556238662772</c:v>
                </c:pt>
                <c:pt idx="42">
                  <c:v>70620.411820560214</c:v>
                </c:pt>
                <c:pt idx="43">
                  <c:v>60167.039963347939</c:v>
                </c:pt>
                <c:pt idx="44">
                  <c:v>64611.354915703319</c:v>
                </c:pt>
                <c:pt idx="45">
                  <c:v>47650.649686906458</c:v>
                </c:pt>
                <c:pt idx="46">
                  <c:v>56166.206852607917</c:v>
                </c:pt>
                <c:pt idx="47">
                  <c:v>46490.588983346803</c:v>
                </c:pt>
                <c:pt idx="48">
                  <c:v>49171.388157627247</c:v>
                </c:pt>
                <c:pt idx="49">
                  <c:v>48215.134111298677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57-497D-B466-51A782710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824799"/>
        <c:axId val="1604811359"/>
      </c:scatterChart>
      <c:valAx>
        <c:axId val="16048247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Administration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4811359"/>
        <c:crosses val="autoZero"/>
        <c:crossBetween val="midCat"/>
      </c:valAx>
      <c:valAx>
        <c:axId val="16048113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Profit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482479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Marketing_Spend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Profit</c:v>
          </c:tx>
          <c:spPr>
            <a:ln w="19050">
              <a:noFill/>
            </a:ln>
          </c:spPr>
          <c:xVal>
            <c:numRef>
              <c:f>project_profit_analysis_dataset!$D$2:$D$51</c:f>
              <c:numCache>
                <c:formatCode>General</c:formatCode>
                <c:ptCount val="50"/>
                <c:pt idx="0">
                  <c:v>471784.1</c:v>
                </c:pt>
                <c:pt idx="1">
                  <c:v>443898.53</c:v>
                </c:pt>
                <c:pt idx="2">
                  <c:v>407934.54</c:v>
                </c:pt>
                <c:pt idx="3">
                  <c:v>383199.62</c:v>
                </c:pt>
                <c:pt idx="4">
                  <c:v>366168.42</c:v>
                </c:pt>
                <c:pt idx="5">
                  <c:v>362861.36</c:v>
                </c:pt>
                <c:pt idx="6">
                  <c:v>127716.82</c:v>
                </c:pt>
                <c:pt idx="7">
                  <c:v>323876.68</c:v>
                </c:pt>
                <c:pt idx="8">
                  <c:v>311613.28999999998</c:v>
                </c:pt>
                <c:pt idx="9">
                  <c:v>304981.62</c:v>
                </c:pt>
                <c:pt idx="10">
                  <c:v>229160.95</c:v>
                </c:pt>
                <c:pt idx="11">
                  <c:v>249744.55</c:v>
                </c:pt>
                <c:pt idx="12">
                  <c:v>249839.44</c:v>
                </c:pt>
                <c:pt idx="13">
                  <c:v>252664.93</c:v>
                </c:pt>
                <c:pt idx="14">
                  <c:v>256512.92</c:v>
                </c:pt>
                <c:pt idx="15">
                  <c:v>261776.23</c:v>
                </c:pt>
                <c:pt idx="16">
                  <c:v>264346.06</c:v>
                </c:pt>
                <c:pt idx="17">
                  <c:v>282574.31</c:v>
                </c:pt>
                <c:pt idx="18">
                  <c:v>294919.57</c:v>
                </c:pt>
                <c:pt idx="19">
                  <c:v>0</c:v>
                </c:pt>
                <c:pt idx="20">
                  <c:v>298664.46999999997</c:v>
                </c:pt>
                <c:pt idx="21">
                  <c:v>299737.28999999998</c:v>
                </c:pt>
                <c:pt idx="22">
                  <c:v>303319.26</c:v>
                </c:pt>
                <c:pt idx="23">
                  <c:v>304768.73</c:v>
                </c:pt>
                <c:pt idx="24">
                  <c:v>140574.81</c:v>
                </c:pt>
                <c:pt idx="25">
                  <c:v>137962.62</c:v>
                </c:pt>
                <c:pt idx="26">
                  <c:v>134050.07</c:v>
                </c:pt>
                <c:pt idx="27">
                  <c:v>353183.81</c:v>
                </c:pt>
                <c:pt idx="28">
                  <c:v>118148.2</c:v>
                </c:pt>
                <c:pt idx="29">
                  <c:v>107138.38</c:v>
                </c:pt>
                <c:pt idx="30">
                  <c:v>91131.24</c:v>
                </c:pt>
                <c:pt idx="31">
                  <c:v>88218.23</c:v>
                </c:pt>
                <c:pt idx="32">
                  <c:v>46085.25</c:v>
                </c:pt>
                <c:pt idx="33">
                  <c:v>214634.81</c:v>
                </c:pt>
                <c:pt idx="34">
                  <c:v>210797.67</c:v>
                </c:pt>
                <c:pt idx="35">
                  <c:v>205517.64</c:v>
                </c:pt>
                <c:pt idx="36">
                  <c:v>201126.82</c:v>
                </c:pt>
                <c:pt idx="37">
                  <c:v>197029.42</c:v>
                </c:pt>
                <c:pt idx="38">
                  <c:v>185265.1</c:v>
                </c:pt>
                <c:pt idx="39">
                  <c:v>174999.3</c:v>
                </c:pt>
                <c:pt idx="40">
                  <c:v>172795.67</c:v>
                </c:pt>
                <c:pt idx="41">
                  <c:v>164470.71</c:v>
                </c:pt>
                <c:pt idx="42">
                  <c:v>148001.10999999999</c:v>
                </c:pt>
                <c:pt idx="43">
                  <c:v>35534.17</c:v>
                </c:pt>
                <c:pt idx="44">
                  <c:v>28334.720000000001</c:v>
                </c:pt>
                <c:pt idx="45">
                  <c:v>1903.93</c:v>
                </c:pt>
                <c:pt idx="46">
                  <c:v>297114.46000000002</c:v>
                </c:pt>
                <c:pt idx="47">
                  <c:v>0</c:v>
                </c:pt>
                <c:pt idx="48">
                  <c:v>0</c:v>
                </c:pt>
                <c:pt idx="49">
                  <c:v>45173.06</c:v>
                </c:pt>
              </c:numCache>
            </c:numRef>
          </c:xVal>
          <c:yVal>
            <c:numRef>
              <c:f>project_profit_analysis_dataset!$F$2:$F$51</c:f>
              <c:numCache>
                <c:formatCode>General</c:formatCode>
                <c:ptCount val="50"/>
                <c:pt idx="0">
                  <c:v>192261.83</c:v>
                </c:pt>
                <c:pt idx="1">
                  <c:v>191792.06</c:v>
                </c:pt>
                <c:pt idx="2">
                  <c:v>191050.39</c:v>
                </c:pt>
                <c:pt idx="3">
                  <c:v>182901.99</c:v>
                </c:pt>
                <c:pt idx="4">
                  <c:v>166187.94</c:v>
                </c:pt>
                <c:pt idx="5">
                  <c:v>156991.12</c:v>
                </c:pt>
                <c:pt idx="6">
                  <c:v>156122.51</c:v>
                </c:pt>
                <c:pt idx="7">
                  <c:v>155752.6</c:v>
                </c:pt>
                <c:pt idx="8">
                  <c:v>152211.76999999999</c:v>
                </c:pt>
                <c:pt idx="9">
                  <c:v>149759.96</c:v>
                </c:pt>
                <c:pt idx="10">
                  <c:v>146121.95000000001</c:v>
                </c:pt>
                <c:pt idx="11">
                  <c:v>144259.4</c:v>
                </c:pt>
                <c:pt idx="12">
                  <c:v>141585.51999999999</c:v>
                </c:pt>
                <c:pt idx="13">
                  <c:v>134307.35</c:v>
                </c:pt>
                <c:pt idx="14">
                  <c:v>132602.65</c:v>
                </c:pt>
                <c:pt idx="15">
                  <c:v>129917.04</c:v>
                </c:pt>
                <c:pt idx="16">
                  <c:v>126992.93</c:v>
                </c:pt>
                <c:pt idx="17">
                  <c:v>125370.37</c:v>
                </c:pt>
                <c:pt idx="18">
                  <c:v>124266.9</c:v>
                </c:pt>
                <c:pt idx="19">
                  <c:v>122776.86</c:v>
                </c:pt>
                <c:pt idx="20">
                  <c:v>118474.03</c:v>
                </c:pt>
                <c:pt idx="21">
                  <c:v>111313.02</c:v>
                </c:pt>
                <c:pt idx="22">
                  <c:v>110352.25</c:v>
                </c:pt>
                <c:pt idx="23">
                  <c:v>108733.99</c:v>
                </c:pt>
                <c:pt idx="24">
                  <c:v>108552.04</c:v>
                </c:pt>
                <c:pt idx="25">
                  <c:v>107404.34</c:v>
                </c:pt>
                <c:pt idx="26">
                  <c:v>105733.54</c:v>
                </c:pt>
                <c:pt idx="27">
                  <c:v>105008.31</c:v>
                </c:pt>
                <c:pt idx="28">
                  <c:v>103282.38</c:v>
                </c:pt>
                <c:pt idx="29">
                  <c:v>101004.64</c:v>
                </c:pt>
                <c:pt idx="30">
                  <c:v>99937.59</c:v>
                </c:pt>
                <c:pt idx="31">
                  <c:v>97483.56</c:v>
                </c:pt>
                <c:pt idx="32">
                  <c:v>97427.839999999997</c:v>
                </c:pt>
                <c:pt idx="33">
                  <c:v>96778.92</c:v>
                </c:pt>
                <c:pt idx="34">
                  <c:v>96712.8</c:v>
                </c:pt>
                <c:pt idx="35">
                  <c:v>96479.51</c:v>
                </c:pt>
                <c:pt idx="36">
                  <c:v>90708.19</c:v>
                </c:pt>
                <c:pt idx="37">
                  <c:v>89949.14</c:v>
                </c:pt>
                <c:pt idx="38">
                  <c:v>81229.06</c:v>
                </c:pt>
                <c:pt idx="39">
                  <c:v>81005.759999999995</c:v>
                </c:pt>
                <c:pt idx="40">
                  <c:v>78239.91</c:v>
                </c:pt>
                <c:pt idx="41">
                  <c:v>77798.83</c:v>
                </c:pt>
                <c:pt idx="42">
                  <c:v>71498.490000000005</c:v>
                </c:pt>
                <c:pt idx="43">
                  <c:v>69758.98</c:v>
                </c:pt>
                <c:pt idx="44">
                  <c:v>65200.33</c:v>
                </c:pt>
                <c:pt idx="45">
                  <c:v>64926.080000000002</c:v>
                </c:pt>
                <c:pt idx="46">
                  <c:v>49490.75</c:v>
                </c:pt>
                <c:pt idx="47">
                  <c:v>42559.73</c:v>
                </c:pt>
                <c:pt idx="48">
                  <c:v>35673.410000000003</c:v>
                </c:pt>
                <c:pt idx="49">
                  <c:v>14681.4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3C-4AC7-9153-1FB9FC9C3CB4}"/>
            </c:ext>
          </c:extLst>
        </c:ser>
        <c:ser>
          <c:idx val="1"/>
          <c:order val="1"/>
          <c:tx>
            <c:v>Predicted Profit</c:v>
          </c:tx>
          <c:spPr>
            <a:ln w="19050">
              <a:noFill/>
            </a:ln>
          </c:spPr>
          <c:xVal>
            <c:numRef>
              <c:f>project_profit_analysis_dataset!$D$2:$D$51</c:f>
              <c:numCache>
                <c:formatCode>General</c:formatCode>
                <c:ptCount val="50"/>
                <c:pt idx="0">
                  <c:v>471784.1</c:v>
                </c:pt>
                <c:pt idx="1">
                  <c:v>443898.53</c:v>
                </c:pt>
                <c:pt idx="2">
                  <c:v>407934.54</c:v>
                </c:pt>
                <c:pt idx="3">
                  <c:v>383199.62</c:v>
                </c:pt>
                <c:pt idx="4">
                  <c:v>366168.42</c:v>
                </c:pt>
                <c:pt idx="5">
                  <c:v>362861.36</c:v>
                </c:pt>
                <c:pt idx="6">
                  <c:v>127716.82</c:v>
                </c:pt>
                <c:pt idx="7">
                  <c:v>323876.68</c:v>
                </c:pt>
                <c:pt idx="8">
                  <c:v>311613.28999999998</c:v>
                </c:pt>
                <c:pt idx="9">
                  <c:v>304981.62</c:v>
                </c:pt>
                <c:pt idx="10">
                  <c:v>229160.95</c:v>
                </c:pt>
                <c:pt idx="11">
                  <c:v>249744.55</c:v>
                </c:pt>
                <c:pt idx="12">
                  <c:v>249839.44</c:v>
                </c:pt>
                <c:pt idx="13">
                  <c:v>252664.93</c:v>
                </c:pt>
                <c:pt idx="14">
                  <c:v>256512.92</c:v>
                </c:pt>
                <c:pt idx="15">
                  <c:v>261776.23</c:v>
                </c:pt>
                <c:pt idx="16">
                  <c:v>264346.06</c:v>
                </c:pt>
                <c:pt idx="17">
                  <c:v>282574.31</c:v>
                </c:pt>
                <c:pt idx="18">
                  <c:v>294919.57</c:v>
                </c:pt>
                <c:pt idx="19">
                  <c:v>0</c:v>
                </c:pt>
                <c:pt idx="20">
                  <c:v>298664.46999999997</c:v>
                </c:pt>
                <c:pt idx="21">
                  <c:v>299737.28999999998</c:v>
                </c:pt>
                <c:pt idx="22">
                  <c:v>303319.26</c:v>
                </c:pt>
                <c:pt idx="23">
                  <c:v>304768.73</c:v>
                </c:pt>
                <c:pt idx="24">
                  <c:v>140574.81</c:v>
                </c:pt>
                <c:pt idx="25">
                  <c:v>137962.62</c:v>
                </c:pt>
                <c:pt idx="26">
                  <c:v>134050.07</c:v>
                </c:pt>
                <c:pt idx="27">
                  <c:v>353183.81</c:v>
                </c:pt>
                <c:pt idx="28">
                  <c:v>118148.2</c:v>
                </c:pt>
                <c:pt idx="29">
                  <c:v>107138.38</c:v>
                </c:pt>
                <c:pt idx="30">
                  <c:v>91131.24</c:v>
                </c:pt>
                <c:pt idx="31">
                  <c:v>88218.23</c:v>
                </c:pt>
                <c:pt idx="32">
                  <c:v>46085.25</c:v>
                </c:pt>
                <c:pt idx="33">
                  <c:v>214634.81</c:v>
                </c:pt>
                <c:pt idx="34">
                  <c:v>210797.67</c:v>
                </c:pt>
                <c:pt idx="35">
                  <c:v>205517.64</c:v>
                </c:pt>
                <c:pt idx="36">
                  <c:v>201126.82</c:v>
                </c:pt>
                <c:pt idx="37">
                  <c:v>197029.42</c:v>
                </c:pt>
                <c:pt idx="38">
                  <c:v>185265.1</c:v>
                </c:pt>
                <c:pt idx="39">
                  <c:v>174999.3</c:v>
                </c:pt>
                <c:pt idx="40">
                  <c:v>172795.67</c:v>
                </c:pt>
                <c:pt idx="41">
                  <c:v>164470.71</c:v>
                </c:pt>
                <c:pt idx="42">
                  <c:v>148001.10999999999</c:v>
                </c:pt>
                <c:pt idx="43">
                  <c:v>35534.17</c:v>
                </c:pt>
                <c:pt idx="44">
                  <c:v>28334.720000000001</c:v>
                </c:pt>
                <c:pt idx="45">
                  <c:v>1903.93</c:v>
                </c:pt>
                <c:pt idx="46">
                  <c:v>297114.46000000002</c:v>
                </c:pt>
                <c:pt idx="47">
                  <c:v>0</c:v>
                </c:pt>
                <c:pt idx="48">
                  <c:v>0</c:v>
                </c:pt>
                <c:pt idx="49">
                  <c:v>45173.06</c:v>
                </c:pt>
              </c:numCache>
            </c:numRef>
          </c:xVal>
          <c:yVal>
            <c:numRef>
              <c:f>project_profit_analysis_dataset!$J$30:$J$79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114706.98171695457</c:v>
                </c:pt>
                <c:pt idx="23">
                  <c:v>109996.61522126263</c:v>
                </c:pt>
                <c:pt idx="24">
                  <c:v>113362.96611313859</c:v>
                </c:pt>
                <c:pt idx="25">
                  <c:v>102237.72506480548</c:v>
                </c:pt>
                <c:pt idx="26">
                  <c:v>110600.57535029967</c:v>
                </c:pt>
                <c:pt idx="27">
                  <c:v>114408.0714568408</c:v>
                </c:pt>
                <c:pt idx="28">
                  <c:v>101660.02600497453</c:v>
                </c:pt>
                <c:pt idx="29">
                  <c:v>101794.9834517627</c:v>
                </c:pt>
                <c:pt idx="30">
                  <c:v>99452.372936056257</c:v>
                </c:pt>
                <c:pt idx="31">
                  <c:v>97687.856275748869</c:v>
                </c:pt>
                <c:pt idx="32">
                  <c:v>99001.328985485539</c:v>
                </c:pt>
                <c:pt idx="33">
                  <c:v>97915.007804646128</c:v>
                </c:pt>
                <c:pt idx="34">
                  <c:v>89039.273741164317</c:v>
                </c:pt>
                <c:pt idx="35">
                  <c:v>90511.599567526195</c:v>
                </c:pt>
                <c:pt idx="36">
                  <c:v>75286.174585463974</c:v>
                </c:pt>
                <c:pt idx="37">
                  <c:v>89619.537707903772</c:v>
                </c:pt>
                <c:pt idx="38">
                  <c:v>69697.430648041249</c:v>
                </c:pt>
                <c:pt idx="39">
                  <c:v>83729.01197691953</c:v>
                </c:pt>
                <c:pt idx="40">
                  <c:v>74815.953991047383</c:v>
                </c:pt>
                <c:pt idx="41">
                  <c:v>74802.556238662772</c:v>
                </c:pt>
                <c:pt idx="42">
                  <c:v>70620.411820560214</c:v>
                </c:pt>
                <c:pt idx="43">
                  <c:v>60167.039963347939</c:v>
                </c:pt>
                <c:pt idx="44">
                  <c:v>64611.354915703319</c:v>
                </c:pt>
                <c:pt idx="45">
                  <c:v>47650.649686906458</c:v>
                </c:pt>
                <c:pt idx="46">
                  <c:v>56166.206852607917</c:v>
                </c:pt>
                <c:pt idx="47">
                  <c:v>46490.588983346803</c:v>
                </c:pt>
                <c:pt idx="48">
                  <c:v>49171.388157627247</c:v>
                </c:pt>
                <c:pt idx="49">
                  <c:v>48215.134111298677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3C-4AC7-9153-1FB9FC9C3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823359"/>
        <c:axId val="1604818559"/>
      </c:scatterChart>
      <c:valAx>
        <c:axId val="16048233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Marketing_Spend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4818559"/>
        <c:crosses val="autoZero"/>
        <c:crossBetween val="midCat"/>
      </c:valAx>
      <c:valAx>
        <c:axId val="16048185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Profit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48233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15240</xdr:colOff>
      <xdr:row>7</xdr:row>
      <xdr:rowOff>137160</xdr:rowOff>
    </xdr:from>
    <xdr:to>
      <xdr:col>26</xdr:col>
      <xdr:colOff>15240</xdr:colOff>
      <xdr:row>17</xdr:row>
      <xdr:rowOff>137160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B91527-DAE7-21B5-5833-1F26E06DE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22860</xdr:colOff>
      <xdr:row>19</xdr:row>
      <xdr:rowOff>144780</xdr:rowOff>
    </xdr:from>
    <xdr:to>
      <xdr:col>26</xdr:col>
      <xdr:colOff>22860</xdr:colOff>
      <xdr:row>29</xdr:row>
      <xdr:rowOff>144780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06407B5-67FF-23A1-0AFE-9FFE0B1AA5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68580</xdr:colOff>
      <xdr:row>31</xdr:row>
      <xdr:rowOff>68580</xdr:rowOff>
    </xdr:from>
    <xdr:to>
      <xdr:col>26</xdr:col>
      <xdr:colOff>68580</xdr:colOff>
      <xdr:row>41</xdr:row>
      <xdr:rowOff>91440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6F3FEA-5BA1-1C0B-0CE8-02C063E8E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51" totalsRowShown="0">
  <autoFilter ref="A1:F51" xr:uid="{00000000-0009-0000-0100-000001000000}"/>
  <tableColumns count="6">
    <tableColumn id="6" xr3:uid="{D8191303-41D1-4234-A827-EA6C87433259}" name="Startup no"/>
    <tableColumn id="1" xr3:uid="{00000000-0010-0000-0000-000001000000}" name="RD_Spend"/>
    <tableColumn id="2" xr3:uid="{00000000-0010-0000-0000-000002000000}" name="Administration"/>
    <tableColumn id="3" xr3:uid="{00000000-0010-0000-0000-000003000000}" name="Marketing_Spend"/>
    <tableColumn id="4" xr3:uid="{00000000-0010-0000-0000-000004000000}" name="State"/>
    <tableColumn id="5" xr3:uid="{00000000-0010-0000-0000-000005000000}" name="Profi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tabSelected="1" workbookViewId="0">
      <selection activeCell="N11" sqref="N11"/>
    </sheetView>
  </sheetViews>
  <sheetFormatPr defaultRowHeight="14.4" x14ac:dyDescent="0.3"/>
  <cols>
    <col min="1" max="1" width="11.109375" customWidth="1"/>
    <col min="2" max="2" width="14.77734375" customWidth="1"/>
    <col min="3" max="3" width="17" customWidth="1"/>
    <col min="9" max="9" width="8.88671875" customWidth="1"/>
    <col min="10" max="10" width="11.88671875" customWidth="1"/>
    <col min="12" max="12" width="11" bestFit="1" customWidth="1"/>
    <col min="13" max="13" width="14.77734375" customWidth="1"/>
    <col min="14" max="14" width="16.21875" customWidth="1"/>
    <col min="15" max="15" width="15.88671875" customWidth="1"/>
    <col min="16" max="16" width="14.6640625" customWidth="1"/>
  </cols>
  <sheetData>
    <row r="1" spans="1:16" x14ac:dyDescent="0.3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6" ht="28.8" x14ac:dyDescent="0.3">
      <c r="A2">
        <v>1</v>
      </c>
      <c r="B2">
        <v>165349.20000000001</v>
      </c>
      <c r="C2">
        <v>136897.79999999999</v>
      </c>
      <c r="D2">
        <v>471784.1</v>
      </c>
      <c r="E2" t="s">
        <v>5</v>
      </c>
      <c r="F2">
        <v>192261.83</v>
      </c>
      <c r="M2" s="5" t="s">
        <v>36</v>
      </c>
      <c r="N2" s="5" t="s">
        <v>1</v>
      </c>
      <c r="O2" s="5" t="s">
        <v>37</v>
      </c>
      <c r="P2" s="5" t="s">
        <v>34</v>
      </c>
    </row>
    <row r="3" spans="1:16" x14ac:dyDescent="0.3">
      <c r="A3">
        <v>2</v>
      </c>
      <c r="B3">
        <v>162597.70000000001</v>
      </c>
      <c r="C3">
        <v>151377.59</v>
      </c>
      <c r="D3">
        <v>443898.53</v>
      </c>
      <c r="E3" t="s">
        <v>6</v>
      </c>
      <c r="F3">
        <v>191792.06</v>
      </c>
      <c r="M3" s="4">
        <v>21892.92</v>
      </c>
      <c r="N3" s="4">
        <v>81910.77</v>
      </c>
      <c r="O3" s="4">
        <v>164270.70000000001</v>
      </c>
      <c r="P3" s="6">
        <f>Q6</f>
        <v>0</v>
      </c>
    </row>
    <row r="4" spans="1:16" x14ac:dyDescent="0.3">
      <c r="A4">
        <v>3</v>
      </c>
      <c r="B4">
        <v>153441.51</v>
      </c>
      <c r="C4">
        <v>101145.55</v>
      </c>
      <c r="D4">
        <v>407934.54</v>
      </c>
      <c r="E4" t="s">
        <v>7</v>
      </c>
      <c r="F4">
        <v>191050.39</v>
      </c>
      <c r="J4" t="s">
        <v>8</v>
      </c>
      <c r="M4" s="4">
        <v>23940.93</v>
      </c>
      <c r="N4" s="4">
        <v>96489.63</v>
      </c>
      <c r="O4" s="4">
        <v>137001.1</v>
      </c>
      <c r="P4" s="6">
        <f>K$21*M4+K$22*N4+K$23*O4+K$20</f>
        <v>70554.572559926848</v>
      </c>
    </row>
    <row r="5" spans="1:16" ht="15" thickBot="1" x14ac:dyDescent="0.35">
      <c r="A5">
        <v>4</v>
      </c>
      <c r="B5">
        <v>144372.41</v>
      </c>
      <c r="C5">
        <v>118671.85</v>
      </c>
      <c r="D5">
        <v>383199.62</v>
      </c>
      <c r="E5" t="s">
        <v>5</v>
      </c>
      <c r="F5">
        <v>182901.99</v>
      </c>
    </row>
    <row r="6" spans="1:16" x14ac:dyDescent="0.3">
      <c r="A6">
        <v>5</v>
      </c>
      <c r="B6">
        <v>142107.34</v>
      </c>
      <c r="C6">
        <v>91391.77</v>
      </c>
      <c r="D6">
        <v>366168.42</v>
      </c>
      <c r="E6" t="s">
        <v>7</v>
      </c>
      <c r="F6">
        <v>166187.94</v>
      </c>
      <c r="J6" s="3" t="s">
        <v>9</v>
      </c>
      <c r="K6" s="3"/>
      <c r="M6" s="7" t="s">
        <v>39</v>
      </c>
      <c r="N6" s="8"/>
      <c r="O6" s="8"/>
      <c r="P6" s="9"/>
    </row>
    <row r="7" spans="1:16" x14ac:dyDescent="0.3">
      <c r="A7">
        <v>6</v>
      </c>
      <c r="B7">
        <v>131876.9</v>
      </c>
      <c r="C7">
        <v>99814.71</v>
      </c>
      <c r="D7">
        <v>362861.36</v>
      </c>
      <c r="E7" t="s">
        <v>5</v>
      </c>
      <c r="F7">
        <v>156991.12</v>
      </c>
      <c r="J7" t="s">
        <v>10</v>
      </c>
      <c r="K7">
        <v>0.97506204626594128</v>
      </c>
      <c r="M7" s="10" t="s">
        <v>40</v>
      </c>
      <c r="N7" s="11"/>
      <c r="O7" s="11"/>
      <c r="P7" s="12"/>
    </row>
    <row r="8" spans="1:16" x14ac:dyDescent="0.3">
      <c r="A8">
        <v>7</v>
      </c>
      <c r="B8">
        <v>134615.46</v>
      </c>
      <c r="C8">
        <v>147198.87</v>
      </c>
      <c r="D8">
        <v>127716.82</v>
      </c>
      <c r="E8" t="s">
        <v>6</v>
      </c>
      <c r="F8">
        <v>156122.51</v>
      </c>
      <c r="J8" t="s">
        <v>11</v>
      </c>
      <c r="K8">
        <v>0.95074599406832461</v>
      </c>
    </row>
    <row r="9" spans="1:16" x14ac:dyDescent="0.3">
      <c r="A9">
        <v>8</v>
      </c>
      <c r="B9">
        <v>130298.13</v>
      </c>
      <c r="C9">
        <v>145530.06</v>
      </c>
      <c r="D9">
        <v>323876.68</v>
      </c>
      <c r="E9" t="s">
        <v>7</v>
      </c>
      <c r="F9">
        <v>155752.6</v>
      </c>
      <c r="J9" t="s">
        <v>12</v>
      </c>
      <c r="K9">
        <v>0.94753377629017177</v>
      </c>
    </row>
    <row r="10" spans="1:16" x14ac:dyDescent="0.3">
      <c r="A10">
        <v>9</v>
      </c>
      <c r="B10">
        <v>120542.52</v>
      </c>
      <c r="C10">
        <v>148718.95000000001</v>
      </c>
      <c r="D10">
        <v>311613.28999999998</v>
      </c>
      <c r="E10" t="s">
        <v>5</v>
      </c>
      <c r="F10">
        <v>152211.76999999999</v>
      </c>
      <c r="J10" t="s">
        <v>13</v>
      </c>
      <c r="K10">
        <v>9232.3348370026924</v>
      </c>
    </row>
    <row r="11" spans="1:16" ht="15" thickBot="1" x14ac:dyDescent="0.35">
      <c r="A11">
        <v>10</v>
      </c>
      <c r="B11">
        <v>123334.88</v>
      </c>
      <c r="C11">
        <v>108679.17</v>
      </c>
      <c r="D11">
        <v>304981.62</v>
      </c>
      <c r="E11" t="s">
        <v>6</v>
      </c>
      <c r="F11">
        <v>149759.96</v>
      </c>
      <c r="J11" s="1" t="s">
        <v>14</v>
      </c>
      <c r="K11" s="1">
        <v>50</v>
      </c>
    </row>
    <row r="12" spans="1:16" x14ac:dyDescent="0.3">
      <c r="A12">
        <v>11</v>
      </c>
      <c r="B12">
        <v>101913.08</v>
      </c>
      <c r="C12">
        <v>110594.11</v>
      </c>
      <c r="D12">
        <v>229160.95</v>
      </c>
      <c r="E12" t="s">
        <v>7</v>
      </c>
      <c r="F12">
        <v>146121.95000000001</v>
      </c>
    </row>
    <row r="13" spans="1:16" ht="15" thickBot="1" x14ac:dyDescent="0.35">
      <c r="A13">
        <v>12</v>
      </c>
      <c r="B13">
        <v>100671.96</v>
      </c>
      <c r="C13">
        <v>91790.61</v>
      </c>
      <c r="D13">
        <v>249744.55</v>
      </c>
      <c r="E13" t="s">
        <v>6</v>
      </c>
      <c r="F13">
        <v>144259.4</v>
      </c>
      <c r="J13" t="s">
        <v>15</v>
      </c>
    </row>
    <row r="14" spans="1:16" x14ac:dyDescent="0.3">
      <c r="A14">
        <v>13</v>
      </c>
      <c r="B14">
        <v>93863.75</v>
      </c>
      <c r="C14">
        <v>127320.38</v>
      </c>
      <c r="D14">
        <v>249839.44</v>
      </c>
      <c r="E14" t="s">
        <v>7</v>
      </c>
      <c r="F14">
        <v>141585.51999999999</v>
      </c>
      <c r="J14" s="2"/>
      <c r="K14" s="2" t="s">
        <v>20</v>
      </c>
      <c r="L14" s="2" t="s">
        <v>21</v>
      </c>
      <c r="M14" s="2" t="s">
        <v>22</v>
      </c>
      <c r="N14" s="2" t="s">
        <v>23</v>
      </c>
      <c r="O14" s="2" t="s">
        <v>24</v>
      </c>
    </row>
    <row r="15" spans="1:16" x14ac:dyDescent="0.3">
      <c r="A15">
        <v>14</v>
      </c>
      <c r="B15">
        <v>91992.39</v>
      </c>
      <c r="C15">
        <v>135495.07</v>
      </c>
      <c r="D15">
        <v>252664.93</v>
      </c>
      <c r="E15" t="s">
        <v>6</v>
      </c>
      <c r="F15">
        <v>134307.35</v>
      </c>
      <c r="J15" t="s">
        <v>16</v>
      </c>
      <c r="K15">
        <v>3</v>
      </c>
      <c r="L15">
        <v>75683964196.192642</v>
      </c>
      <c r="M15">
        <v>25227988065.397549</v>
      </c>
      <c r="N15">
        <v>295.97806242610113</v>
      </c>
      <c r="O15">
        <v>4.5285063201720611E-30</v>
      </c>
    </row>
    <row r="16" spans="1:16" x14ac:dyDescent="0.3">
      <c r="A16">
        <v>15</v>
      </c>
      <c r="B16">
        <v>119943.24</v>
      </c>
      <c r="C16">
        <v>156547.42000000001</v>
      </c>
      <c r="D16">
        <v>256512.92</v>
      </c>
      <c r="E16" t="s">
        <v>7</v>
      </c>
      <c r="F16">
        <v>132602.65</v>
      </c>
      <c r="J16" t="s">
        <v>17</v>
      </c>
      <c r="K16">
        <v>46</v>
      </c>
      <c r="L16">
        <v>3920856300.956542</v>
      </c>
      <c r="M16">
        <v>85236006.542533517</v>
      </c>
    </row>
    <row r="17" spans="1:18" ht="15" thickBot="1" x14ac:dyDescent="0.35">
      <c r="A17">
        <v>16</v>
      </c>
      <c r="B17">
        <v>114523.61</v>
      </c>
      <c r="C17">
        <v>122616.84</v>
      </c>
      <c r="D17">
        <v>261776.23</v>
      </c>
      <c r="E17" t="s">
        <v>5</v>
      </c>
      <c r="F17">
        <v>129917.04</v>
      </c>
      <c r="J17" s="1" t="s">
        <v>18</v>
      </c>
      <c r="K17" s="1">
        <v>49</v>
      </c>
      <c r="L17" s="1">
        <v>79604820497.149185</v>
      </c>
      <c r="M17" s="1"/>
      <c r="N17" s="1"/>
      <c r="O17" s="1"/>
    </row>
    <row r="18" spans="1:18" ht="15" thickBot="1" x14ac:dyDescent="0.35">
      <c r="A18">
        <v>17</v>
      </c>
      <c r="B18">
        <v>78013.11</v>
      </c>
      <c r="C18">
        <v>121597.55</v>
      </c>
      <c r="D18">
        <v>264346.06</v>
      </c>
      <c r="E18" t="s">
        <v>6</v>
      </c>
      <c r="F18">
        <v>126992.93</v>
      </c>
    </row>
    <row r="19" spans="1:18" x14ac:dyDescent="0.3">
      <c r="A19">
        <v>18</v>
      </c>
      <c r="B19">
        <v>94657.16</v>
      </c>
      <c r="C19">
        <v>145077.57999999999</v>
      </c>
      <c r="D19">
        <v>282574.31</v>
      </c>
      <c r="E19" t="s">
        <v>5</v>
      </c>
      <c r="F19">
        <v>125370.37</v>
      </c>
      <c r="J19" s="2"/>
      <c r="K19" s="2" t="s">
        <v>25</v>
      </c>
      <c r="L19" s="2" t="s">
        <v>13</v>
      </c>
      <c r="M19" s="2" t="s">
        <v>26</v>
      </c>
      <c r="N19" s="2" t="s">
        <v>27</v>
      </c>
      <c r="O19" s="2" t="s">
        <v>28</v>
      </c>
      <c r="P19" s="2" t="s">
        <v>29</v>
      </c>
      <c r="Q19" s="2" t="s">
        <v>30</v>
      </c>
      <c r="R19" s="2" t="s">
        <v>31</v>
      </c>
    </row>
    <row r="20" spans="1:18" x14ac:dyDescent="0.3">
      <c r="A20">
        <v>19</v>
      </c>
      <c r="B20">
        <v>91749.16</v>
      </c>
      <c r="C20">
        <v>114175.79</v>
      </c>
      <c r="D20">
        <v>294919.57</v>
      </c>
      <c r="E20" t="s">
        <v>7</v>
      </c>
      <c r="F20">
        <v>124266.9</v>
      </c>
      <c r="J20" t="s">
        <v>19</v>
      </c>
      <c r="K20">
        <v>50122.192989865282</v>
      </c>
      <c r="L20">
        <v>6572.3526215324682</v>
      </c>
      <c r="M20">
        <v>7.6262178668950273</v>
      </c>
      <c r="N20">
        <v>1.0573791602334319E-9</v>
      </c>
      <c r="O20">
        <v>36892.733323435998</v>
      </c>
      <c r="P20">
        <v>63351.652656294566</v>
      </c>
      <c r="Q20">
        <v>36892.733323435998</v>
      </c>
      <c r="R20">
        <v>63351.652656294566</v>
      </c>
    </row>
    <row r="21" spans="1:18" x14ac:dyDescent="0.3">
      <c r="A21">
        <v>20</v>
      </c>
      <c r="B21">
        <v>86419.7</v>
      </c>
      <c r="C21">
        <v>153514.10999999999</v>
      </c>
      <c r="D21">
        <v>0</v>
      </c>
      <c r="E21" t="s">
        <v>5</v>
      </c>
      <c r="F21">
        <v>122776.86</v>
      </c>
      <c r="J21" t="s">
        <v>0</v>
      </c>
      <c r="K21">
        <v>0.80571504991574339</v>
      </c>
      <c r="L21">
        <v>4.5147269728517771E-2</v>
      </c>
      <c r="M21">
        <v>17.846373762150328</v>
      </c>
      <c r="N21">
        <v>2.6349677214705453E-22</v>
      </c>
      <c r="O21">
        <v>0.71483830937598158</v>
      </c>
      <c r="P21">
        <v>0.89659179045550519</v>
      </c>
      <c r="Q21">
        <v>0.71483830937598158</v>
      </c>
      <c r="R21">
        <v>0.89659179045550519</v>
      </c>
    </row>
    <row r="22" spans="1:18" x14ac:dyDescent="0.3">
      <c r="A22">
        <v>21</v>
      </c>
      <c r="B22">
        <v>76253.86</v>
      </c>
      <c r="C22">
        <v>113867.3</v>
      </c>
      <c r="D22">
        <v>298664.46999999997</v>
      </c>
      <c r="E22" t="s">
        <v>6</v>
      </c>
      <c r="F22">
        <v>118474.03</v>
      </c>
      <c r="J22" t="s">
        <v>1</v>
      </c>
      <c r="K22">
        <v>-2.6815968394751061E-2</v>
      </c>
      <c r="L22">
        <v>5.1028779938751379E-2</v>
      </c>
      <c r="M22">
        <v>-0.52550675181608542</v>
      </c>
      <c r="N22">
        <v>0.60175510784974762</v>
      </c>
      <c r="O22">
        <v>-0.12953157495169182</v>
      </c>
      <c r="P22">
        <v>7.5899638162189684E-2</v>
      </c>
      <c r="Q22">
        <v>-0.12953157495169182</v>
      </c>
      <c r="R22">
        <v>7.5899638162189684E-2</v>
      </c>
    </row>
    <row r="23" spans="1:18" ht="15" thickBot="1" x14ac:dyDescent="0.35">
      <c r="A23">
        <v>22</v>
      </c>
      <c r="B23">
        <v>78389.47</v>
      </c>
      <c r="C23">
        <v>153773.43</v>
      </c>
      <c r="D23">
        <v>299737.28999999998</v>
      </c>
      <c r="E23" t="s">
        <v>5</v>
      </c>
      <c r="F23">
        <v>111313.02</v>
      </c>
      <c r="J23" s="1" t="s">
        <v>2</v>
      </c>
      <c r="K23" s="1">
        <v>2.7228064800818939E-2</v>
      </c>
      <c r="L23" s="1">
        <v>1.645123451799518E-2</v>
      </c>
      <c r="M23" s="1">
        <v>1.6550772995811058</v>
      </c>
      <c r="N23" s="1">
        <v>0.10471681926658105</v>
      </c>
      <c r="O23" s="1">
        <v>-5.8865527572449679E-3</v>
      </c>
      <c r="P23" s="1">
        <v>6.0342682358882849E-2</v>
      </c>
      <c r="Q23" s="1">
        <v>-5.8865527572449679E-3</v>
      </c>
      <c r="R23" s="1">
        <v>6.0342682358882849E-2</v>
      </c>
    </row>
    <row r="24" spans="1:18" x14ac:dyDescent="0.3">
      <c r="A24">
        <v>23</v>
      </c>
      <c r="B24">
        <v>73994.559999999998</v>
      </c>
      <c r="C24">
        <v>122782.75</v>
      </c>
      <c r="D24">
        <v>303319.26</v>
      </c>
      <c r="E24" t="s">
        <v>7</v>
      </c>
      <c r="F24">
        <v>110352.25</v>
      </c>
    </row>
    <row r="25" spans="1:18" x14ac:dyDescent="0.3">
      <c r="A25">
        <v>24</v>
      </c>
      <c r="B25">
        <v>67532.53</v>
      </c>
      <c r="C25">
        <v>105751.03</v>
      </c>
      <c r="D25">
        <v>304768.73</v>
      </c>
      <c r="E25" t="s">
        <v>7</v>
      </c>
      <c r="F25">
        <v>108733.99</v>
      </c>
    </row>
    <row r="26" spans="1:18" x14ac:dyDescent="0.3">
      <c r="A26">
        <v>25</v>
      </c>
      <c r="B26">
        <v>77044.009999999995</v>
      </c>
      <c r="C26">
        <v>99281.34</v>
      </c>
      <c r="D26">
        <v>140574.81</v>
      </c>
      <c r="E26" t="s">
        <v>5</v>
      </c>
      <c r="F26">
        <v>108552.04</v>
      </c>
    </row>
    <row r="27" spans="1:18" x14ac:dyDescent="0.3">
      <c r="A27">
        <v>26</v>
      </c>
      <c r="B27">
        <v>64664.71</v>
      </c>
      <c r="C27">
        <v>139553.16</v>
      </c>
      <c r="D27">
        <v>137962.62</v>
      </c>
      <c r="E27" t="s">
        <v>6</v>
      </c>
      <c r="F27">
        <v>107404.34</v>
      </c>
      <c r="J27" t="s">
        <v>32</v>
      </c>
    </row>
    <row r="28" spans="1:18" ht="15" thickBot="1" x14ac:dyDescent="0.35">
      <c r="A28">
        <v>27</v>
      </c>
      <c r="B28">
        <v>75328.87</v>
      </c>
      <c r="C28">
        <v>144135.98000000001</v>
      </c>
      <c r="D28">
        <v>134050.07</v>
      </c>
      <c r="E28" t="s">
        <v>7</v>
      </c>
      <c r="F28">
        <v>105733.54</v>
      </c>
    </row>
    <row r="29" spans="1:18" x14ac:dyDescent="0.3">
      <c r="A29">
        <v>28</v>
      </c>
      <c r="B29">
        <v>72107.600000000006</v>
      </c>
      <c r="C29">
        <v>127864.55</v>
      </c>
      <c r="D29">
        <v>353183.81</v>
      </c>
      <c r="E29" t="s">
        <v>5</v>
      </c>
      <c r="F29">
        <v>105008.31</v>
      </c>
      <c r="J29" s="2" t="s">
        <v>33</v>
      </c>
      <c r="K29" s="2" t="s">
        <v>34</v>
      </c>
      <c r="L29" s="2" t="s">
        <v>35</v>
      </c>
    </row>
    <row r="30" spans="1:18" x14ac:dyDescent="0.3">
      <c r="A30">
        <v>29</v>
      </c>
      <c r="B30">
        <v>66051.520000000004</v>
      </c>
      <c r="C30">
        <v>182645.56</v>
      </c>
      <c r="D30">
        <v>118148.2</v>
      </c>
      <c r="E30" t="s">
        <v>7</v>
      </c>
      <c r="F30">
        <v>103282.38</v>
      </c>
      <c r="J30">
        <v>1</v>
      </c>
      <c r="K30">
        <v>192521.25289007861</v>
      </c>
      <c r="L30">
        <v>-259.42289007862564</v>
      </c>
    </row>
    <row r="31" spans="1:18" x14ac:dyDescent="0.3">
      <c r="A31">
        <v>30</v>
      </c>
      <c r="B31">
        <v>65605.48</v>
      </c>
      <c r="C31">
        <v>153032.06</v>
      </c>
      <c r="D31">
        <v>107138.38</v>
      </c>
      <c r="E31" t="s">
        <v>5</v>
      </c>
      <c r="F31">
        <v>101004.64</v>
      </c>
      <c r="J31">
        <v>2</v>
      </c>
      <c r="K31">
        <v>189156.76823226505</v>
      </c>
      <c r="L31">
        <v>2635.2917677349469</v>
      </c>
    </row>
    <row r="32" spans="1:18" x14ac:dyDescent="0.3">
      <c r="A32">
        <v>31</v>
      </c>
      <c r="B32">
        <v>61994.48</v>
      </c>
      <c r="C32">
        <v>115641.28</v>
      </c>
      <c r="D32">
        <v>91131.24</v>
      </c>
      <c r="E32" t="s">
        <v>7</v>
      </c>
      <c r="F32">
        <v>99937.59</v>
      </c>
      <c r="J32">
        <v>3</v>
      </c>
      <c r="K32">
        <v>182147.2790962049</v>
      </c>
      <c r="L32">
        <v>8903.1109037951101</v>
      </c>
    </row>
    <row r="33" spans="1:12" x14ac:dyDescent="0.3">
      <c r="A33">
        <v>32</v>
      </c>
      <c r="B33">
        <v>61136.38</v>
      </c>
      <c r="C33">
        <v>152701.92000000001</v>
      </c>
      <c r="D33">
        <v>88218.23</v>
      </c>
      <c r="E33" t="s">
        <v>5</v>
      </c>
      <c r="F33">
        <v>97483.56</v>
      </c>
      <c r="J33">
        <v>4</v>
      </c>
      <c r="K33">
        <v>173696.70002553402</v>
      </c>
      <c r="L33">
        <v>9205.2899744659662</v>
      </c>
    </row>
    <row r="34" spans="1:12" x14ac:dyDescent="0.3">
      <c r="A34">
        <v>33</v>
      </c>
      <c r="B34">
        <v>63408.86</v>
      </c>
      <c r="C34">
        <v>129219.61</v>
      </c>
      <c r="D34">
        <v>46085.25</v>
      </c>
      <c r="E34" t="s">
        <v>6</v>
      </c>
      <c r="F34">
        <v>97427.839999999997</v>
      </c>
      <c r="J34">
        <v>5</v>
      </c>
      <c r="K34">
        <v>172139.51418327194</v>
      </c>
      <c r="L34">
        <v>-5951.5741832719359</v>
      </c>
    </row>
    <row r="35" spans="1:12" x14ac:dyDescent="0.3">
      <c r="A35">
        <v>34</v>
      </c>
      <c r="B35">
        <v>55493.95</v>
      </c>
      <c r="C35">
        <v>103057.49</v>
      </c>
      <c r="D35">
        <v>214634.81</v>
      </c>
      <c r="E35" t="s">
        <v>7</v>
      </c>
      <c r="F35">
        <v>96778.92</v>
      </c>
      <c r="J35">
        <v>6</v>
      </c>
      <c r="K35">
        <v>163580.78057120083</v>
      </c>
      <c r="L35">
        <v>-6589.6605712008313</v>
      </c>
    </row>
    <row r="36" spans="1:12" x14ac:dyDescent="0.3">
      <c r="A36">
        <v>35</v>
      </c>
      <c r="B36">
        <v>46426.07</v>
      </c>
      <c r="C36">
        <v>157693.92000000001</v>
      </c>
      <c r="D36">
        <v>210797.67</v>
      </c>
      <c r="E36" t="s">
        <v>6</v>
      </c>
      <c r="F36">
        <v>96712.8</v>
      </c>
      <c r="J36">
        <v>7</v>
      </c>
      <c r="K36">
        <v>158114.09666864749</v>
      </c>
      <c r="L36">
        <v>-1991.5866686474765</v>
      </c>
    </row>
    <row r="37" spans="1:12" x14ac:dyDescent="0.3">
      <c r="A37">
        <v>36</v>
      </c>
      <c r="B37">
        <v>46014.02</v>
      </c>
      <c r="C37">
        <v>85047.44</v>
      </c>
      <c r="D37">
        <v>205517.64</v>
      </c>
      <c r="E37" t="s">
        <v>5</v>
      </c>
      <c r="F37">
        <v>96479.51</v>
      </c>
      <c r="J37">
        <v>8</v>
      </c>
      <c r="K37">
        <v>160021.36304781117</v>
      </c>
      <c r="L37">
        <v>-4268.7630478111678</v>
      </c>
    </row>
    <row r="38" spans="1:12" x14ac:dyDescent="0.3">
      <c r="A38">
        <v>37</v>
      </c>
      <c r="B38">
        <v>28663.759999999998</v>
      </c>
      <c r="C38">
        <v>127056.21</v>
      </c>
      <c r="D38">
        <v>201126.82</v>
      </c>
      <c r="E38" t="s">
        <v>7</v>
      </c>
      <c r="F38">
        <v>90708.19</v>
      </c>
      <c r="J38">
        <v>9</v>
      </c>
      <c r="K38">
        <v>151741.6996986506</v>
      </c>
      <c r="L38">
        <v>470.07030134939123</v>
      </c>
    </row>
    <row r="39" spans="1:12" x14ac:dyDescent="0.3">
      <c r="A39">
        <v>38</v>
      </c>
      <c r="B39">
        <v>44069.95</v>
      </c>
      <c r="C39">
        <v>51283.14</v>
      </c>
      <c r="D39">
        <v>197029.42</v>
      </c>
      <c r="E39" t="s">
        <v>6</v>
      </c>
      <c r="F39">
        <v>89949.14</v>
      </c>
      <c r="J39">
        <v>10</v>
      </c>
      <c r="K39">
        <v>154884.68410994846</v>
      </c>
      <c r="L39">
        <v>-5124.7241099484672</v>
      </c>
    </row>
    <row r="40" spans="1:12" x14ac:dyDescent="0.3">
      <c r="A40">
        <v>39</v>
      </c>
      <c r="B40">
        <v>20229.59</v>
      </c>
      <c r="C40">
        <v>65947.929999999993</v>
      </c>
      <c r="D40">
        <v>185265.1</v>
      </c>
      <c r="E40" t="s">
        <v>5</v>
      </c>
      <c r="F40">
        <v>81229.06</v>
      </c>
      <c r="J40">
        <v>11</v>
      </c>
      <c r="K40">
        <v>135509.01636714404</v>
      </c>
      <c r="L40">
        <v>10612.933632855973</v>
      </c>
    </row>
    <row r="41" spans="1:12" x14ac:dyDescent="0.3">
      <c r="A41">
        <v>40</v>
      </c>
      <c r="B41">
        <v>38558.51</v>
      </c>
      <c r="C41">
        <v>82982.09</v>
      </c>
      <c r="D41">
        <v>174999.3</v>
      </c>
      <c r="E41" t="s">
        <v>6</v>
      </c>
      <c r="F41">
        <v>81005.759999999995</v>
      </c>
      <c r="J41">
        <v>12</v>
      </c>
      <c r="K41">
        <v>135573.71296073747</v>
      </c>
      <c r="L41">
        <v>8685.6870392625278</v>
      </c>
    </row>
    <row r="42" spans="1:12" x14ac:dyDescent="0.3">
      <c r="A42">
        <v>41</v>
      </c>
      <c r="B42">
        <v>28754.33</v>
      </c>
      <c r="C42">
        <v>118546.05</v>
      </c>
      <c r="D42">
        <v>172795.67</v>
      </c>
      <c r="E42" t="s">
        <v>6</v>
      </c>
      <c r="F42">
        <v>78239.91</v>
      </c>
      <c r="J42">
        <v>13</v>
      </c>
      <c r="K42">
        <v>129138.05418242674</v>
      </c>
      <c r="L42">
        <v>12447.465817573247</v>
      </c>
    </row>
    <row r="43" spans="1:12" x14ac:dyDescent="0.3">
      <c r="A43">
        <v>42</v>
      </c>
      <c r="B43">
        <v>27892.92</v>
      </c>
      <c r="C43">
        <v>84710.77</v>
      </c>
      <c r="D43">
        <v>164470.71</v>
      </c>
      <c r="E43" t="s">
        <v>7</v>
      </c>
      <c r="F43">
        <v>77798.83</v>
      </c>
      <c r="J43">
        <v>14</v>
      </c>
      <c r="K43">
        <v>127487.9916627536</v>
      </c>
      <c r="L43">
        <v>6819.3583372464054</v>
      </c>
    </row>
    <row r="44" spans="1:12" x14ac:dyDescent="0.3">
      <c r="A44">
        <v>43</v>
      </c>
      <c r="B44">
        <v>23640.93</v>
      </c>
      <c r="C44">
        <v>96189.63</v>
      </c>
      <c r="D44">
        <v>148001.10999999999</v>
      </c>
      <c r="E44" t="s">
        <v>6</v>
      </c>
      <c r="F44">
        <v>71498.490000000005</v>
      </c>
      <c r="J44">
        <v>15</v>
      </c>
      <c r="K44">
        <v>149548.64633452875</v>
      </c>
      <c r="L44">
        <v>-16945.996334528754</v>
      </c>
    </row>
    <row r="45" spans="1:12" x14ac:dyDescent="0.3">
      <c r="A45">
        <v>44</v>
      </c>
      <c r="B45">
        <v>15505.73</v>
      </c>
      <c r="C45">
        <v>127382.3</v>
      </c>
      <c r="D45">
        <v>35534.17</v>
      </c>
      <c r="E45" t="s">
        <v>5</v>
      </c>
      <c r="F45">
        <v>69758.98</v>
      </c>
      <c r="J45">
        <v>16</v>
      </c>
      <c r="K45">
        <v>146235.15998519622</v>
      </c>
      <c r="L45">
        <v>-16318.11998519623</v>
      </c>
    </row>
    <row r="46" spans="1:12" x14ac:dyDescent="0.3">
      <c r="A46">
        <v>45</v>
      </c>
      <c r="B46">
        <v>22177.74</v>
      </c>
      <c r="C46">
        <v>154806.14000000001</v>
      </c>
      <c r="D46">
        <v>28334.720000000001</v>
      </c>
      <c r="E46" t="s">
        <v>6</v>
      </c>
      <c r="F46">
        <v>65200.33</v>
      </c>
      <c r="J46">
        <v>17</v>
      </c>
      <c r="K46">
        <v>116915.40540143967</v>
      </c>
      <c r="L46">
        <v>10077.524598560325</v>
      </c>
    </row>
    <row r="47" spans="1:12" x14ac:dyDescent="0.3">
      <c r="A47">
        <v>46</v>
      </c>
      <c r="B47">
        <v>1000.23</v>
      </c>
      <c r="C47">
        <v>124153.04</v>
      </c>
      <c r="D47">
        <v>1903.93</v>
      </c>
      <c r="E47" t="s">
        <v>5</v>
      </c>
      <c r="F47">
        <v>64926.080000000002</v>
      </c>
      <c r="J47">
        <v>18</v>
      </c>
      <c r="K47">
        <v>130192.44720780753</v>
      </c>
      <c r="L47">
        <v>-4822.0772078075388</v>
      </c>
    </row>
    <row r="48" spans="1:12" x14ac:dyDescent="0.3">
      <c r="A48">
        <v>47</v>
      </c>
      <c r="B48">
        <v>1315.46</v>
      </c>
      <c r="C48">
        <v>115816.21</v>
      </c>
      <c r="D48">
        <v>297114.46000000002</v>
      </c>
      <c r="E48" t="s">
        <v>7</v>
      </c>
      <c r="F48">
        <v>49490.75</v>
      </c>
      <c r="J48">
        <v>19</v>
      </c>
      <c r="K48">
        <v>129014.22680589673</v>
      </c>
      <c r="L48">
        <v>-4747.3268058967369</v>
      </c>
    </row>
    <row r="49" spans="1:12" x14ac:dyDescent="0.3">
      <c r="A49">
        <v>48</v>
      </c>
      <c r="B49">
        <v>0</v>
      </c>
      <c r="C49">
        <v>135426.92000000001</v>
      </c>
      <c r="D49">
        <v>0</v>
      </c>
      <c r="E49" t="s">
        <v>6</v>
      </c>
      <c r="F49">
        <v>42559.73</v>
      </c>
      <c r="J49">
        <v>20</v>
      </c>
      <c r="K49">
        <v>115635.21636716051</v>
      </c>
      <c r="L49">
        <v>7141.6436328394921</v>
      </c>
    </row>
    <row r="50" spans="1:12" x14ac:dyDescent="0.3">
      <c r="A50">
        <v>49</v>
      </c>
      <c r="B50">
        <v>542.04999999999995</v>
      </c>
      <c r="C50">
        <v>51743.15</v>
      </c>
      <c r="D50">
        <v>0</v>
      </c>
      <c r="E50" t="s">
        <v>5</v>
      </c>
      <c r="F50">
        <v>35673.410000000003</v>
      </c>
      <c r="J50">
        <v>21</v>
      </c>
      <c r="K50">
        <v>116639.66923089999</v>
      </c>
      <c r="L50">
        <v>1834.360769100007</v>
      </c>
    </row>
    <row r="51" spans="1:12" x14ac:dyDescent="0.3">
      <c r="A51">
        <v>50</v>
      </c>
      <c r="B51">
        <v>0</v>
      </c>
      <c r="C51">
        <v>116983.8</v>
      </c>
      <c r="D51">
        <v>45173.06</v>
      </c>
      <c r="E51" t="s">
        <v>6</v>
      </c>
      <c r="F51">
        <v>14681.4</v>
      </c>
      <c r="J51">
        <v>22</v>
      </c>
      <c r="K51">
        <v>117319.45164029335</v>
      </c>
      <c r="L51">
        <v>-6006.4316402933473</v>
      </c>
    </row>
    <row r="52" spans="1:12" x14ac:dyDescent="0.3">
      <c r="I52">
        <v>23</v>
      </c>
      <c r="J52">
        <v>114706.98171695457</v>
      </c>
      <c r="K52">
        <v>-4354.7317169545713</v>
      </c>
    </row>
    <row r="53" spans="1:12" x14ac:dyDescent="0.3">
      <c r="I53">
        <v>24</v>
      </c>
      <c r="J53">
        <v>109996.61522126263</v>
      </c>
      <c r="K53">
        <v>-1262.6252212626277</v>
      </c>
    </row>
    <row r="54" spans="1:12" x14ac:dyDescent="0.3">
      <c r="I54">
        <v>25</v>
      </c>
      <c r="J54">
        <v>113362.96611313859</v>
      </c>
      <c r="K54">
        <v>-4810.9261131386011</v>
      </c>
    </row>
    <row r="55" spans="1:12" x14ac:dyDescent="0.3">
      <c r="I55">
        <v>26</v>
      </c>
      <c r="J55">
        <v>102237.72506480548</v>
      </c>
      <c r="K55">
        <v>5166.6149351945205</v>
      </c>
    </row>
    <row r="56" spans="1:12" x14ac:dyDescent="0.3">
      <c r="I56">
        <v>27</v>
      </c>
      <c r="J56">
        <v>110600.57535029967</v>
      </c>
      <c r="K56">
        <v>-4867.0353502996732</v>
      </c>
    </row>
    <row r="57" spans="1:12" x14ac:dyDescent="0.3">
      <c r="I57">
        <v>28</v>
      </c>
      <c r="J57">
        <v>114408.0714568408</v>
      </c>
      <c r="K57">
        <v>-9399.7614568408026</v>
      </c>
    </row>
    <row r="58" spans="1:12" x14ac:dyDescent="0.3">
      <c r="I58">
        <v>29</v>
      </c>
      <c r="J58">
        <v>101660.02600497453</v>
      </c>
      <c r="K58">
        <v>1622.3539950254781</v>
      </c>
    </row>
    <row r="59" spans="1:12" x14ac:dyDescent="0.3">
      <c r="I59">
        <v>30</v>
      </c>
      <c r="J59">
        <v>101794.9834517627</v>
      </c>
      <c r="K59">
        <v>-790.3434517627029</v>
      </c>
    </row>
    <row r="60" spans="1:12" x14ac:dyDescent="0.3">
      <c r="I60">
        <v>31</v>
      </c>
      <c r="J60">
        <v>99452.372936056257</v>
      </c>
      <c r="K60">
        <v>485.21706394373905</v>
      </c>
    </row>
    <row r="61" spans="1:12" x14ac:dyDescent="0.3">
      <c r="I61">
        <v>32</v>
      </c>
      <c r="J61">
        <v>97687.856275748869</v>
      </c>
      <c r="K61">
        <v>-204.29627574887127</v>
      </c>
    </row>
    <row r="62" spans="1:12" x14ac:dyDescent="0.3">
      <c r="I62">
        <v>33</v>
      </c>
      <c r="J62">
        <v>99001.328985485539</v>
      </c>
      <c r="K62">
        <v>-1573.4889854855428</v>
      </c>
    </row>
    <row r="63" spans="1:12" x14ac:dyDescent="0.3">
      <c r="I63">
        <v>34</v>
      </c>
      <c r="J63">
        <v>97915.007804646128</v>
      </c>
      <c r="K63">
        <v>-1136.0878046461294</v>
      </c>
    </row>
    <row r="64" spans="1:12" x14ac:dyDescent="0.3">
      <c r="I64">
        <v>35</v>
      </c>
      <c r="J64">
        <v>89039.273741164317</v>
      </c>
      <c r="K64">
        <v>7673.5262588356854</v>
      </c>
    </row>
    <row r="65" spans="9:11" x14ac:dyDescent="0.3">
      <c r="I65">
        <v>36</v>
      </c>
      <c r="J65">
        <v>90511.599567526195</v>
      </c>
      <c r="K65">
        <v>5967.9104324738</v>
      </c>
    </row>
    <row r="66" spans="9:11" x14ac:dyDescent="0.3">
      <c r="I66">
        <v>37</v>
      </c>
      <c r="J66">
        <v>75286.174585463974</v>
      </c>
      <c r="K66">
        <v>15422.015414536028</v>
      </c>
    </row>
    <row r="67" spans="9:11" x14ac:dyDescent="0.3">
      <c r="I67">
        <v>38</v>
      </c>
      <c r="J67">
        <v>89619.537707903772</v>
      </c>
      <c r="K67">
        <v>329.60229209622776</v>
      </c>
    </row>
    <row r="68" spans="9:11" x14ac:dyDescent="0.3">
      <c r="I68">
        <v>39</v>
      </c>
      <c r="J68">
        <v>69697.430648041249</v>
      </c>
      <c r="K68">
        <v>11531.629351958749</v>
      </c>
    </row>
    <row r="69" spans="9:11" x14ac:dyDescent="0.3">
      <c r="I69">
        <v>40</v>
      </c>
      <c r="J69">
        <v>83729.01197691953</v>
      </c>
      <c r="K69">
        <v>-2723.2519769195351</v>
      </c>
    </row>
    <row r="70" spans="9:11" x14ac:dyDescent="0.3">
      <c r="I70">
        <v>41</v>
      </c>
      <c r="J70">
        <v>74815.953991047383</v>
      </c>
      <c r="K70">
        <v>3423.9560089526203</v>
      </c>
    </row>
    <row r="71" spans="9:11" x14ac:dyDescent="0.3">
      <c r="I71">
        <v>42</v>
      </c>
      <c r="J71">
        <v>74802.556238662772</v>
      </c>
      <c r="K71">
        <v>2996.2737613372301</v>
      </c>
    </row>
    <row r="72" spans="9:11" x14ac:dyDescent="0.3">
      <c r="I72">
        <v>43</v>
      </c>
      <c r="J72">
        <v>70620.411820560214</v>
      </c>
      <c r="K72">
        <v>878.07817943979171</v>
      </c>
    </row>
    <row r="73" spans="9:11" x14ac:dyDescent="0.3">
      <c r="I73">
        <v>44</v>
      </c>
      <c r="J73">
        <v>60167.039963347939</v>
      </c>
      <c r="K73">
        <v>9591.9400366520567</v>
      </c>
    </row>
    <row r="74" spans="9:11" x14ac:dyDescent="0.3">
      <c r="I74">
        <v>45</v>
      </c>
      <c r="J74">
        <v>64611.354915703319</v>
      </c>
      <c r="K74">
        <v>588.97508429668233</v>
      </c>
    </row>
    <row r="75" spans="9:11" x14ac:dyDescent="0.3">
      <c r="I75">
        <v>46</v>
      </c>
      <c r="J75">
        <v>47650.649686906458</v>
      </c>
      <c r="K75">
        <v>17275.430313093544</v>
      </c>
    </row>
    <row r="76" spans="9:11" x14ac:dyDescent="0.3">
      <c r="I76">
        <v>47</v>
      </c>
      <c r="J76">
        <v>56166.206852607917</v>
      </c>
      <c r="K76">
        <v>-6675.4568526079165</v>
      </c>
    </row>
    <row r="77" spans="9:11" x14ac:dyDescent="0.3">
      <c r="I77">
        <v>48</v>
      </c>
      <c r="J77">
        <v>46490.588983346803</v>
      </c>
      <c r="K77">
        <v>-3930.8589833467995</v>
      </c>
    </row>
    <row r="78" spans="9:11" x14ac:dyDescent="0.3">
      <c r="I78">
        <v>49</v>
      </c>
      <c r="J78">
        <v>49171.388157627247</v>
      </c>
      <c r="K78">
        <v>-13497.978157627243</v>
      </c>
    </row>
    <row r="79" spans="9:11" ht="15" thickBot="1" x14ac:dyDescent="0.35">
      <c r="I79" s="1">
        <v>50</v>
      </c>
      <c r="J79" s="1">
        <v>48215.134111298677</v>
      </c>
      <c r="K79" s="1">
        <v>-33533.734111298676</v>
      </c>
    </row>
  </sheetData>
  <mergeCells count="2">
    <mergeCell ref="M6:P6"/>
    <mergeCell ref="M7:P7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ADCA2D-21B9-4B6A-9D88-025DB68C81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project_profit_analysis_dataset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</dc:creator>
  <cp:lastModifiedBy>SHIVA KUMAR</cp:lastModifiedBy>
  <dcterms:created xsi:type="dcterms:W3CDTF">2024-03-11T06:18:48Z</dcterms:created>
  <dcterms:modified xsi:type="dcterms:W3CDTF">2024-03-19T04:50:06Z</dcterms:modified>
</cp:coreProperties>
</file>