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heme/themeOverride1.xml" ContentType="application/vnd.openxmlformats-officedocument.themeOverrid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hidePivotFieldList="1" defaultThemeVersion="124226"/>
  <mc:AlternateContent xmlns:mc="http://schemas.openxmlformats.org/markup-compatibility/2006">
    <mc:Choice Requires="x15">
      <x15ac:absPath xmlns:x15ac="http://schemas.microsoft.com/office/spreadsheetml/2010/11/ac" url="C:\Users\ABC\Desktop\"/>
    </mc:Choice>
  </mc:AlternateContent>
  <bookViews>
    <workbookView showSheetTabs="0" xWindow="0" yWindow="0" windowWidth="3645" windowHeight="5910" activeTab="4"/>
  </bookViews>
  <sheets>
    <sheet name="Clientwise" sheetId="3" r:id="rId1"/>
    <sheet name="Data" sheetId="2" r:id="rId2"/>
    <sheet name="Sheet2" sheetId="4" r:id="rId3"/>
    <sheet name="Regionwise" sheetId="7" r:id="rId4"/>
    <sheet name="MASTERSHEET" sheetId="14" r:id="rId5"/>
    <sheet name="Sheet12" sheetId="18" r:id="rId6"/>
    <sheet name="Sheet1" sheetId="19" r:id="rId7"/>
  </sheets>
  <definedNames>
    <definedName name="_xlnm._FilterDatabase" localSheetId="1" hidden="1">Data!$A$1:$F$193</definedName>
    <definedName name="_xlnm._FilterDatabase" localSheetId="2" hidden="1">Sheet2!$A$1:$F$193</definedName>
    <definedName name="England" localSheetId="4">MASTERSHEET!$J$4:$J$15</definedName>
    <definedName name="England">Regionwise!$J$4:$J$18</definedName>
    <definedName name="France" localSheetId="4">MASTERSHEET!$K$4:$K$18</definedName>
    <definedName name="France">Regionwise!$K$4:$K$18</definedName>
    <definedName name="Germany" localSheetId="4">MASTERSHEET!$L$4:$L$18</definedName>
    <definedName name="Germany">Regionwise!$L$4:$L$18</definedName>
    <definedName name="Greece" localSheetId="4">MASTERSHEET!$M$4:$M$17</definedName>
    <definedName name="Greece">Regionwise!$M$4:$M$17</definedName>
    <definedName name="Italy" localSheetId="4">MASTERSHEET!$N$4:$N$18</definedName>
    <definedName name="Italy">Regionwise!$N$4:$N$18</definedName>
    <definedName name="Norway" localSheetId="4">MASTERSHEET!$O$4:$O$18</definedName>
    <definedName name="Norway">Regionwise!$O$4:$O$18</definedName>
    <definedName name="Slicer_Quarter">#N/A</definedName>
    <definedName name="Slicer_Region">#N/A</definedName>
    <definedName name="Spain" localSheetId="4">MASTERSHEET!$P$4:$P$33</definedName>
    <definedName name="Spain">Regionwise!$P$4:$P$33</definedName>
    <definedName name="Sweeden" localSheetId="4">MASTERSHEET!$Q$4:$Q$47</definedName>
    <definedName name="Sweeden">Regionwise!$Q$4:$Q$47</definedName>
    <definedName name="Switzerland" localSheetId="4">MASTERSHEET!$R$4:$R$32</definedName>
    <definedName name="Switzerland">Regionwise!$R$4:$R$32</definedName>
  </definedNames>
  <calcPr calcId="162913"/>
  <pivotCaches>
    <pivotCache cacheId="0" r:id="rId8"/>
    <pivotCache cacheId="5" r:id="rId9"/>
  </pivotCaches>
  <extLst>
    <ext xmlns:x14="http://schemas.microsoft.com/office/spreadsheetml/2009/9/main" uri="{BBE1A952-AA13-448e-AADC-164F8A28A991}">
      <x14:slicerCaches>
        <x14:slicerCache r:id="rId10"/>
        <x14:slicerCache r:id="rId11"/>
      </x14:slicerCaches>
    </ext>
    <ext xmlns:x14="http://schemas.microsoft.com/office/spreadsheetml/2009/9/main" uri="{79F54976-1DA5-4618-B147-4CDE4B953A38}">
      <x14:workbookPr/>
    </ext>
  </extLst>
</workbook>
</file>

<file path=xl/calcChain.xml><?xml version="1.0" encoding="utf-8"?>
<calcChain xmlns="http://schemas.openxmlformats.org/spreadsheetml/2006/main">
  <c r="C193" i="14" l="1"/>
  <c r="B193" i="14"/>
  <c r="C192" i="14"/>
  <c r="B192" i="14"/>
  <c r="C191" i="14"/>
  <c r="B191" i="14"/>
  <c r="C190" i="14"/>
  <c r="B190" i="14"/>
  <c r="C189" i="14"/>
  <c r="B189" i="14"/>
  <c r="C188" i="14"/>
  <c r="B188" i="14"/>
  <c r="C187" i="14"/>
  <c r="B187" i="14"/>
  <c r="C186" i="14"/>
  <c r="B186" i="14"/>
  <c r="C185" i="14"/>
  <c r="B185" i="14"/>
  <c r="C184" i="14"/>
  <c r="B184" i="14"/>
  <c r="C183" i="14"/>
  <c r="B183" i="14"/>
  <c r="C182" i="14"/>
  <c r="B182" i="14"/>
  <c r="C181" i="14"/>
  <c r="B181" i="14"/>
  <c r="C180" i="14"/>
  <c r="B180" i="14"/>
  <c r="C179" i="14"/>
  <c r="B179" i="14"/>
  <c r="C178" i="14"/>
  <c r="B178" i="14"/>
  <c r="C177" i="14"/>
  <c r="B177" i="14"/>
  <c r="C176" i="14"/>
  <c r="B176" i="14"/>
  <c r="C175" i="14"/>
  <c r="B175" i="14"/>
  <c r="C174" i="14"/>
  <c r="B174" i="14"/>
  <c r="C173" i="14"/>
  <c r="B173" i="14"/>
  <c r="C172" i="14"/>
  <c r="B172" i="14"/>
  <c r="C171" i="14"/>
  <c r="B171" i="14"/>
  <c r="C170" i="14"/>
  <c r="B170" i="14"/>
  <c r="C169" i="14"/>
  <c r="B169" i="14"/>
  <c r="C168" i="14"/>
  <c r="B168" i="14"/>
  <c r="C167" i="14"/>
  <c r="B167" i="14"/>
  <c r="C166" i="14"/>
  <c r="B166" i="14"/>
  <c r="C165" i="14"/>
  <c r="B165" i="14"/>
  <c r="C164" i="14"/>
  <c r="B164" i="14"/>
  <c r="C163" i="14"/>
  <c r="B163" i="14"/>
  <c r="C162" i="14"/>
  <c r="B162" i="14"/>
  <c r="C161" i="14"/>
  <c r="B161" i="14"/>
  <c r="C160" i="14"/>
  <c r="B160" i="14"/>
  <c r="C159" i="14"/>
  <c r="B159" i="14"/>
  <c r="C158" i="14"/>
  <c r="B158" i="14"/>
  <c r="C157" i="14"/>
  <c r="B157" i="14"/>
  <c r="C156" i="14"/>
  <c r="B156" i="14"/>
  <c r="C155" i="14"/>
  <c r="B155" i="14"/>
  <c r="C154" i="14"/>
  <c r="B154" i="14"/>
  <c r="C153" i="14"/>
  <c r="B153" i="14"/>
  <c r="C152" i="14"/>
  <c r="B152" i="14"/>
  <c r="C151" i="14"/>
  <c r="B151" i="14"/>
  <c r="C150" i="14"/>
  <c r="B150" i="14"/>
  <c r="C149" i="14"/>
  <c r="B149" i="14"/>
  <c r="C148" i="14"/>
  <c r="B148" i="14"/>
  <c r="C147" i="14"/>
  <c r="B147" i="14"/>
  <c r="C146" i="14"/>
  <c r="B146" i="14"/>
  <c r="C145" i="14"/>
  <c r="B145" i="14"/>
  <c r="C144" i="14"/>
  <c r="B144" i="14"/>
  <c r="C143" i="14"/>
  <c r="B143" i="14"/>
  <c r="C142" i="14"/>
  <c r="B142" i="14"/>
  <c r="C141" i="14"/>
  <c r="B141" i="14"/>
  <c r="C140" i="14"/>
  <c r="B140" i="14"/>
  <c r="C139" i="14"/>
  <c r="B139" i="14"/>
  <c r="C138" i="14"/>
  <c r="B138" i="14"/>
  <c r="C137" i="14"/>
  <c r="B137" i="14"/>
  <c r="C136" i="14"/>
  <c r="B136" i="14"/>
  <c r="C135" i="14"/>
  <c r="B135" i="14"/>
  <c r="C134" i="14"/>
  <c r="B134" i="14"/>
  <c r="C133" i="14"/>
  <c r="B133" i="14"/>
  <c r="C132" i="14"/>
  <c r="B132" i="14"/>
  <c r="C131" i="14"/>
  <c r="B131" i="14"/>
  <c r="C130" i="14"/>
  <c r="B130" i="14"/>
  <c r="C129" i="14"/>
  <c r="B129" i="14"/>
  <c r="C128" i="14"/>
  <c r="B128" i="14"/>
  <c r="C127" i="14"/>
  <c r="B127" i="14"/>
  <c r="C126" i="14"/>
  <c r="B126" i="14"/>
  <c r="C125" i="14"/>
  <c r="B125" i="14"/>
  <c r="C124" i="14"/>
  <c r="B124" i="14"/>
  <c r="C123" i="14"/>
  <c r="B123" i="14"/>
  <c r="C122" i="14"/>
  <c r="B122" i="14"/>
  <c r="C121" i="14"/>
  <c r="B121" i="14"/>
  <c r="C120" i="14"/>
  <c r="B120" i="14"/>
  <c r="C119" i="14"/>
  <c r="B119" i="14"/>
  <c r="C118" i="14"/>
  <c r="B118" i="14"/>
  <c r="C117" i="14"/>
  <c r="B117" i="14"/>
  <c r="C116" i="14"/>
  <c r="B116" i="14"/>
  <c r="C115" i="14"/>
  <c r="B115" i="14"/>
  <c r="C114" i="14"/>
  <c r="B114" i="14"/>
  <c r="C113" i="14"/>
  <c r="B113" i="14"/>
  <c r="C112" i="14"/>
  <c r="B112" i="14"/>
  <c r="C111" i="14"/>
  <c r="B111" i="14"/>
  <c r="C110" i="14"/>
  <c r="B110" i="14"/>
  <c r="C109" i="14"/>
  <c r="B109" i="14"/>
  <c r="C108" i="14"/>
  <c r="B108" i="14"/>
  <c r="C107" i="14"/>
  <c r="B107" i="14"/>
  <c r="C106" i="14"/>
  <c r="B106" i="14"/>
  <c r="C105" i="14"/>
  <c r="B105" i="14"/>
  <c r="C104" i="14"/>
  <c r="B104" i="14"/>
  <c r="C103" i="14"/>
  <c r="B103" i="14"/>
  <c r="C102" i="14"/>
  <c r="B102" i="14"/>
  <c r="C101" i="14"/>
  <c r="B101" i="14"/>
  <c r="C100" i="14"/>
  <c r="B100" i="14"/>
  <c r="C99" i="14"/>
  <c r="B99" i="14"/>
  <c r="C98" i="14"/>
  <c r="B98" i="14"/>
  <c r="C97" i="14"/>
  <c r="B97" i="14"/>
  <c r="C96" i="14"/>
  <c r="B96" i="14"/>
  <c r="C95" i="14"/>
  <c r="B95" i="14"/>
  <c r="C94" i="14"/>
  <c r="B94" i="14"/>
  <c r="C93" i="14"/>
  <c r="B93" i="14"/>
  <c r="C92" i="14"/>
  <c r="B92" i="14"/>
  <c r="C91" i="14"/>
  <c r="B91" i="14"/>
  <c r="C90" i="14"/>
  <c r="B90" i="14"/>
  <c r="C89" i="14"/>
  <c r="B89" i="14"/>
  <c r="C88" i="14"/>
  <c r="B88" i="14"/>
  <c r="C87" i="14"/>
  <c r="B87" i="14"/>
  <c r="C86" i="14"/>
  <c r="B86" i="14"/>
  <c r="C85" i="14"/>
  <c r="B85" i="14"/>
  <c r="C84" i="14"/>
  <c r="B84" i="14"/>
  <c r="C83" i="14"/>
  <c r="B83" i="14"/>
  <c r="C82" i="14"/>
  <c r="B82" i="14"/>
  <c r="C81" i="14"/>
  <c r="B81" i="14"/>
  <c r="C80" i="14"/>
  <c r="B80" i="14"/>
  <c r="C79" i="14"/>
  <c r="B79" i="14"/>
  <c r="C78" i="14"/>
  <c r="B78" i="14"/>
  <c r="C77" i="14"/>
  <c r="B77" i="14"/>
  <c r="C76" i="14"/>
  <c r="B76" i="14"/>
  <c r="C75" i="14"/>
  <c r="B75" i="14"/>
  <c r="C74" i="14"/>
  <c r="B74" i="14"/>
  <c r="C73" i="14"/>
  <c r="B73" i="14"/>
  <c r="C72" i="14"/>
  <c r="B72" i="14"/>
  <c r="C71" i="14"/>
  <c r="B71" i="14"/>
  <c r="C70" i="14"/>
  <c r="B70" i="14"/>
  <c r="C69" i="14"/>
  <c r="B69" i="14"/>
  <c r="C68" i="14"/>
  <c r="B68" i="14"/>
  <c r="C67" i="14"/>
  <c r="B67" i="14"/>
  <c r="C66" i="14"/>
  <c r="B66" i="14"/>
  <c r="C65" i="14"/>
  <c r="B65" i="14"/>
  <c r="C64" i="14"/>
  <c r="B64" i="14"/>
  <c r="C63" i="14"/>
  <c r="B63" i="14"/>
  <c r="C62" i="14"/>
  <c r="B62" i="14"/>
  <c r="C61" i="14"/>
  <c r="B61" i="14"/>
  <c r="C60" i="14"/>
  <c r="B60" i="14"/>
  <c r="C59" i="14"/>
  <c r="B59" i="14"/>
  <c r="C58" i="14"/>
  <c r="B58" i="14"/>
  <c r="C57" i="14"/>
  <c r="B57" i="14"/>
  <c r="C56" i="14"/>
  <c r="B56" i="14"/>
  <c r="C55" i="14"/>
  <c r="B55" i="14"/>
  <c r="C54" i="14"/>
  <c r="B54" i="14"/>
  <c r="C53" i="14"/>
  <c r="B53" i="14"/>
  <c r="C52" i="14"/>
  <c r="B52" i="14"/>
  <c r="C51" i="14"/>
  <c r="B51" i="14"/>
  <c r="C50" i="14"/>
  <c r="B50" i="14"/>
  <c r="C49" i="14"/>
  <c r="B49" i="14"/>
  <c r="C48" i="14"/>
  <c r="B48" i="14"/>
  <c r="C47" i="14"/>
  <c r="B47" i="14"/>
  <c r="C46" i="14"/>
  <c r="B46" i="14"/>
  <c r="C45" i="14"/>
  <c r="B45" i="14"/>
  <c r="C44" i="14"/>
  <c r="B44" i="14"/>
  <c r="C43" i="14"/>
  <c r="B43" i="14"/>
  <c r="C42" i="14"/>
  <c r="B42" i="14"/>
  <c r="C41" i="14"/>
  <c r="B41" i="14"/>
  <c r="C40" i="14"/>
  <c r="B40" i="14"/>
  <c r="C39" i="14"/>
  <c r="B39" i="14"/>
  <c r="C38" i="14"/>
  <c r="B38" i="14"/>
  <c r="C37" i="14"/>
  <c r="B37" i="14"/>
  <c r="C36" i="14"/>
  <c r="B36" i="14"/>
  <c r="C35" i="14"/>
  <c r="B35" i="14"/>
  <c r="C34" i="14"/>
  <c r="B34" i="14"/>
  <c r="C33" i="14"/>
  <c r="B33" i="14"/>
  <c r="C32" i="14"/>
  <c r="B32" i="14"/>
  <c r="C31" i="14"/>
  <c r="B31" i="14"/>
  <c r="C30" i="14"/>
  <c r="B30" i="14"/>
  <c r="C29" i="14"/>
  <c r="B29" i="14"/>
  <c r="C28" i="14"/>
  <c r="B28" i="14"/>
  <c r="C27" i="14"/>
  <c r="B27" i="14"/>
  <c r="C26" i="14"/>
  <c r="B26" i="14"/>
  <c r="C25" i="14"/>
  <c r="B25" i="14"/>
  <c r="C24" i="14"/>
  <c r="B24" i="14"/>
  <c r="C23" i="14"/>
  <c r="B23" i="14"/>
  <c r="C22" i="14"/>
  <c r="B22" i="14"/>
  <c r="C21" i="14"/>
  <c r="B21" i="14"/>
  <c r="C20" i="14"/>
  <c r="B20" i="14"/>
  <c r="C19" i="14"/>
  <c r="B19" i="14"/>
  <c r="C18" i="14"/>
  <c r="B18" i="14"/>
  <c r="C17" i="14"/>
  <c r="B17" i="14"/>
  <c r="C16" i="14"/>
  <c r="B16" i="14"/>
  <c r="C15" i="14"/>
  <c r="B15" i="14"/>
  <c r="C14" i="14"/>
  <c r="B14" i="14"/>
  <c r="C13" i="14"/>
  <c r="B13" i="14"/>
  <c r="C12" i="14"/>
  <c r="B12" i="14"/>
  <c r="C11" i="14"/>
  <c r="B11" i="14"/>
  <c r="C10" i="14"/>
  <c r="B10" i="14"/>
  <c r="C9" i="14"/>
  <c r="B9" i="14"/>
  <c r="C8" i="14"/>
  <c r="B8" i="14"/>
  <c r="C7" i="14"/>
  <c r="B7" i="14"/>
  <c r="C6" i="14"/>
  <c r="B6" i="14"/>
  <c r="F5" i="14"/>
  <c r="C5" i="14"/>
  <c r="B5" i="14"/>
  <c r="C4" i="14"/>
  <c r="B4" i="14"/>
  <c r="C3" i="14"/>
  <c r="B3" i="14"/>
  <c r="C2" i="14"/>
  <c r="B2" i="14"/>
  <c r="C193" i="7"/>
  <c r="B193" i="7"/>
  <c r="C192" i="7"/>
  <c r="B192" i="7"/>
  <c r="C191" i="7"/>
  <c r="B191" i="7"/>
  <c r="C190" i="7"/>
  <c r="B190" i="7"/>
  <c r="C189" i="7"/>
  <c r="B189" i="7"/>
  <c r="C188" i="7"/>
  <c r="B188" i="7"/>
  <c r="C187" i="7"/>
  <c r="B187" i="7"/>
  <c r="C186" i="7"/>
  <c r="B186" i="7"/>
  <c r="C185" i="7"/>
  <c r="B185" i="7"/>
  <c r="C184" i="7"/>
  <c r="B184" i="7"/>
  <c r="C183" i="7"/>
  <c r="B183" i="7"/>
  <c r="C182" i="7"/>
  <c r="B182" i="7"/>
  <c r="C181" i="7"/>
  <c r="B181" i="7"/>
  <c r="C180" i="7"/>
  <c r="B180" i="7"/>
  <c r="C179" i="7"/>
  <c r="B179" i="7"/>
  <c r="C178" i="7"/>
  <c r="B178" i="7"/>
  <c r="C177" i="7"/>
  <c r="B177" i="7"/>
  <c r="C176" i="7"/>
  <c r="B176" i="7"/>
  <c r="C175" i="7"/>
  <c r="B175" i="7"/>
  <c r="C174" i="7"/>
  <c r="B174" i="7"/>
  <c r="C173" i="7"/>
  <c r="B173" i="7"/>
  <c r="C172" i="7"/>
  <c r="B172" i="7"/>
  <c r="C171" i="7"/>
  <c r="B171" i="7"/>
  <c r="C170" i="7"/>
  <c r="B170" i="7"/>
  <c r="C169" i="7"/>
  <c r="B169" i="7"/>
  <c r="C168" i="7"/>
  <c r="B168" i="7"/>
  <c r="C167" i="7"/>
  <c r="B167" i="7"/>
  <c r="C166" i="7"/>
  <c r="B166" i="7"/>
  <c r="C165" i="7"/>
  <c r="B165" i="7"/>
  <c r="C164" i="7"/>
  <c r="B164" i="7"/>
  <c r="C163" i="7"/>
  <c r="B163" i="7"/>
  <c r="C162" i="7"/>
  <c r="B162" i="7"/>
  <c r="C161" i="7"/>
  <c r="B161" i="7"/>
  <c r="C160" i="7"/>
  <c r="B160" i="7"/>
  <c r="C159" i="7"/>
  <c r="B159" i="7"/>
  <c r="C158" i="7"/>
  <c r="B158" i="7"/>
  <c r="C157" i="7"/>
  <c r="B157" i="7"/>
  <c r="C156" i="7"/>
  <c r="B156" i="7"/>
  <c r="C155" i="7"/>
  <c r="B155" i="7"/>
  <c r="C154" i="7"/>
  <c r="B154" i="7"/>
  <c r="C153" i="7"/>
  <c r="B153" i="7"/>
  <c r="C152" i="7"/>
  <c r="B152" i="7"/>
  <c r="C151" i="7"/>
  <c r="B151" i="7"/>
  <c r="C150" i="7"/>
  <c r="B150" i="7"/>
  <c r="C149" i="7"/>
  <c r="B149" i="7"/>
  <c r="C148" i="7"/>
  <c r="B148" i="7"/>
  <c r="C147" i="7"/>
  <c r="B147" i="7"/>
  <c r="C146" i="7"/>
  <c r="B146" i="7"/>
  <c r="C145" i="7"/>
  <c r="B145" i="7"/>
  <c r="C144" i="7"/>
  <c r="B144" i="7"/>
  <c r="C143" i="7"/>
  <c r="B143" i="7"/>
  <c r="C142" i="7"/>
  <c r="B142" i="7"/>
  <c r="C141" i="7"/>
  <c r="B141" i="7"/>
  <c r="C140" i="7"/>
  <c r="B140" i="7"/>
  <c r="C139" i="7"/>
  <c r="B139" i="7"/>
  <c r="C138" i="7"/>
  <c r="B138" i="7"/>
  <c r="C137" i="7"/>
  <c r="B137" i="7"/>
  <c r="C136" i="7"/>
  <c r="B136" i="7"/>
  <c r="C135" i="7"/>
  <c r="B135" i="7"/>
  <c r="C134" i="7"/>
  <c r="B134" i="7"/>
  <c r="C133" i="7"/>
  <c r="B133" i="7"/>
  <c r="C132" i="7"/>
  <c r="B132" i="7"/>
  <c r="C131" i="7"/>
  <c r="B131" i="7"/>
  <c r="C130" i="7"/>
  <c r="B130" i="7"/>
  <c r="C129" i="7"/>
  <c r="B129" i="7"/>
  <c r="C128" i="7"/>
  <c r="B128" i="7"/>
  <c r="C127" i="7"/>
  <c r="B127" i="7"/>
  <c r="C126" i="7"/>
  <c r="B126" i="7"/>
  <c r="C125" i="7"/>
  <c r="B125" i="7"/>
  <c r="C124" i="7"/>
  <c r="B124" i="7"/>
  <c r="C123" i="7"/>
  <c r="B123" i="7"/>
  <c r="C122" i="7"/>
  <c r="B122" i="7"/>
  <c r="C121" i="7"/>
  <c r="B121" i="7"/>
  <c r="C120" i="7"/>
  <c r="B120" i="7"/>
  <c r="C119" i="7"/>
  <c r="B119" i="7"/>
  <c r="C118" i="7"/>
  <c r="B118" i="7"/>
  <c r="C117" i="7"/>
  <c r="B117" i="7"/>
  <c r="C116" i="7"/>
  <c r="B116" i="7"/>
  <c r="C115" i="7"/>
  <c r="B115" i="7"/>
  <c r="C114" i="7"/>
  <c r="B114" i="7"/>
  <c r="C113" i="7"/>
  <c r="B113" i="7"/>
  <c r="C112" i="7"/>
  <c r="B112" i="7"/>
  <c r="C111" i="7"/>
  <c r="B111" i="7"/>
  <c r="C110" i="7"/>
  <c r="B110" i="7"/>
  <c r="C109" i="7"/>
  <c r="B109" i="7"/>
  <c r="C108" i="7"/>
  <c r="B108" i="7"/>
  <c r="C107" i="7"/>
  <c r="B107" i="7"/>
  <c r="C106" i="7"/>
  <c r="B106" i="7"/>
  <c r="C105" i="7"/>
  <c r="B105" i="7"/>
  <c r="C104" i="7"/>
  <c r="B104" i="7"/>
  <c r="C103" i="7"/>
  <c r="B103" i="7"/>
  <c r="C102" i="7"/>
  <c r="B102" i="7"/>
  <c r="C101" i="7"/>
  <c r="B101" i="7"/>
  <c r="C100" i="7"/>
  <c r="B100" i="7"/>
  <c r="C99" i="7"/>
  <c r="B99" i="7"/>
  <c r="C98" i="7"/>
  <c r="B98" i="7"/>
  <c r="C97" i="7"/>
  <c r="B97" i="7"/>
  <c r="C96" i="7"/>
  <c r="B96" i="7"/>
  <c r="C95" i="7"/>
  <c r="B95" i="7"/>
  <c r="C94" i="7"/>
  <c r="B94" i="7"/>
  <c r="C93" i="7"/>
  <c r="B93" i="7"/>
  <c r="C92" i="7"/>
  <c r="B92" i="7"/>
  <c r="C91" i="7"/>
  <c r="B91" i="7"/>
  <c r="C90" i="7"/>
  <c r="B90" i="7"/>
  <c r="C89" i="7"/>
  <c r="B89" i="7"/>
  <c r="C88" i="7"/>
  <c r="B88" i="7"/>
  <c r="C87" i="7"/>
  <c r="B87" i="7"/>
  <c r="C86" i="7"/>
  <c r="B86" i="7"/>
  <c r="C85" i="7"/>
  <c r="B85" i="7"/>
  <c r="C84" i="7"/>
  <c r="B84" i="7"/>
  <c r="C83" i="7"/>
  <c r="B83" i="7"/>
  <c r="C82" i="7"/>
  <c r="B82" i="7"/>
  <c r="C81" i="7"/>
  <c r="B81" i="7"/>
  <c r="C80" i="7"/>
  <c r="B80" i="7"/>
  <c r="C79" i="7"/>
  <c r="B79" i="7"/>
  <c r="C78" i="7"/>
  <c r="B78" i="7"/>
  <c r="C77" i="7"/>
  <c r="B77" i="7"/>
  <c r="C76" i="7"/>
  <c r="B76" i="7"/>
  <c r="C75" i="7"/>
  <c r="B75" i="7"/>
  <c r="C74" i="7"/>
  <c r="B74" i="7"/>
  <c r="C73" i="7"/>
  <c r="B73" i="7"/>
  <c r="C72" i="7"/>
  <c r="B72" i="7"/>
  <c r="C71" i="7"/>
  <c r="B71" i="7"/>
  <c r="C70" i="7"/>
  <c r="B70" i="7"/>
  <c r="C69" i="7"/>
  <c r="B69" i="7"/>
  <c r="C68" i="7"/>
  <c r="B68" i="7"/>
  <c r="C67" i="7"/>
  <c r="B67" i="7"/>
  <c r="C66" i="7"/>
  <c r="B66" i="7"/>
  <c r="C65" i="7"/>
  <c r="B65" i="7"/>
  <c r="C64" i="7"/>
  <c r="B64" i="7"/>
  <c r="C63" i="7"/>
  <c r="B63" i="7"/>
  <c r="C62" i="7"/>
  <c r="B62" i="7"/>
  <c r="C61" i="7"/>
  <c r="B61" i="7"/>
  <c r="C60" i="7"/>
  <c r="B60" i="7"/>
  <c r="C59" i="7"/>
  <c r="B59" i="7"/>
  <c r="C58" i="7"/>
  <c r="B58" i="7"/>
  <c r="C57" i="7"/>
  <c r="B57" i="7"/>
  <c r="C56" i="7"/>
  <c r="B56" i="7"/>
  <c r="C55" i="7"/>
  <c r="B55" i="7"/>
  <c r="C54" i="7"/>
  <c r="B54" i="7"/>
  <c r="C53" i="7"/>
  <c r="B53" i="7"/>
  <c r="C52" i="7"/>
  <c r="B52" i="7"/>
  <c r="C51" i="7"/>
  <c r="B51" i="7"/>
  <c r="C50" i="7"/>
  <c r="B50" i="7"/>
  <c r="C49" i="7"/>
  <c r="B49" i="7"/>
  <c r="C48" i="7"/>
  <c r="B48" i="7"/>
  <c r="C47" i="7"/>
  <c r="B47" i="7"/>
  <c r="C46" i="7"/>
  <c r="B46" i="7"/>
  <c r="C45" i="7"/>
  <c r="B45" i="7"/>
  <c r="C44" i="7"/>
  <c r="B44" i="7"/>
  <c r="C43" i="7"/>
  <c r="B43" i="7"/>
  <c r="C42" i="7"/>
  <c r="B42" i="7"/>
  <c r="C41" i="7"/>
  <c r="B41" i="7"/>
  <c r="C40" i="7"/>
  <c r="B40" i="7"/>
  <c r="C39" i="7"/>
  <c r="B39" i="7"/>
  <c r="C38" i="7"/>
  <c r="B38" i="7"/>
  <c r="C37" i="7"/>
  <c r="B37" i="7"/>
  <c r="C36" i="7"/>
  <c r="B36" i="7"/>
  <c r="C35" i="7"/>
  <c r="B35" i="7"/>
  <c r="C34" i="7"/>
  <c r="B34" i="7"/>
  <c r="C33" i="7"/>
  <c r="B33" i="7"/>
  <c r="C32" i="7"/>
  <c r="B32" i="7"/>
  <c r="C31" i="7"/>
  <c r="B31" i="7"/>
  <c r="C30" i="7"/>
  <c r="B30" i="7"/>
  <c r="C29" i="7"/>
  <c r="B29" i="7"/>
  <c r="C28" i="7"/>
  <c r="B28" i="7"/>
  <c r="C27" i="7"/>
  <c r="B27" i="7"/>
  <c r="C26" i="7"/>
  <c r="B26" i="7"/>
  <c r="C25" i="7"/>
  <c r="B25" i="7"/>
  <c r="C24" i="7"/>
  <c r="B24" i="7"/>
  <c r="C23" i="7"/>
  <c r="B23" i="7"/>
  <c r="C22" i="7"/>
  <c r="B22" i="7"/>
  <c r="C21" i="7"/>
  <c r="B21" i="7"/>
  <c r="C20" i="7"/>
  <c r="B20" i="7"/>
  <c r="C19" i="7"/>
  <c r="B19" i="7"/>
  <c r="C18" i="7"/>
  <c r="B18" i="7"/>
  <c r="C17" i="7"/>
  <c r="B17" i="7"/>
  <c r="C16" i="7"/>
  <c r="B16" i="7"/>
  <c r="C15" i="7"/>
  <c r="B15" i="7"/>
  <c r="C14" i="7"/>
  <c r="B14" i="7"/>
  <c r="C13" i="7"/>
  <c r="B13" i="7"/>
  <c r="C12" i="7"/>
  <c r="B12" i="7"/>
  <c r="C11" i="7"/>
  <c r="B11" i="7"/>
  <c r="C10" i="7"/>
  <c r="B10" i="7"/>
  <c r="C9" i="7"/>
  <c r="B9" i="7"/>
  <c r="C8" i="7"/>
  <c r="B8" i="7"/>
  <c r="C7" i="7"/>
  <c r="B7" i="7"/>
  <c r="C6" i="7"/>
  <c r="B6" i="7"/>
  <c r="F5" i="7"/>
  <c r="C5" i="7"/>
  <c r="B5" i="7"/>
  <c r="C4" i="7"/>
  <c r="B4" i="7"/>
  <c r="C3" i="7"/>
  <c r="B3" i="7"/>
  <c r="C2" i="7"/>
  <c r="B2" i="7"/>
</calcChain>
</file>

<file path=xl/sharedStrings.xml><?xml version="1.0" encoding="utf-8"?>
<sst xmlns="http://schemas.openxmlformats.org/spreadsheetml/2006/main" count="1957" uniqueCount="60">
  <si>
    <t>Q1</t>
  </si>
  <si>
    <t>Q2</t>
  </si>
  <si>
    <t>Q3</t>
  </si>
  <si>
    <t>Q4</t>
  </si>
  <si>
    <t>Region</t>
  </si>
  <si>
    <t>Month</t>
  </si>
  <si>
    <t>Budget</t>
  </si>
  <si>
    <t>Sales Mth</t>
  </si>
  <si>
    <t>England</t>
  </si>
  <si>
    <t>Germany</t>
  </si>
  <si>
    <t>France</t>
  </si>
  <si>
    <t>Spain</t>
  </si>
  <si>
    <t>Italy</t>
  </si>
  <si>
    <t>Sweeden</t>
  </si>
  <si>
    <t>Switzerland</t>
  </si>
  <si>
    <t>Greece</t>
  </si>
  <si>
    <t>Norway</t>
  </si>
  <si>
    <t>Pin Rouge</t>
  </si>
  <si>
    <t>Keepers Court</t>
  </si>
  <si>
    <t>Ten Aces</t>
  </si>
  <si>
    <t>Disco Bling</t>
  </si>
  <si>
    <t>Ringmeister</t>
  </si>
  <si>
    <t>Guest Wing</t>
  </si>
  <si>
    <t>Brandy Lane</t>
  </si>
  <si>
    <t>Dempsey</t>
  </si>
  <si>
    <t>Trustee Brown</t>
  </si>
  <si>
    <t>The Corporation</t>
  </si>
  <si>
    <t>Born To Excel</t>
  </si>
  <si>
    <t>Beltane</t>
  </si>
  <si>
    <t>My Bonny Lad</t>
  </si>
  <si>
    <t>Ultimate Fighter</t>
  </si>
  <si>
    <t>Lets Lighten Up</t>
  </si>
  <si>
    <t>Hey Blondie</t>
  </si>
  <si>
    <t>The Blues</t>
  </si>
  <si>
    <t>Festival Star</t>
  </si>
  <si>
    <t>Arctic Ocean</t>
  </si>
  <si>
    <t>Redhage</t>
  </si>
  <si>
    <t>Catlantic</t>
  </si>
  <si>
    <t>Coolism</t>
  </si>
  <si>
    <t>Love You Like That</t>
  </si>
  <si>
    <t>Teen Idol</t>
  </si>
  <si>
    <t>Honest Lies</t>
  </si>
  <si>
    <t>Kalahaar</t>
  </si>
  <si>
    <t>Babieca Noire</t>
  </si>
  <si>
    <t>Acorns</t>
  </si>
  <si>
    <t>Geiger Rio</t>
  </si>
  <si>
    <t>Megems Boy</t>
  </si>
  <si>
    <t>Metal Talk</t>
  </si>
  <si>
    <t>Even Astar</t>
  </si>
  <si>
    <t>Clients</t>
  </si>
  <si>
    <t>Quarter</t>
  </si>
  <si>
    <t>Row Labels</t>
  </si>
  <si>
    <t>Grand Total</t>
  </si>
  <si>
    <t>Sum of Sales Mth</t>
  </si>
  <si>
    <t>Client</t>
  </si>
  <si>
    <t>Column Labels</t>
  </si>
  <si>
    <t>HOME</t>
  </si>
  <si>
    <t>Sum of Budget</t>
  </si>
  <si>
    <t>capstone dashboard</t>
  </si>
  <si>
    <t>Sum of Profit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</si>
</sst>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_-* #,##0.00_-;\-* #,##0.00_-;_-* &quot;-&quot;??_-;_-@_-"/>
    <numFmt numFmtId="165" formatCode="_-* #,##0_-;\-* #,##0_-;_-* &quot;-&quot;??_-;_-@_-"/>
    <numFmt numFmtId="166" formatCode="0.0"/>
  </numFmts>
  <fonts count="15" x14ac:knownFonts="1">
    <font>
      <sz val="11"/>
      <color theme="1"/>
      <name val="Calibri"/>
      <family val="2"/>
      <scheme val="minor"/>
    </font>
    <font>
      <sz val="11"/>
      <color theme="1"/>
      <name val="Calibri"/>
      <family val="2"/>
      <scheme val="minor"/>
    </font>
    <font>
      <sz val="10"/>
      <name val="Arial"/>
      <family val="2"/>
    </font>
    <font>
      <b/>
      <sz val="10"/>
      <name val="Calibri"/>
      <family val="2"/>
      <scheme val="minor"/>
    </font>
    <font>
      <sz val="10"/>
      <name val="Calibri"/>
      <family val="2"/>
      <scheme val="minor"/>
    </font>
    <font>
      <b/>
      <sz val="10"/>
      <color theme="1"/>
      <name val="Calibri"/>
      <family val="2"/>
      <scheme val="minor"/>
    </font>
    <font>
      <u/>
      <sz val="11"/>
      <color theme="10"/>
      <name val="Calibri"/>
      <family val="2"/>
      <scheme val="minor"/>
    </font>
    <font>
      <b/>
      <sz val="11"/>
      <color theme="1"/>
      <name val="Calibri"/>
      <family val="2"/>
      <scheme val="minor"/>
    </font>
    <font>
      <sz val="11"/>
      <color theme="0"/>
      <name val="Calibri"/>
      <family val="2"/>
      <scheme val="minor"/>
    </font>
    <font>
      <b/>
      <sz val="10"/>
      <color theme="1" tint="0.499984740745262"/>
      <name val="Calibri"/>
      <family val="2"/>
      <scheme val="minor"/>
    </font>
    <font>
      <sz val="11"/>
      <color theme="1" tint="0.499984740745262"/>
      <name val="Calibri"/>
      <family val="2"/>
      <scheme val="minor"/>
    </font>
    <font>
      <sz val="10"/>
      <color theme="1" tint="0.499984740745262"/>
      <name val="Calibri"/>
      <family val="2"/>
      <scheme val="minor"/>
    </font>
    <font>
      <b/>
      <sz val="28"/>
      <color theme="1"/>
      <name val="Algerian"/>
      <family val="5"/>
    </font>
    <font>
      <b/>
      <sz val="11"/>
      <color theme="0"/>
      <name val="Algerian"/>
      <family val="5"/>
    </font>
    <font>
      <sz val="11"/>
      <color theme="1" tint="0.34998626667073579"/>
      <name val="Calibri"/>
      <family val="2"/>
      <scheme val="minor"/>
    </font>
  </fonts>
  <fills count="3">
    <fill>
      <patternFill patternType="none"/>
    </fill>
    <fill>
      <patternFill patternType="gray125"/>
    </fill>
    <fill>
      <patternFill patternType="solid">
        <fgColor theme="1" tint="0.499984740745262"/>
        <bgColor indexed="64"/>
      </patternFill>
    </fill>
  </fills>
  <borders count="1">
    <border>
      <left/>
      <right/>
      <top/>
      <bottom/>
      <diagonal/>
    </border>
  </borders>
  <cellStyleXfs count="4">
    <xf numFmtId="0" fontId="0" fillId="0" borderId="0"/>
    <xf numFmtId="164" fontId="1" fillId="0" borderId="0" applyFont="0" applyFill="0" applyBorder="0" applyAlignment="0" applyProtection="0"/>
    <xf numFmtId="0" fontId="2" fillId="0" borderId="0"/>
    <xf numFmtId="0" fontId="6" fillId="0" borderId="0" applyNumberFormat="0" applyFill="0" applyBorder="0" applyAlignment="0" applyProtection="0"/>
  </cellStyleXfs>
  <cellXfs count="42">
    <xf numFmtId="0" fontId="0" fillId="0" borderId="0" xfId="0"/>
    <xf numFmtId="0" fontId="3" fillId="0" borderId="0" xfId="0" applyFont="1"/>
    <xf numFmtId="165" fontId="3" fillId="0" borderId="0" xfId="1" applyNumberFormat="1" applyFont="1"/>
    <xf numFmtId="166" fontId="4" fillId="0" borderId="0" xfId="1" applyNumberFormat="1" applyFont="1"/>
    <xf numFmtId="166" fontId="4" fillId="0" borderId="0" xfId="1" applyNumberFormat="1" applyFont="1" applyFill="1"/>
    <xf numFmtId="166" fontId="4" fillId="0" borderId="0" xfId="1" applyNumberFormat="1" applyFont="1" applyBorder="1"/>
    <xf numFmtId="0" fontId="4" fillId="0" borderId="0" xfId="0" applyFont="1"/>
    <xf numFmtId="17" fontId="4" fillId="0" borderId="0" xfId="0" applyNumberFormat="1" applyFont="1"/>
    <xf numFmtId="0" fontId="4" fillId="0" borderId="0" xfId="0" applyFont="1" applyAlignment="1">
      <alignment horizontal="left"/>
    </xf>
    <xf numFmtId="0" fontId="4" fillId="0" borderId="0" xfId="0" applyFont="1" applyFill="1"/>
    <xf numFmtId="3" fontId="4" fillId="0" borderId="0" xfId="0" applyNumberFormat="1" applyFont="1"/>
    <xf numFmtId="166" fontId="4" fillId="0" borderId="0" xfId="1" applyNumberFormat="1" applyFont="1" applyFill="1" applyBorder="1"/>
    <xf numFmtId="0" fontId="0" fillId="0" borderId="0" xfId="0" pivotButton="1"/>
    <xf numFmtId="0" fontId="0" fillId="0" borderId="0" xfId="0" applyAlignment="1">
      <alignment horizontal="left"/>
    </xf>
    <xf numFmtId="166" fontId="0" fillId="0" borderId="0" xfId="0" applyNumberFormat="1"/>
    <xf numFmtId="0" fontId="5" fillId="0" borderId="0" xfId="0" applyFont="1"/>
    <xf numFmtId="2" fontId="0" fillId="0" borderId="0" xfId="0" applyNumberFormat="1"/>
    <xf numFmtId="0" fontId="6" fillId="0" borderId="0" xfId="3"/>
    <xf numFmtId="0" fontId="0" fillId="2" borderId="0" xfId="0" applyFill="1"/>
    <xf numFmtId="0" fontId="7" fillId="2" borderId="0" xfId="0" applyFont="1" applyFill="1"/>
    <xf numFmtId="0" fontId="0" fillId="2" borderId="0" xfId="0" applyFont="1" applyFill="1"/>
    <xf numFmtId="0" fontId="8" fillId="2" borderId="0" xfId="0" applyFont="1" applyFill="1"/>
    <xf numFmtId="0" fontId="9" fillId="2" borderId="0" xfId="0" applyFont="1" applyFill="1" applyProtection="1">
      <protection hidden="1"/>
    </xf>
    <xf numFmtId="0" fontId="10" fillId="2" borderId="0" xfId="0" applyFont="1" applyFill="1" applyProtection="1">
      <protection hidden="1"/>
    </xf>
    <xf numFmtId="0" fontId="10" fillId="2" borderId="0" xfId="0" applyFont="1" applyFill="1"/>
    <xf numFmtId="0" fontId="11" fillId="2" borderId="0" xfId="0" applyFont="1" applyFill="1" applyAlignment="1" applyProtection="1">
      <alignment horizontal="left"/>
      <protection hidden="1"/>
    </xf>
    <xf numFmtId="166" fontId="10" fillId="2" borderId="0" xfId="0" applyNumberFormat="1" applyFont="1" applyFill="1" applyProtection="1">
      <protection hidden="1"/>
    </xf>
    <xf numFmtId="0" fontId="11" fillId="2" borderId="0" xfId="0" applyFont="1" applyFill="1"/>
    <xf numFmtId="166" fontId="0" fillId="2" borderId="0" xfId="0" applyNumberFormat="1" applyFont="1" applyFill="1"/>
    <xf numFmtId="0" fontId="12" fillId="2" borderId="0" xfId="0" applyFont="1" applyFill="1" applyAlignment="1"/>
    <xf numFmtId="0" fontId="13" fillId="2" borderId="0" xfId="0" applyFont="1" applyFill="1" applyAlignment="1"/>
    <xf numFmtId="0" fontId="13" fillId="2" borderId="0" xfId="0" applyFont="1" applyFill="1"/>
    <xf numFmtId="0" fontId="14" fillId="2" borderId="0" xfId="0" applyFont="1" applyFill="1"/>
    <xf numFmtId="0" fontId="14" fillId="2" borderId="0" xfId="0" applyFont="1" applyFill="1" applyAlignment="1">
      <alignment horizontal="left"/>
    </xf>
    <xf numFmtId="2" fontId="14" fillId="2" borderId="0" xfId="0" applyNumberFormat="1" applyFont="1" applyFill="1"/>
    <xf numFmtId="0" fontId="10" fillId="2" borderId="0" xfId="0" applyFont="1" applyFill="1" applyAlignment="1">
      <alignment horizontal="left"/>
    </xf>
    <xf numFmtId="166" fontId="10" fillId="2" borderId="0" xfId="0" applyNumberFormat="1" applyFont="1" applyFill="1"/>
    <xf numFmtId="2" fontId="4" fillId="0" borderId="0" xfId="1" applyNumberFormat="1" applyFont="1"/>
    <xf numFmtId="2" fontId="4" fillId="0" borderId="0" xfId="1" applyNumberFormat="1" applyFont="1" applyFill="1"/>
    <xf numFmtId="2" fontId="4" fillId="0" borderId="0" xfId="1" applyNumberFormat="1" applyFont="1" applyBorder="1"/>
    <xf numFmtId="2" fontId="4" fillId="0" borderId="0" xfId="1" applyNumberFormat="1" applyFont="1" applyFill="1" applyBorder="1"/>
    <xf numFmtId="0" fontId="0" fillId="0" borderId="0" xfId="0" applyNumberFormat="1"/>
  </cellXfs>
  <cellStyles count="4">
    <cellStyle name="Comma" xfId="1" builtinId="3"/>
    <cellStyle name="Hyperlink" xfId="3" builtinId="8"/>
    <cellStyle name="Normal" xfId="0" builtinId="0"/>
    <cellStyle name="Normal - Style1" xfId="2"/>
  </cellStyles>
  <dxfs count="2">
    <dxf>
      <numFmt numFmtId="2" formatCode="0.00"/>
    </dxf>
    <dxf>
      <numFmt numFmtId="166" formatCode="0.0"/>
    </dxf>
  </dxfs>
  <tableStyles count="0" defaultTableStyle="TableStyleMedium2" defaultPivotStyle="PivotStyleLight16"/>
  <colors>
    <mruColors>
      <color rgb="FFFFCC00"/>
      <color rgb="FFFFCC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Budget Inquiry </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9.9817366579177599E-2"/>
          <c:y val="0.19486111111111112"/>
          <c:w val="0.82091885389326336"/>
          <c:h val="0.72088764946048411"/>
        </c:manualLayout>
      </c:layout>
      <c:barChart>
        <c:barDir val="bar"/>
        <c:grouping val="clustered"/>
        <c:varyColors val="0"/>
        <c:ser>
          <c:idx val="0"/>
          <c:order val="0"/>
          <c:tx>
            <c:strRef>
              <c:f>MASTERSHEET!$F$3:$F$4</c:f>
              <c:strCache>
                <c:ptCount val="2"/>
                <c:pt idx="0">
                  <c:v>Italy</c:v>
                </c:pt>
                <c:pt idx="1">
                  <c:v>Teen Idol</c:v>
                </c:pt>
              </c:strCache>
            </c:strRef>
          </c:tx>
          <c:spPr>
            <a:solidFill>
              <a:schemeClr val="accent2"/>
            </a:solidFill>
            <a:ln>
              <a:noFill/>
            </a:ln>
            <a:effectLst/>
          </c:spPr>
          <c:invertIfNegative val="0"/>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layout/>
                <c15:showLeaderLines val="0"/>
              </c:ext>
            </c:extLst>
          </c:dLbls>
          <c:cat>
            <c:strRef>
              <c:f>MASTERSHEET!$E$5</c:f>
              <c:strCache>
                <c:ptCount val="1"/>
                <c:pt idx="0">
                  <c:v>Budget</c:v>
                </c:pt>
              </c:strCache>
            </c:strRef>
          </c:cat>
          <c:val>
            <c:numRef>
              <c:f>MASTERSHEET!$F$5</c:f>
              <c:numCache>
                <c:formatCode>0.0</c:formatCode>
                <c:ptCount val="1"/>
                <c:pt idx="0">
                  <c:v>14.536630286523716</c:v>
                </c:pt>
              </c:numCache>
            </c:numRef>
          </c:val>
          <c:extLst>
            <c:ext xmlns:c16="http://schemas.microsoft.com/office/drawing/2014/chart" uri="{C3380CC4-5D6E-409C-BE32-E72D297353CC}">
              <c16:uniqueId val="{00000000-F19E-4218-86F8-055E18AA39EE}"/>
            </c:ext>
          </c:extLst>
        </c:ser>
        <c:dLbls>
          <c:showLegendKey val="0"/>
          <c:showVal val="0"/>
          <c:showCatName val="0"/>
          <c:showSerName val="0"/>
          <c:showPercent val="0"/>
          <c:showBubbleSize val="0"/>
        </c:dLbls>
        <c:gapWidth val="182"/>
        <c:axId val="366138272"/>
        <c:axId val="366131200"/>
      </c:barChart>
      <c:catAx>
        <c:axId val="3661382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6131200"/>
        <c:crosses val="autoZero"/>
        <c:auto val="1"/>
        <c:lblAlgn val="ctr"/>
        <c:lblOffset val="100"/>
        <c:noMultiLvlLbl val="0"/>
      </c:catAx>
      <c:valAx>
        <c:axId val="366131200"/>
        <c:scaling>
          <c:orientation val="minMax"/>
        </c:scaling>
        <c:delete val="0"/>
        <c:axPos val="b"/>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613827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[Capstone Project (Recovered).xlsx]Sheet12!PivotTable2</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Quaterwise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pivotFmt>
    </c:pivotFmts>
    <c:plotArea>
      <c:layout/>
      <c:barChart>
        <c:barDir val="col"/>
        <c:grouping val="clustered"/>
        <c:varyColors val="0"/>
        <c:ser>
          <c:idx val="0"/>
          <c:order val="0"/>
          <c:tx>
            <c:strRef>
              <c:f>Sheet12!$B$1:$B$2</c:f>
              <c:strCache>
                <c:ptCount val="1"/>
                <c:pt idx="0">
                  <c:v>England</c:v>
                </c:pt>
              </c:strCache>
            </c:strRef>
          </c:tx>
          <c:spPr>
            <a:solidFill>
              <a:schemeClr val="accent1"/>
            </a:solidFill>
            <a:ln>
              <a:noFill/>
            </a:ln>
            <a:effectLst/>
          </c:spPr>
          <c:invertIfNegative val="0"/>
          <c:cat>
            <c:strRef>
              <c:f>Sheet12!$A$3:$A$7</c:f>
              <c:strCache>
                <c:ptCount val="4"/>
                <c:pt idx="0">
                  <c:v>Q1</c:v>
                </c:pt>
                <c:pt idx="1">
                  <c:v>Q2</c:v>
                </c:pt>
                <c:pt idx="2">
                  <c:v>Q3</c:v>
                </c:pt>
                <c:pt idx="3">
                  <c:v>Q4</c:v>
                </c:pt>
              </c:strCache>
            </c:strRef>
          </c:cat>
          <c:val>
            <c:numRef>
              <c:f>Sheet12!$B$3:$B$7</c:f>
              <c:numCache>
                <c:formatCode>0.00</c:formatCode>
                <c:ptCount val="4"/>
                <c:pt idx="0">
                  <c:v>1684.2598617228443</c:v>
                </c:pt>
                <c:pt idx="1">
                  <c:v>637.99402457287283</c:v>
                </c:pt>
                <c:pt idx="2">
                  <c:v>1565.6547168744896</c:v>
                </c:pt>
                <c:pt idx="3">
                  <c:v>2317.816843023325</c:v>
                </c:pt>
              </c:numCache>
            </c:numRef>
          </c:val>
          <c:extLst>
            <c:ext xmlns:c16="http://schemas.microsoft.com/office/drawing/2014/chart" uri="{C3380CC4-5D6E-409C-BE32-E72D297353CC}">
              <c16:uniqueId val="{00000000-95C3-4BD0-87A5-052B7D6F884E}"/>
            </c:ext>
          </c:extLst>
        </c:ser>
        <c:ser>
          <c:idx val="1"/>
          <c:order val="1"/>
          <c:tx>
            <c:strRef>
              <c:f>Sheet12!$C$1:$C$2</c:f>
              <c:strCache>
                <c:ptCount val="1"/>
                <c:pt idx="0">
                  <c:v>France</c:v>
                </c:pt>
              </c:strCache>
            </c:strRef>
          </c:tx>
          <c:spPr>
            <a:solidFill>
              <a:schemeClr val="accent2"/>
            </a:solidFill>
            <a:ln>
              <a:noFill/>
            </a:ln>
            <a:effectLst/>
          </c:spPr>
          <c:invertIfNegative val="0"/>
          <c:cat>
            <c:strRef>
              <c:f>Sheet12!$A$3:$A$7</c:f>
              <c:strCache>
                <c:ptCount val="4"/>
                <c:pt idx="0">
                  <c:v>Q1</c:v>
                </c:pt>
                <c:pt idx="1">
                  <c:v>Q2</c:v>
                </c:pt>
                <c:pt idx="2">
                  <c:v>Q3</c:v>
                </c:pt>
                <c:pt idx="3">
                  <c:v>Q4</c:v>
                </c:pt>
              </c:strCache>
            </c:strRef>
          </c:cat>
          <c:val>
            <c:numRef>
              <c:f>Sheet12!$C$3:$C$7</c:f>
              <c:numCache>
                <c:formatCode>0.00</c:formatCode>
                <c:ptCount val="4"/>
                <c:pt idx="0">
                  <c:v>1741.2758616523454</c:v>
                </c:pt>
                <c:pt idx="1">
                  <c:v>401.4641569753731</c:v>
                </c:pt>
                <c:pt idx="2">
                  <c:v>2136.4263169011629</c:v>
                </c:pt>
                <c:pt idx="3">
                  <c:v>1661.0362739423979</c:v>
                </c:pt>
              </c:numCache>
            </c:numRef>
          </c:val>
          <c:extLst>
            <c:ext xmlns:c16="http://schemas.microsoft.com/office/drawing/2014/chart" uri="{C3380CC4-5D6E-409C-BE32-E72D297353CC}">
              <c16:uniqueId val="{00000005-95C3-4BD0-87A5-052B7D6F884E}"/>
            </c:ext>
          </c:extLst>
        </c:ser>
        <c:ser>
          <c:idx val="2"/>
          <c:order val="2"/>
          <c:tx>
            <c:strRef>
              <c:f>Sheet12!$D$1:$D$2</c:f>
              <c:strCache>
                <c:ptCount val="1"/>
                <c:pt idx="0">
                  <c:v>Germany</c:v>
                </c:pt>
              </c:strCache>
            </c:strRef>
          </c:tx>
          <c:spPr>
            <a:solidFill>
              <a:schemeClr val="accent3"/>
            </a:solidFill>
            <a:ln>
              <a:noFill/>
            </a:ln>
            <a:effectLst/>
          </c:spPr>
          <c:invertIfNegative val="0"/>
          <c:cat>
            <c:strRef>
              <c:f>Sheet12!$A$3:$A$7</c:f>
              <c:strCache>
                <c:ptCount val="4"/>
                <c:pt idx="0">
                  <c:v>Q1</c:v>
                </c:pt>
                <c:pt idx="1">
                  <c:v>Q2</c:v>
                </c:pt>
                <c:pt idx="2">
                  <c:v>Q3</c:v>
                </c:pt>
                <c:pt idx="3">
                  <c:v>Q4</c:v>
                </c:pt>
              </c:strCache>
            </c:strRef>
          </c:cat>
          <c:val>
            <c:numRef>
              <c:f>Sheet12!$D$3:$D$7</c:f>
              <c:numCache>
                <c:formatCode>0.00</c:formatCode>
                <c:ptCount val="4"/>
                <c:pt idx="0">
                  <c:v>2318.5620575593407</c:v>
                </c:pt>
                <c:pt idx="1">
                  <c:v>528.98873634203392</c:v>
                </c:pt>
                <c:pt idx="2">
                  <c:v>1425.4043649380492</c:v>
                </c:pt>
                <c:pt idx="3">
                  <c:v>1753.9095109989696</c:v>
                </c:pt>
              </c:numCache>
            </c:numRef>
          </c:val>
          <c:extLst>
            <c:ext xmlns:c16="http://schemas.microsoft.com/office/drawing/2014/chart" uri="{C3380CC4-5D6E-409C-BE32-E72D297353CC}">
              <c16:uniqueId val="{00000006-95C3-4BD0-87A5-052B7D6F884E}"/>
            </c:ext>
          </c:extLst>
        </c:ser>
        <c:ser>
          <c:idx val="3"/>
          <c:order val="3"/>
          <c:tx>
            <c:strRef>
              <c:f>Sheet12!$E$1:$E$2</c:f>
              <c:strCache>
                <c:ptCount val="1"/>
                <c:pt idx="0">
                  <c:v>Greece</c:v>
                </c:pt>
              </c:strCache>
            </c:strRef>
          </c:tx>
          <c:spPr>
            <a:solidFill>
              <a:schemeClr val="accent4"/>
            </a:solidFill>
            <a:ln>
              <a:noFill/>
            </a:ln>
            <a:effectLst/>
          </c:spPr>
          <c:invertIfNegative val="0"/>
          <c:cat>
            <c:strRef>
              <c:f>Sheet12!$A$3:$A$7</c:f>
              <c:strCache>
                <c:ptCount val="4"/>
                <c:pt idx="0">
                  <c:v>Q1</c:v>
                </c:pt>
                <c:pt idx="1">
                  <c:v>Q2</c:v>
                </c:pt>
                <c:pt idx="2">
                  <c:v>Q3</c:v>
                </c:pt>
                <c:pt idx="3">
                  <c:v>Q4</c:v>
                </c:pt>
              </c:strCache>
            </c:strRef>
          </c:cat>
          <c:val>
            <c:numRef>
              <c:f>Sheet12!$E$3:$E$7</c:f>
              <c:numCache>
                <c:formatCode>0.00</c:formatCode>
                <c:ptCount val="4"/>
                <c:pt idx="0">
                  <c:v>2357.6293215689657</c:v>
                </c:pt>
                <c:pt idx="1">
                  <c:v>1600.9317553192911</c:v>
                </c:pt>
                <c:pt idx="2">
                  <c:v>600.90390269898501</c:v>
                </c:pt>
                <c:pt idx="3">
                  <c:v>1555.8686226101863</c:v>
                </c:pt>
              </c:numCache>
            </c:numRef>
          </c:val>
          <c:extLst>
            <c:ext xmlns:c16="http://schemas.microsoft.com/office/drawing/2014/chart" uri="{C3380CC4-5D6E-409C-BE32-E72D297353CC}">
              <c16:uniqueId val="{00000007-95C3-4BD0-87A5-052B7D6F884E}"/>
            </c:ext>
          </c:extLst>
        </c:ser>
        <c:ser>
          <c:idx val="4"/>
          <c:order val="4"/>
          <c:tx>
            <c:strRef>
              <c:f>Sheet12!$F$1:$F$2</c:f>
              <c:strCache>
                <c:ptCount val="1"/>
                <c:pt idx="0">
                  <c:v>Italy</c:v>
                </c:pt>
              </c:strCache>
            </c:strRef>
          </c:tx>
          <c:spPr>
            <a:solidFill>
              <a:schemeClr val="accent5"/>
            </a:solidFill>
            <a:ln>
              <a:noFill/>
            </a:ln>
            <a:effectLst/>
          </c:spPr>
          <c:invertIfNegative val="0"/>
          <c:cat>
            <c:strRef>
              <c:f>Sheet12!$A$3:$A$7</c:f>
              <c:strCache>
                <c:ptCount val="4"/>
                <c:pt idx="0">
                  <c:v>Q1</c:v>
                </c:pt>
                <c:pt idx="1">
                  <c:v>Q2</c:v>
                </c:pt>
                <c:pt idx="2">
                  <c:v>Q3</c:v>
                </c:pt>
                <c:pt idx="3">
                  <c:v>Q4</c:v>
                </c:pt>
              </c:strCache>
            </c:strRef>
          </c:cat>
          <c:val>
            <c:numRef>
              <c:f>Sheet12!$F$3:$F$7</c:f>
              <c:numCache>
                <c:formatCode>0.00</c:formatCode>
                <c:ptCount val="4"/>
                <c:pt idx="0">
                  <c:v>1678.5215028375587</c:v>
                </c:pt>
                <c:pt idx="1">
                  <c:v>551.04591211909371</c:v>
                </c:pt>
                <c:pt idx="2">
                  <c:v>1762.5699493270365</c:v>
                </c:pt>
                <c:pt idx="3">
                  <c:v>2338.7251686889495</c:v>
                </c:pt>
              </c:numCache>
            </c:numRef>
          </c:val>
          <c:extLst>
            <c:ext xmlns:c16="http://schemas.microsoft.com/office/drawing/2014/chart" uri="{C3380CC4-5D6E-409C-BE32-E72D297353CC}">
              <c16:uniqueId val="{00000008-95C3-4BD0-87A5-052B7D6F884E}"/>
            </c:ext>
          </c:extLst>
        </c:ser>
        <c:dLbls>
          <c:showLegendKey val="0"/>
          <c:showVal val="0"/>
          <c:showCatName val="0"/>
          <c:showSerName val="0"/>
          <c:showPercent val="0"/>
          <c:showBubbleSize val="0"/>
        </c:dLbls>
        <c:gapWidth val="219"/>
        <c:overlap val="-27"/>
        <c:axId val="858482383"/>
        <c:axId val="858487791"/>
      </c:barChart>
      <c:catAx>
        <c:axId val="8584823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8487791"/>
        <c:crosses val="autoZero"/>
        <c:auto val="1"/>
        <c:lblAlgn val="ctr"/>
        <c:lblOffset val="100"/>
        <c:noMultiLvlLbl val="0"/>
      </c:catAx>
      <c:valAx>
        <c:axId val="858487791"/>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8482383"/>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 Project (Recovered).xlsx]Sheet1!PivotTable1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s>
    <c:plotArea>
      <c:layout/>
      <c:barChart>
        <c:barDir val="col"/>
        <c:grouping val="clustered"/>
        <c:varyColors val="0"/>
        <c:ser>
          <c:idx val="0"/>
          <c:order val="0"/>
          <c:tx>
            <c:strRef>
              <c:f>Sheet1!$J$1:$J$2</c:f>
              <c:strCache>
                <c:ptCount val="1"/>
                <c:pt idx="0">
                  <c:v>Q1</c:v>
                </c:pt>
              </c:strCache>
            </c:strRef>
          </c:tx>
          <c:spPr>
            <a:solidFill>
              <a:schemeClr val="accent1"/>
            </a:solidFill>
            <a:ln>
              <a:noFill/>
            </a:ln>
            <a:effectLst/>
          </c:spPr>
          <c:invertIfNegative val="0"/>
          <c:cat>
            <c:strRef>
              <c:f>Sheet1!$I$3:$I$12</c:f>
              <c:strCache>
                <c:ptCount val="9"/>
                <c:pt idx="0">
                  <c:v>England</c:v>
                </c:pt>
                <c:pt idx="1">
                  <c:v>France</c:v>
                </c:pt>
                <c:pt idx="2">
                  <c:v>Germany</c:v>
                </c:pt>
                <c:pt idx="3">
                  <c:v>Greece</c:v>
                </c:pt>
                <c:pt idx="4">
                  <c:v>Italy</c:v>
                </c:pt>
                <c:pt idx="5">
                  <c:v>Norway</c:v>
                </c:pt>
                <c:pt idx="6">
                  <c:v>Spain</c:v>
                </c:pt>
                <c:pt idx="7">
                  <c:v>Sweeden</c:v>
                </c:pt>
                <c:pt idx="8">
                  <c:v>Switzerland</c:v>
                </c:pt>
              </c:strCache>
            </c:strRef>
          </c:cat>
          <c:val>
            <c:numRef>
              <c:f>Sheet1!$J$3:$J$12</c:f>
              <c:numCache>
                <c:formatCode>General</c:formatCode>
                <c:ptCount val="9"/>
                <c:pt idx="0">
                  <c:v>80.974699688898525</c:v>
                </c:pt>
                <c:pt idx="1">
                  <c:v>-161.4911439219855</c:v>
                </c:pt>
                <c:pt idx="2">
                  <c:v>-287.02109532700916</c:v>
                </c:pt>
                <c:pt idx="3">
                  <c:v>103.72398576010281</c:v>
                </c:pt>
                <c:pt idx="4">
                  <c:v>-148.8557043185088</c:v>
                </c:pt>
                <c:pt idx="5">
                  <c:v>-20.598848640121126</c:v>
                </c:pt>
                <c:pt idx="6">
                  <c:v>38.92037765223813</c:v>
                </c:pt>
                <c:pt idx="7">
                  <c:v>-57.862863671127464</c:v>
                </c:pt>
                <c:pt idx="8">
                  <c:v>110.24285539514668</c:v>
                </c:pt>
              </c:numCache>
            </c:numRef>
          </c:val>
          <c:extLst>
            <c:ext xmlns:c16="http://schemas.microsoft.com/office/drawing/2014/chart" uri="{C3380CC4-5D6E-409C-BE32-E72D297353CC}">
              <c16:uniqueId val="{00000000-6645-47ED-8C37-B6653FDD02B7}"/>
            </c:ext>
          </c:extLst>
        </c:ser>
        <c:ser>
          <c:idx val="1"/>
          <c:order val="1"/>
          <c:tx>
            <c:strRef>
              <c:f>Sheet1!$K$1:$K$2</c:f>
              <c:strCache>
                <c:ptCount val="1"/>
                <c:pt idx="0">
                  <c:v>Q2</c:v>
                </c:pt>
              </c:strCache>
            </c:strRef>
          </c:tx>
          <c:spPr>
            <a:solidFill>
              <a:schemeClr val="accent2"/>
            </a:solidFill>
            <a:ln>
              <a:noFill/>
            </a:ln>
            <a:effectLst/>
          </c:spPr>
          <c:invertIfNegative val="0"/>
          <c:cat>
            <c:strRef>
              <c:f>Sheet1!$I$3:$I$12</c:f>
              <c:strCache>
                <c:ptCount val="9"/>
                <c:pt idx="0">
                  <c:v>England</c:v>
                </c:pt>
                <c:pt idx="1">
                  <c:v>France</c:v>
                </c:pt>
                <c:pt idx="2">
                  <c:v>Germany</c:v>
                </c:pt>
                <c:pt idx="3">
                  <c:v>Greece</c:v>
                </c:pt>
                <c:pt idx="4">
                  <c:v>Italy</c:v>
                </c:pt>
                <c:pt idx="5">
                  <c:v>Norway</c:v>
                </c:pt>
                <c:pt idx="6">
                  <c:v>Spain</c:v>
                </c:pt>
                <c:pt idx="7">
                  <c:v>Sweeden</c:v>
                </c:pt>
                <c:pt idx="8">
                  <c:v>Switzerland</c:v>
                </c:pt>
              </c:strCache>
            </c:strRef>
          </c:cat>
          <c:val>
            <c:numRef>
              <c:f>Sheet1!$K$3:$K$12</c:f>
              <c:numCache>
                <c:formatCode>General</c:formatCode>
                <c:ptCount val="9"/>
                <c:pt idx="0">
                  <c:v>14.649839077185964</c:v>
                </c:pt>
                <c:pt idx="1">
                  <c:v>9.7017435763701858</c:v>
                </c:pt>
                <c:pt idx="2">
                  <c:v>11.234956463723229</c:v>
                </c:pt>
                <c:pt idx="3">
                  <c:v>32.031618188239349</c:v>
                </c:pt>
                <c:pt idx="4">
                  <c:v>11.170780410284181</c:v>
                </c:pt>
                <c:pt idx="5">
                  <c:v>57.504253091789622</c:v>
                </c:pt>
                <c:pt idx="6">
                  <c:v>72.974136959136928</c:v>
                </c:pt>
                <c:pt idx="7">
                  <c:v>79.981572605706702</c:v>
                </c:pt>
                <c:pt idx="8">
                  <c:v>91.166210164357281</c:v>
                </c:pt>
              </c:numCache>
            </c:numRef>
          </c:val>
          <c:extLst>
            <c:ext xmlns:c16="http://schemas.microsoft.com/office/drawing/2014/chart" uri="{C3380CC4-5D6E-409C-BE32-E72D297353CC}">
              <c16:uniqueId val="{00000004-6645-47ED-8C37-B6653FDD02B7}"/>
            </c:ext>
          </c:extLst>
        </c:ser>
        <c:ser>
          <c:idx val="2"/>
          <c:order val="2"/>
          <c:tx>
            <c:strRef>
              <c:f>Sheet1!$L$1:$L$2</c:f>
              <c:strCache>
                <c:ptCount val="1"/>
                <c:pt idx="0">
                  <c:v>Q3</c:v>
                </c:pt>
              </c:strCache>
            </c:strRef>
          </c:tx>
          <c:spPr>
            <a:solidFill>
              <a:schemeClr val="accent3"/>
            </a:solidFill>
            <a:ln>
              <a:noFill/>
            </a:ln>
            <a:effectLst/>
          </c:spPr>
          <c:invertIfNegative val="0"/>
          <c:cat>
            <c:strRef>
              <c:f>Sheet1!$I$3:$I$12</c:f>
              <c:strCache>
                <c:ptCount val="9"/>
                <c:pt idx="0">
                  <c:v>England</c:v>
                </c:pt>
                <c:pt idx="1">
                  <c:v>France</c:v>
                </c:pt>
                <c:pt idx="2">
                  <c:v>Germany</c:v>
                </c:pt>
                <c:pt idx="3">
                  <c:v>Greece</c:v>
                </c:pt>
                <c:pt idx="4">
                  <c:v>Italy</c:v>
                </c:pt>
                <c:pt idx="5">
                  <c:v>Norway</c:v>
                </c:pt>
                <c:pt idx="6">
                  <c:v>Spain</c:v>
                </c:pt>
                <c:pt idx="7">
                  <c:v>Sweeden</c:v>
                </c:pt>
                <c:pt idx="8">
                  <c:v>Switzerland</c:v>
                </c:pt>
              </c:strCache>
            </c:strRef>
          </c:cat>
          <c:val>
            <c:numRef>
              <c:f>Sheet1!$L$3:$L$12</c:f>
              <c:numCache>
                <c:formatCode>General</c:formatCode>
                <c:ptCount val="9"/>
                <c:pt idx="0">
                  <c:v>79.645990195460499</c:v>
                </c:pt>
                <c:pt idx="1">
                  <c:v>106.84196914106069</c:v>
                </c:pt>
                <c:pt idx="2">
                  <c:v>81.588227640966807</c:v>
                </c:pt>
                <c:pt idx="3">
                  <c:v>45.996106838182435</c:v>
                </c:pt>
                <c:pt idx="4">
                  <c:v>97.259100977485858</c:v>
                </c:pt>
                <c:pt idx="5">
                  <c:v>90.073080244000423</c:v>
                </c:pt>
                <c:pt idx="6">
                  <c:v>196.13092672183794</c:v>
                </c:pt>
                <c:pt idx="7">
                  <c:v>78.901068013589537</c:v>
                </c:pt>
                <c:pt idx="8">
                  <c:v>197.99873148707348</c:v>
                </c:pt>
              </c:numCache>
            </c:numRef>
          </c:val>
          <c:extLst>
            <c:ext xmlns:c16="http://schemas.microsoft.com/office/drawing/2014/chart" uri="{C3380CC4-5D6E-409C-BE32-E72D297353CC}">
              <c16:uniqueId val="{00000005-6645-47ED-8C37-B6653FDD02B7}"/>
            </c:ext>
          </c:extLst>
        </c:ser>
        <c:ser>
          <c:idx val="3"/>
          <c:order val="3"/>
          <c:tx>
            <c:strRef>
              <c:f>Sheet1!$M$1:$M$2</c:f>
              <c:strCache>
                <c:ptCount val="1"/>
                <c:pt idx="0">
                  <c:v>Q4</c:v>
                </c:pt>
              </c:strCache>
            </c:strRef>
          </c:tx>
          <c:spPr>
            <a:solidFill>
              <a:schemeClr val="accent4"/>
            </a:solidFill>
            <a:ln>
              <a:noFill/>
            </a:ln>
            <a:effectLst/>
          </c:spPr>
          <c:invertIfNegative val="0"/>
          <c:cat>
            <c:strRef>
              <c:f>Sheet1!$I$3:$I$12</c:f>
              <c:strCache>
                <c:ptCount val="9"/>
                <c:pt idx="0">
                  <c:v>England</c:v>
                </c:pt>
                <c:pt idx="1">
                  <c:v>France</c:v>
                </c:pt>
                <c:pt idx="2">
                  <c:v>Germany</c:v>
                </c:pt>
                <c:pt idx="3">
                  <c:v>Greece</c:v>
                </c:pt>
                <c:pt idx="4">
                  <c:v>Italy</c:v>
                </c:pt>
                <c:pt idx="5">
                  <c:v>Norway</c:v>
                </c:pt>
                <c:pt idx="6">
                  <c:v>Spain</c:v>
                </c:pt>
                <c:pt idx="7">
                  <c:v>Sweeden</c:v>
                </c:pt>
                <c:pt idx="8">
                  <c:v>Switzerland</c:v>
                </c:pt>
              </c:strCache>
            </c:strRef>
          </c:cat>
          <c:val>
            <c:numRef>
              <c:f>Sheet1!$M$3:$M$12</c:f>
              <c:numCache>
                <c:formatCode>General</c:formatCode>
                <c:ptCount val="9"/>
                <c:pt idx="0">
                  <c:v>40.026356111916542</c:v>
                </c:pt>
                <c:pt idx="1">
                  <c:v>19.022340533929786</c:v>
                </c:pt>
                <c:pt idx="2">
                  <c:v>24.708783340601073</c:v>
                </c:pt>
                <c:pt idx="3">
                  <c:v>27.578129340339757</c:v>
                </c:pt>
                <c:pt idx="4">
                  <c:v>45.893929479842605</c:v>
                </c:pt>
                <c:pt idx="5">
                  <c:v>7.2936148901352835</c:v>
                </c:pt>
                <c:pt idx="6">
                  <c:v>-5.1371262651301848</c:v>
                </c:pt>
                <c:pt idx="7">
                  <c:v>22.791964023846951</c:v>
                </c:pt>
                <c:pt idx="8">
                  <c:v>3.9361783780988153</c:v>
                </c:pt>
              </c:numCache>
            </c:numRef>
          </c:val>
          <c:extLst>
            <c:ext xmlns:c16="http://schemas.microsoft.com/office/drawing/2014/chart" uri="{C3380CC4-5D6E-409C-BE32-E72D297353CC}">
              <c16:uniqueId val="{00000006-6645-47ED-8C37-B6653FDD02B7}"/>
            </c:ext>
          </c:extLst>
        </c:ser>
        <c:dLbls>
          <c:showLegendKey val="0"/>
          <c:showVal val="0"/>
          <c:showCatName val="0"/>
          <c:showSerName val="0"/>
          <c:showPercent val="0"/>
          <c:showBubbleSize val="0"/>
        </c:dLbls>
        <c:gapWidth val="219"/>
        <c:overlap val="-27"/>
        <c:axId val="1798931568"/>
        <c:axId val="1798928656"/>
      </c:barChart>
      <c:catAx>
        <c:axId val="17989315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8928656"/>
        <c:crosses val="autoZero"/>
        <c:auto val="1"/>
        <c:lblAlgn val="ctr"/>
        <c:lblOffset val="100"/>
        <c:noMultiLvlLbl val="0"/>
      </c:catAx>
      <c:valAx>
        <c:axId val="17989286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solidFill>
            <a:sysClr val="window" lastClr="FFFFFF"/>
          </a:solid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8931568"/>
        <c:crosses val="autoZero"/>
        <c:crossBetween val="between"/>
        <c:majorUnit val="50"/>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 Project (Recovered).xlsx]Sheet12!PivotTable2</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Quaterwise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Sheet12!$B$1:$B$2</c:f>
              <c:strCache>
                <c:ptCount val="1"/>
                <c:pt idx="0">
                  <c:v>England</c:v>
                </c:pt>
              </c:strCache>
            </c:strRef>
          </c:tx>
          <c:spPr>
            <a:solidFill>
              <a:schemeClr val="accent1"/>
            </a:solidFill>
            <a:ln>
              <a:noFill/>
            </a:ln>
            <a:effectLst/>
          </c:spPr>
          <c:invertIfNegative val="0"/>
          <c:cat>
            <c:strRef>
              <c:f>Sheet12!$A$3:$A$7</c:f>
              <c:strCache>
                <c:ptCount val="4"/>
                <c:pt idx="0">
                  <c:v>Q1</c:v>
                </c:pt>
                <c:pt idx="1">
                  <c:v>Q2</c:v>
                </c:pt>
                <c:pt idx="2">
                  <c:v>Q3</c:v>
                </c:pt>
                <c:pt idx="3">
                  <c:v>Q4</c:v>
                </c:pt>
              </c:strCache>
            </c:strRef>
          </c:cat>
          <c:val>
            <c:numRef>
              <c:f>Sheet12!$B$3:$B$7</c:f>
              <c:numCache>
                <c:formatCode>0.00</c:formatCode>
                <c:ptCount val="4"/>
                <c:pt idx="0">
                  <c:v>1684.2598617228443</c:v>
                </c:pt>
                <c:pt idx="1">
                  <c:v>637.99402457287283</c:v>
                </c:pt>
                <c:pt idx="2">
                  <c:v>1565.6547168744896</c:v>
                </c:pt>
                <c:pt idx="3">
                  <c:v>2317.816843023325</c:v>
                </c:pt>
              </c:numCache>
            </c:numRef>
          </c:val>
          <c:extLst>
            <c:ext xmlns:c16="http://schemas.microsoft.com/office/drawing/2014/chart" uri="{C3380CC4-5D6E-409C-BE32-E72D297353CC}">
              <c16:uniqueId val="{00000000-B385-4225-A1E1-B4F74ED4B36D}"/>
            </c:ext>
          </c:extLst>
        </c:ser>
        <c:ser>
          <c:idx val="1"/>
          <c:order val="1"/>
          <c:tx>
            <c:strRef>
              <c:f>Sheet12!$C$1:$C$2</c:f>
              <c:strCache>
                <c:ptCount val="1"/>
                <c:pt idx="0">
                  <c:v>France</c:v>
                </c:pt>
              </c:strCache>
            </c:strRef>
          </c:tx>
          <c:spPr>
            <a:solidFill>
              <a:schemeClr val="accent2"/>
            </a:solidFill>
            <a:ln>
              <a:noFill/>
            </a:ln>
            <a:effectLst/>
          </c:spPr>
          <c:invertIfNegative val="0"/>
          <c:cat>
            <c:strRef>
              <c:f>Sheet12!$A$3:$A$7</c:f>
              <c:strCache>
                <c:ptCount val="4"/>
                <c:pt idx="0">
                  <c:v>Q1</c:v>
                </c:pt>
                <c:pt idx="1">
                  <c:v>Q2</c:v>
                </c:pt>
                <c:pt idx="2">
                  <c:v>Q3</c:v>
                </c:pt>
                <c:pt idx="3">
                  <c:v>Q4</c:v>
                </c:pt>
              </c:strCache>
            </c:strRef>
          </c:cat>
          <c:val>
            <c:numRef>
              <c:f>Sheet12!$C$3:$C$7</c:f>
              <c:numCache>
                <c:formatCode>0.00</c:formatCode>
                <c:ptCount val="4"/>
                <c:pt idx="0">
                  <c:v>1741.2758616523454</c:v>
                </c:pt>
                <c:pt idx="1">
                  <c:v>401.4641569753731</c:v>
                </c:pt>
                <c:pt idx="2">
                  <c:v>2136.4263169011629</c:v>
                </c:pt>
                <c:pt idx="3">
                  <c:v>1661.0362739423979</c:v>
                </c:pt>
              </c:numCache>
            </c:numRef>
          </c:val>
          <c:extLst>
            <c:ext xmlns:c16="http://schemas.microsoft.com/office/drawing/2014/chart" uri="{C3380CC4-5D6E-409C-BE32-E72D297353CC}">
              <c16:uniqueId val="{0000000D-B385-4225-A1E1-B4F74ED4B36D}"/>
            </c:ext>
          </c:extLst>
        </c:ser>
        <c:ser>
          <c:idx val="2"/>
          <c:order val="2"/>
          <c:tx>
            <c:strRef>
              <c:f>Sheet12!$D$1:$D$2</c:f>
              <c:strCache>
                <c:ptCount val="1"/>
                <c:pt idx="0">
                  <c:v>Germany</c:v>
                </c:pt>
              </c:strCache>
            </c:strRef>
          </c:tx>
          <c:spPr>
            <a:solidFill>
              <a:schemeClr val="accent3"/>
            </a:solidFill>
            <a:ln>
              <a:noFill/>
            </a:ln>
            <a:effectLst/>
          </c:spPr>
          <c:invertIfNegative val="0"/>
          <c:cat>
            <c:strRef>
              <c:f>Sheet12!$A$3:$A$7</c:f>
              <c:strCache>
                <c:ptCount val="4"/>
                <c:pt idx="0">
                  <c:v>Q1</c:v>
                </c:pt>
                <c:pt idx="1">
                  <c:v>Q2</c:v>
                </c:pt>
                <c:pt idx="2">
                  <c:v>Q3</c:v>
                </c:pt>
                <c:pt idx="3">
                  <c:v>Q4</c:v>
                </c:pt>
              </c:strCache>
            </c:strRef>
          </c:cat>
          <c:val>
            <c:numRef>
              <c:f>Sheet12!$D$3:$D$7</c:f>
              <c:numCache>
                <c:formatCode>0.00</c:formatCode>
                <c:ptCount val="4"/>
                <c:pt idx="0">
                  <c:v>2318.5620575593407</c:v>
                </c:pt>
                <c:pt idx="1">
                  <c:v>528.98873634203392</c:v>
                </c:pt>
                <c:pt idx="2">
                  <c:v>1425.4043649380492</c:v>
                </c:pt>
                <c:pt idx="3">
                  <c:v>1753.9095109989696</c:v>
                </c:pt>
              </c:numCache>
            </c:numRef>
          </c:val>
          <c:extLst>
            <c:ext xmlns:c16="http://schemas.microsoft.com/office/drawing/2014/chart" uri="{C3380CC4-5D6E-409C-BE32-E72D297353CC}">
              <c16:uniqueId val="{0000000E-B385-4225-A1E1-B4F74ED4B36D}"/>
            </c:ext>
          </c:extLst>
        </c:ser>
        <c:ser>
          <c:idx val="3"/>
          <c:order val="3"/>
          <c:tx>
            <c:strRef>
              <c:f>Sheet12!$E$1:$E$2</c:f>
              <c:strCache>
                <c:ptCount val="1"/>
                <c:pt idx="0">
                  <c:v>Greece</c:v>
                </c:pt>
              </c:strCache>
            </c:strRef>
          </c:tx>
          <c:spPr>
            <a:solidFill>
              <a:schemeClr val="accent4"/>
            </a:solidFill>
            <a:ln>
              <a:noFill/>
            </a:ln>
            <a:effectLst/>
          </c:spPr>
          <c:invertIfNegative val="0"/>
          <c:cat>
            <c:strRef>
              <c:f>Sheet12!$A$3:$A$7</c:f>
              <c:strCache>
                <c:ptCount val="4"/>
                <c:pt idx="0">
                  <c:v>Q1</c:v>
                </c:pt>
                <c:pt idx="1">
                  <c:v>Q2</c:v>
                </c:pt>
                <c:pt idx="2">
                  <c:v>Q3</c:v>
                </c:pt>
                <c:pt idx="3">
                  <c:v>Q4</c:v>
                </c:pt>
              </c:strCache>
            </c:strRef>
          </c:cat>
          <c:val>
            <c:numRef>
              <c:f>Sheet12!$E$3:$E$7</c:f>
              <c:numCache>
                <c:formatCode>0.00</c:formatCode>
                <c:ptCount val="4"/>
                <c:pt idx="0">
                  <c:v>2357.6293215689657</c:v>
                </c:pt>
                <c:pt idx="1">
                  <c:v>1600.9317553192911</c:v>
                </c:pt>
                <c:pt idx="2">
                  <c:v>600.90390269898501</c:v>
                </c:pt>
                <c:pt idx="3">
                  <c:v>1555.8686226101863</c:v>
                </c:pt>
              </c:numCache>
            </c:numRef>
          </c:val>
          <c:extLst>
            <c:ext xmlns:c16="http://schemas.microsoft.com/office/drawing/2014/chart" uri="{C3380CC4-5D6E-409C-BE32-E72D297353CC}">
              <c16:uniqueId val="{0000000F-B385-4225-A1E1-B4F74ED4B36D}"/>
            </c:ext>
          </c:extLst>
        </c:ser>
        <c:ser>
          <c:idx val="4"/>
          <c:order val="4"/>
          <c:tx>
            <c:strRef>
              <c:f>Sheet12!$F$1:$F$2</c:f>
              <c:strCache>
                <c:ptCount val="1"/>
                <c:pt idx="0">
                  <c:v>Italy</c:v>
                </c:pt>
              </c:strCache>
            </c:strRef>
          </c:tx>
          <c:spPr>
            <a:solidFill>
              <a:schemeClr val="accent5"/>
            </a:solidFill>
            <a:ln>
              <a:noFill/>
            </a:ln>
            <a:effectLst/>
          </c:spPr>
          <c:invertIfNegative val="0"/>
          <c:cat>
            <c:strRef>
              <c:f>Sheet12!$A$3:$A$7</c:f>
              <c:strCache>
                <c:ptCount val="4"/>
                <c:pt idx="0">
                  <c:v>Q1</c:v>
                </c:pt>
                <c:pt idx="1">
                  <c:v>Q2</c:v>
                </c:pt>
                <c:pt idx="2">
                  <c:v>Q3</c:v>
                </c:pt>
                <c:pt idx="3">
                  <c:v>Q4</c:v>
                </c:pt>
              </c:strCache>
            </c:strRef>
          </c:cat>
          <c:val>
            <c:numRef>
              <c:f>Sheet12!$F$3:$F$7</c:f>
              <c:numCache>
                <c:formatCode>0.00</c:formatCode>
                <c:ptCount val="4"/>
                <c:pt idx="0">
                  <c:v>1678.5215028375587</c:v>
                </c:pt>
                <c:pt idx="1">
                  <c:v>551.04591211909371</c:v>
                </c:pt>
                <c:pt idx="2">
                  <c:v>1762.5699493270365</c:v>
                </c:pt>
                <c:pt idx="3">
                  <c:v>2338.7251686889495</c:v>
                </c:pt>
              </c:numCache>
            </c:numRef>
          </c:val>
          <c:extLst>
            <c:ext xmlns:c16="http://schemas.microsoft.com/office/drawing/2014/chart" uri="{C3380CC4-5D6E-409C-BE32-E72D297353CC}">
              <c16:uniqueId val="{00000010-B385-4225-A1E1-B4F74ED4B36D}"/>
            </c:ext>
          </c:extLst>
        </c:ser>
        <c:dLbls>
          <c:showLegendKey val="0"/>
          <c:showVal val="0"/>
          <c:showCatName val="0"/>
          <c:showSerName val="0"/>
          <c:showPercent val="0"/>
          <c:showBubbleSize val="0"/>
        </c:dLbls>
        <c:gapWidth val="219"/>
        <c:overlap val="-27"/>
        <c:axId val="858482383"/>
        <c:axId val="858487791"/>
      </c:barChart>
      <c:catAx>
        <c:axId val="8584823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8487791"/>
        <c:crosses val="autoZero"/>
        <c:auto val="1"/>
        <c:lblAlgn val="ctr"/>
        <c:lblOffset val="100"/>
        <c:noMultiLvlLbl val="0"/>
      </c:catAx>
      <c:valAx>
        <c:axId val="858487791"/>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8482383"/>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 Project (Recovered).xlsx]Sheet1!PivotTable1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Sheet1!$J$1:$J$2</c:f>
              <c:strCache>
                <c:ptCount val="1"/>
                <c:pt idx="0">
                  <c:v>Q1</c:v>
                </c:pt>
              </c:strCache>
            </c:strRef>
          </c:tx>
          <c:spPr>
            <a:solidFill>
              <a:schemeClr val="accent1"/>
            </a:solidFill>
            <a:ln>
              <a:noFill/>
            </a:ln>
            <a:effectLst/>
          </c:spPr>
          <c:invertIfNegative val="0"/>
          <c:cat>
            <c:strRef>
              <c:f>Sheet1!$I$3:$I$12</c:f>
              <c:strCache>
                <c:ptCount val="9"/>
                <c:pt idx="0">
                  <c:v>England</c:v>
                </c:pt>
                <c:pt idx="1">
                  <c:v>France</c:v>
                </c:pt>
                <c:pt idx="2">
                  <c:v>Germany</c:v>
                </c:pt>
                <c:pt idx="3">
                  <c:v>Greece</c:v>
                </c:pt>
                <c:pt idx="4">
                  <c:v>Italy</c:v>
                </c:pt>
                <c:pt idx="5">
                  <c:v>Norway</c:v>
                </c:pt>
                <c:pt idx="6">
                  <c:v>Spain</c:v>
                </c:pt>
                <c:pt idx="7">
                  <c:v>Sweeden</c:v>
                </c:pt>
                <c:pt idx="8">
                  <c:v>Switzerland</c:v>
                </c:pt>
              </c:strCache>
            </c:strRef>
          </c:cat>
          <c:val>
            <c:numRef>
              <c:f>Sheet1!$J$3:$J$12</c:f>
              <c:numCache>
                <c:formatCode>General</c:formatCode>
                <c:ptCount val="9"/>
                <c:pt idx="0">
                  <c:v>80.974699688898525</c:v>
                </c:pt>
                <c:pt idx="1">
                  <c:v>-161.4911439219855</c:v>
                </c:pt>
                <c:pt idx="2">
                  <c:v>-287.02109532700916</c:v>
                </c:pt>
                <c:pt idx="3">
                  <c:v>103.72398576010281</c:v>
                </c:pt>
                <c:pt idx="4">
                  <c:v>-148.8557043185088</c:v>
                </c:pt>
                <c:pt idx="5">
                  <c:v>-20.598848640121126</c:v>
                </c:pt>
                <c:pt idx="6">
                  <c:v>38.92037765223813</c:v>
                </c:pt>
                <c:pt idx="7">
                  <c:v>-57.862863671127464</c:v>
                </c:pt>
                <c:pt idx="8">
                  <c:v>110.24285539514668</c:v>
                </c:pt>
              </c:numCache>
            </c:numRef>
          </c:val>
          <c:extLst>
            <c:ext xmlns:c16="http://schemas.microsoft.com/office/drawing/2014/chart" uri="{C3380CC4-5D6E-409C-BE32-E72D297353CC}">
              <c16:uniqueId val="{00000000-A3D4-45BF-857D-D541DE2370FE}"/>
            </c:ext>
          </c:extLst>
        </c:ser>
        <c:ser>
          <c:idx val="1"/>
          <c:order val="1"/>
          <c:tx>
            <c:strRef>
              <c:f>Sheet1!$K$1:$K$2</c:f>
              <c:strCache>
                <c:ptCount val="1"/>
                <c:pt idx="0">
                  <c:v>Q2</c:v>
                </c:pt>
              </c:strCache>
            </c:strRef>
          </c:tx>
          <c:spPr>
            <a:solidFill>
              <a:schemeClr val="accent2"/>
            </a:solidFill>
            <a:ln>
              <a:noFill/>
            </a:ln>
            <a:effectLst/>
          </c:spPr>
          <c:invertIfNegative val="0"/>
          <c:cat>
            <c:strRef>
              <c:f>Sheet1!$I$3:$I$12</c:f>
              <c:strCache>
                <c:ptCount val="9"/>
                <c:pt idx="0">
                  <c:v>England</c:v>
                </c:pt>
                <c:pt idx="1">
                  <c:v>France</c:v>
                </c:pt>
                <c:pt idx="2">
                  <c:v>Germany</c:v>
                </c:pt>
                <c:pt idx="3">
                  <c:v>Greece</c:v>
                </c:pt>
                <c:pt idx="4">
                  <c:v>Italy</c:v>
                </c:pt>
                <c:pt idx="5">
                  <c:v>Norway</c:v>
                </c:pt>
                <c:pt idx="6">
                  <c:v>Spain</c:v>
                </c:pt>
                <c:pt idx="7">
                  <c:v>Sweeden</c:v>
                </c:pt>
                <c:pt idx="8">
                  <c:v>Switzerland</c:v>
                </c:pt>
              </c:strCache>
            </c:strRef>
          </c:cat>
          <c:val>
            <c:numRef>
              <c:f>Sheet1!$K$3:$K$12</c:f>
              <c:numCache>
                <c:formatCode>General</c:formatCode>
                <c:ptCount val="9"/>
                <c:pt idx="0">
                  <c:v>14.649839077185964</c:v>
                </c:pt>
                <c:pt idx="1">
                  <c:v>9.7017435763701858</c:v>
                </c:pt>
                <c:pt idx="2">
                  <c:v>11.234956463723229</c:v>
                </c:pt>
                <c:pt idx="3">
                  <c:v>32.031618188239349</c:v>
                </c:pt>
                <c:pt idx="4">
                  <c:v>11.170780410284181</c:v>
                </c:pt>
                <c:pt idx="5">
                  <c:v>57.504253091789622</c:v>
                </c:pt>
                <c:pt idx="6">
                  <c:v>72.974136959136928</c:v>
                </c:pt>
                <c:pt idx="7">
                  <c:v>79.981572605706702</c:v>
                </c:pt>
                <c:pt idx="8">
                  <c:v>91.166210164357281</c:v>
                </c:pt>
              </c:numCache>
            </c:numRef>
          </c:val>
          <c:extLst>
            <c:ext xmlns:c16="http://schemas.microsoft.com/office/drawing/2014/chart" uri="{C3380CC4-5D6E-409C-BE32-E72D297353CC}">
              <c16:uniqueId val="{00000007-A3D4-45BF-857D-D541DE2370FE}"/>
            </c:ext>
          </c:extLst>
        </c:ser>
        <c:ser>
          <c:idx val="2"/>
          <c:order val="2"/>
          <c:tx>
            <c:strRef>
              <c:f>Sheet1!$L$1:$L$2</c:f>
              <c:strCache>
                <c:ptCount val="1"/>
                <c:pt idx="0">
                  <c:v>Q3</c:v>
                </c:pt>
              </c:strCache>
            </c:strRef>
          </c:tx>
          <c:spPr>
            <a:solidFill>
              <a:schemeClr val="accent3"/>
            </a:solidFill>
            <a:ln>
              <a:noFill/>
            </a:ln>
            <a:effectLst/>
          </c:spPr>
          <c:invertIfNegative val="0"/>
          <c:cat>
            <c:strRef>
              <c:f>Sheet1!$I$3:$I$12</c:f>
              <c:strCache>
                <c:ptCount val="9"/>
                <c:pt idx="0">
                  <c:v>England</c:v>
                </c:pt>
                <c:pt idx="1">
                  <c:v>France</c:v>
                </c:pt>
                <c:pt idx="2">
                  <c:v>Germany</c:v>
                </c:pt>
                <c:pt idx="3">
                  <c:v>Greece</c:v>
                </c:pt>
                <c:pt idx="4">
                  <c:v>Italy</c:v>
                </c:pt>
                <c:pt idx="5">
                  <c:v>Norway</c:v>
                </c:pt>
                <c:pt idx="6">
                  <c:v>Spain</c:v>
                </c:pt>
                <c:pt idx="7">
                  <c:v>Sweeden</c:v>
                </c:pt>
                <c:pt idx="8">
                  <c:v>Switzerland</c:v>
                </c:pt>
              </c:strCache>
            </c:strRef>
          </c:cat>
          <c:val>
            <c:numRef>
              <c:f>Sheet1!$L$3:$L$12</c:f>
              <c:numCache>
                <c:formatCode>General</c:formatCode>
                <c:ptCount val="9"/>
                <c:pt idx="0">
                  <c:v>79.645990195460499</c:v>
                </c:pt>
                <c:pt idx="1">
                  <c:v>106.84196914106069</c:v>
                </c:pt>
                <c:pt idx="2">
                  <c:v>81.588227640966807</c:v>
                </c:pt>
                <c:pt idx="3">
                  <c:v>45.996106838182435</c:v>
                </c:pt>
                <c:pt idx="4">
                  <c:v>97.259100977485858</c:v>
                </c:pt>
                <c:pt idx="5">
                  <c:v>90.073080244000423</c:v>
                </c:pt>
                <c:pt idx="6">
                  <c:v>196.13092672183794</c:v>
                </c:pt>
                <c:pt idx="7">
                  <c:v>78.901068013589537</c:v>
                </c:pt>
                <c:pt idx="8">
                  <c:v>197.99873148707348</c:v>
                </c:pt>
              </c:numCache>
            </c:numRef>
          </c:val>
          <c:extLst>
            <c:ext xmlns:c16="http://schemas.microsoft.com/office/drawing/2014/chart" uri="{C3380CC4-5D6E-409C-BE32-E72D297353CC}">
              <c16:uniqueId val="{00000008-A3D4-45BF-857D-D541DE2370FE}"/>
            </c:ext>
          </c:extLst>
        </c:ser>
        <c:ser>
          <c:idx val="3"/>
          <c:order val="3"/>
          <c:tx>
            <c:strRef>
              <c:f>Sheet1!$M$1:$M$2</c:f>
              <c:strCache>
                <c:ptCount val="1"/>
                <c:pt idx="0">
                  <c:v>Q4</c:v>
                </c:pt>
              </c:strCache>
            </c:strRef>
          </c:tx>
          <c:spPr>
            <a:solidFill>
              <a:schemeClr val="accent4"/>
            </a:solidFill>
            <a:ln>
              <a:noFill/>
            </a:ln>
            <a:effectLst/>
          </c:spPr>
          <c:invertIfNegative val="0"/>
          <c:cat>
            <c:strRef>
              <c:f>Sheet1!$I$3:$I$12</c:f>
              <c:strCache>
                <c:ptCount val="9"/>
                <c:pt idx="0">
                  <c:v>England</c:v>
                </c:pt>
                <c:pt idx="1">
                  <c:v>France</c:v>
                </c:pt>
                <c:pt idx="2">
                  <c:v>Germany</c:v>
                </c:pt>
                <c:pt idx="3">
                  <c:v>Greece</c:v>
                </c:pt>
                <c:pt idx="4">
                  <c:v>Italy</c:v>
                </c:pt>
                <c:pt idx="5">
                  <c:v>Norway</c:v>
                </c:pt>
                <c:pt idx="6">
                  <c:v>Spain</c:v>
                </c:pt>
                <c:pt idx="7">
                  <c:v>Sweeden</c:v>
                </c:pt>
                <c:pt idx="8">
                  <c:v>Switzerland</c:v>
                </c:pt>
              </c:strCache>
            </c:strRef>
          </c:cat>
          <c:val>
            <c:numRef>
              <c:f>Sheet1!$M$3:$M$12</c:f>
              <c:numCache>
                <c:formatCode>General</c:formatCode>
                <c:ptCount val="9"/>
                <c:pt idx="0">
                  <c:v>40.026356111916542</c:v>
                </c:pt>
                <c:pt idx="1">
                  <c:v>19.022340533929786</c:v>
                </c:pt>
                <c:pt idx="2">
                  <c:v>24.708783340601073</c:v>
                </c:pt>
                <c:pt idx="3">
                  <c:v>27.578129340339757</c:v>
                </c:pt>
                <c:pt idx="4">
                  <c:v>45.893929479842605</c:v>
                </c:pt>
                <c:pt idx="5">
                  <c:v>7.2936148901352835</c:v>
                </c:pt>
                <c:pt idx="6">
                  <c:v>-5.1371262651301848</c:v>
                </c:pt>
                <c:pt idx="7">
                  <c:v>22.791964023846951</c:v>
                </c:pt>
                <c:pt idx="8">
                  <c:v>3.9361783780988153</c:v>
                </c:pt>
              </c:numCache>
            </c:numRef>
          </c:val>
          <c:extLst>
            <c:ext xmlns:c16="http://schemas.microsoft.com/office/drawing/2014/chart" uri="{C3380CC4-5D6E-409C-BE32-E72D297353CC}">
              <c16:uniqueId val="{00000009-A3D4-45BF-857D-D541DE2370FE}"/>
            </c:ext>
          </c:extLst>
        </c:ser>
        <c:dLbls>
          <c:showLegendKey val="0"/>
          <c:showVal val="0"/>
          <c:showCatName val="0"/>
          <c:showSerName val="0"/>
          <c:showPercent val="0"/>
          <c:showBubbleSize val="0"/>
        </c:dLbls>
        <c:gapWidth val="219"/>
        <c:overlap val="-27"/>
        <c:axId val="1798931568"/>
        <c:axId val="1798928656"/>
      </c:barChart>
      <c:catAx>
        <c:axId val="17989315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8928656"/>
        <c:crosses val="autoZero"/>
        <c:auto val="1"/>
        <c:lblAlgn val="ctr"/>
        <c:lblOffset val="100"/>
        <c:noMultiLvlLbl val="0"/>
      </c:catAx>
      <c:valAx>
        <c:axId val="17989286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893156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5">
  <a:schemeClr val="accent2"/>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hyperlink" Target="#Clientwise!A1"/><Relationship Id="rId2" Type="http://schemas.openxmlformats.org/officeDocument/2006/relationships/hyperlink" Target="#Regionwise!A1"/><Relationship Id="rId1" Type="http://schemas.openxmlformats.org/officeDocument/2006/relationships/chart" Target="../charts/chart1.xml"/><Relationship Id="rId6" Type="http://schemas.openxmlformats.org/officeDocument/2006/relationships/chart" Target="../charts/chart3.xml"/><Relationship Id="rId5" Type="http://schemas.openxmlformats.org/officeDocument/2006/relationships/hyperlink" Target="#Sheet12!A1"/><Relationship Id="rId4" Type="http://schemas.openxmlformats.org/officeDocument/2006/relationships/chart" Target="../charts/chart2.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0</xdr:col>
      <xdr:colOff>76200</xdr:colOff>
      <xdr:row>5</xdr:row>
      <xdr:rowOff>95250</xdr:rowOff>
    </xdr:from>
    <xdr:to>
      <xdr:col>5</xdr:col>
      <xdr:colOff>314325</xdr:colOff>
      <xdr:row>19</xdr:row>
      <xdr:rowOff>152400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940076</xdr:colOff>
      <xdr:row>2</xdr:row>
      <xdr:rowOff>66675</xdr:rowOff>
    </xdr:from>
    <xdr:to>
      <xdr:col>3</xdr:col>
      <xdr:colOff>209550</xdr:colOff>
      <xdr:row>4</xdr:row>
      <xdr:rowOff>76200</xdr:rowOff>
    </xdr:to>
    <xdr:sp macro="" textlink="">
      <xdr:nvSpPr>
        <xdr:cNvPr id="3" name="Rounded Rectangle 2">
          <a:hlinkClick xmlns:r="http://schemas.openxmlformats.org/officeDocument/2006/relationships" r:id="rId2"/>
        </xdr:cNvPr>
        <xdr:cNvSpPr/>
      </xdr:nvSpPr>
      <xdr:spPr>
        <a:xfrm>
          <a:off x="1616351" y="447675"/>
          <a:ext cx="1041124" cy="390525"/>
        </a:xfrm>
        <a:prstGeom prst="roundRect">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lang="en-US" sz="1100" b="0" cap="none" spc="0">
              <a:ln w="0"/>
              <a:solidFill>
                <a:schemeClr val="accent1"/>
              </a:solidFill>
              <a:effectLst>
                <a:outerShdw blurRad="38100" dist="25400" dir="5400000" algn="ctr" rotWithShape="0">
                  <a:srgbClr val="6E747A">
                    <a:alpha val="43000"/>
                  </a:srgbClr>
                </a:outerShdw>
              </a:effectLst>
            </a:rPr>
            <a:t>RegionWise</a:t>
          </a:r>
        </a:p>
      </xdr:txBody>
    </xdr:sp>
    <xdr:clientData/>
  </xdr:twoCellAnchor>
  <xdr:twoCellAnchor>
    <xdr:from>
      <xdr:col>13</xdr:col>
      <xdr:colOff>745671</xdr:colOff>
      <xdr:row>6</xdr:row>
      <xdr:rowOff>92368</xdr:rowOff>
    </xdr:from>
    <xdr:to>
      <xdr:col>15</xdr:col>
      <xdr:colOff>367873</xdr:colOff>
      <xdr:row>9</xdr:row>
      <xdr:rowOff>8164</xdr:rowOff>
    </xdr:to>
    <xdr:sp macro="" textlink="">
      <xdr:nvSpPr>
        <xdr:cNvPr id="6" name="Rounded Rectangle 5">
          <a:hlinkClick xmlns:r="http://schemas.openxmlformats.org/officeDocument/2006/relationships" r:id="rId3"/>
        </xdr:cNvPr>
        <xdr:cNvSpPr/>
      </xdr:nvSpPr>
      <xdr:spPr>
        <a:xfrm>
          <a:off x="11756571" y="1540168"/>
          <a:ext cx="1327177" cy="487296"/>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r>
            <a:rPr lang="en-US" sz="1100" b="1">
              <a:solidFill>
                <a:schemeClr val="tx2">
                  <a:lumMod val="60000"/>
                  <a:lumOff val="40000"/>
                </a:schemeClr>
              </a:solidFill>
            </a:rPr>
            <a:t>QuaterWise Profit</a:t>
          </a:r>
        </a:p>
      </xdr:txBody>
    </xdr:sp>
    <xdr:clientData/>
  </xdr:twoCellAnchor>
  <xdr:twoCellAnchor editAs="oneCell">
    <xdr:from>
      <xdr:col>5</xdr:col>
      <xdr:colOff>427263</xdr:colOff>
      <xdr:row>15</xdr:row>
      <xdr:rowOff>19050</xdr:rowOff>
    </xdr:from>
    <xdr:to>
      <xdr:col>7</xdr:col>
      <xdr:colOff>618965</xdr:colOff>
      <xdr:row>28</xdr:row>
      <xdr:rowOff>66675</xdr:rowOff>
    </xdr:to>
    <mc:AlternateContent xmlns:mc="http://schemas.openxmlformats.org/markup-compatibility/2006" xmlns:a14="http://schemas.microsoft.com/office/drawing/2010/main">
      <mc:Choice Requires="a14">
        <xdr:graphicFrame macro="">
          <xdr:nvGraphicFramePr>
            <xdr:cNvPr id="10" name="Region 1"/>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4094388" y="3181350"/>
              <a:ext cx="1839527"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11927</xdr:colOff>
      <xdr:row>10</xdr:row>
      <xdr:rowOff>140154</xdr:rowOff>
    </xdr:from>
    <xdr:to>
      <xdr:col>13</xdr:col>
      <xdr:colOff>173010</xdr:colOff>
      <xdr:row>25</xdr:row>
      <xdr:rowOff>25854</xdr:rowOff>
    </xdr:to>
    <xdr:graphicFrame macro="">
      <xdr:nvGraphicFramePr>
        <xdr:cNvPr id="17"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393808</xdr:colOff>
      <xdr:row>6</xdr:row>
      <xdr:rowOff>64033</xdr:rowOff>
    </xdr:from>
    <xdr:to>
      <xdr:col>10</xdr:col>
      <xdr:colOff>661147</xdr:colOff>
      <xdr:row>8</xdr:row>
      <xdr:rowOff>64033</xdr:rowOff>
    </xdr:to>
    <xdr:sp macro="" textlink="">
      <xdr:nvSpPr>
        <xdr:cNvPr id="18" name="Rounded Rectangle 17">
          <a:hlinkClick xmlns:r="http://schemas.openxmlformats.org/officeDocument/2006/relationships" r:id="rId5"/>
        </xdr:cNvPr>
        <xdr:cNvSpPr/>
      </xdr:nvSpPr>
      <xdr:spPr>
        <a:xfrm>
          <a:off x="7469522" y="1506390"/>
          <a:ext cx="1274268" cy="38100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r>
            <a:rPr lang="en-US" sz="1100" b="1">
              <a:solidFill>
                <a:schemeClr val="accent1">
                  <a:lumMod val="75000"/>
                </a:schemeClr>
              </a:solidFill>
            </a:rPr>
            <a:t>Quaterwise</a:t>
          </a:r>
        </a:p>
      </xdr:txBody>
    </xdr:sp>
    <xdr:clientData/>
  </xdr:twoCellAnchor>
  <xdr:twoCellAnchor>
    <xdr:from>
      <xdr:col>13</xdr:col>
      <xdr:colOff>361950</xdr:colOff>
      <xdr:row>10</xdr:row>
      <xdr:rowOff>152400</xdr:rowOff>
    </xdr:from>
    <xdr:to>
      <xdr:col>17</xdr:col>
      <xdr:colOff>342900</xdr:colOff>
      <xdr:row>26</xdr:row>
      <xdr:rowOff>104775</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15</xdr:col>
      <xdr:colOff>933450</xdr:colOff>
      <xdr:row>1</xdr:row>
      <xdr:rowOff>180975</xdr:rowOff>
    </xdr:from>
    <xdr:to>
      <xdr:col>16</xdr:col>
      <xdr:colOff>1323975</xdr:colOff>
      <xdr:row>9</xdr:row>
      <xdr:rowOff>133350</xdr:rowOff>
    </xdr:to>
    <mc:AlternateContent xmlns:mc="http://schemas.openxmlformats.org/markup-compatibility/2006">
      <mc:Choice xmlns:a14="http://schemas.microsoft.com/office/drawing/2010/main" Requires="a14">
        <xdr:graphicFrame macro="">
          <xdr:nvGraphicFramePr>
            <xdr:cNvPr id="9" name="Quarter 1"/>
            <xdr:cNvGraphicFramePr/>
          </xdr:nvGraphicFramePr>
          <xdr:xfrm>
            <a:off x="0" y="0"/>
            <a:ext cx="0" cy="0"/>
          </xdr:xfrm>
          <a:graphic>
            <a:graphicData uri="http://schemas.microsoft.com/office/drawing/2010/slicer">
              <sle:slicer xmlns:sle="http://schemas.microsoft.com/office/drawing/2010/slicer" name="Quarter 1"/>
            </a:graphicData>
          </a:graphic>
        </xdr:graphicFrame>
      </mc:Choice>
      <mc:Fallback>
        <xdr:sp macro="" textlink="">
          <xdr:nvSpPr>
            <xdr:cNvPr id="0" name=""/>
            <xdr:cNvSpPr>
              <a:spLocks noTextEdit="1"/>
            </xdr:cNvSpPr>
          </xdr:nvSpPr>
          <xdr:spPr>
            <a:xfrm>
              <a:off x="13652126" y="674034"/>
              <a:ext cx="1824878" cy="14763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657225</xdr:colOff>
      <xdr:row>7</xdr:row>
      <xdr:rowOff>85725</xdr:rowOff>
    </xdr:from>
    <xdr:to>
      <xdr:col>8</xdr:col>
      <xdr:colOff>52387</xdr:colOff>
      <xdr:row>21</xdr:row>
      <xdr:rowOff>161925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47625</xdr:colOff>
      <xdr:row>7</xdr:row>
      <xdr:rowOff>85725</xdr:rowOff>
    </xdr:from>
    <xdr:to>
      <xdr:col>11</xdr:col>
      <xdr:colOff>361950</xdr:colOff>
      <xdr:row>20</xdr:row>
      <xdr:rowOff>133350</xdr:rowOff>
    </xdr:to>
    <mc:AlternateContent xmlns:mc="http://schemas.openxmlformats.org/markup-compatibility/2006" xmlns:a14="http://schemas.microsoft.com/office/drawing/2010/main">
      <mc:Choice Requires="a14">
        <xdr:graphicFrame macro="">
          <xdr:nvGraphicFramePr>
            <xdr:cNvPr id="6"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6296025" y="14192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481012</xdr:colOff>
      <xdr:row>3</xdr:row>
      <xdr:rowOff>57150</xdr:rowOff>
    </xdr:from>
    <xdr:to>
      <xdr:col>7</xdr:col>
      <xdr:colOff>385762</xdr:colOff>
      <xdr:row>19</xdr:row>
      <xdr:rowOff>9525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638175</xdr:colOff>
      <xdr:row>12</xdr:row>
      <xdr:rowOff>161925</xdr:rowOff>
    </xdr:from>
    <xdr:to>
      <xdr:col>10</xdr:col>
      <xdr:colOff>504825</xdr:colOff>
      <xdr:row>20</xdr:row>
      <xdr:rowOff>114300</xdr:rowOff>
    </xdr:to>
    <mc:AlternateContent xmlns:mc="http://schemas.openxmlformats.org/markup-compatibility/2006">
      <mc:Choice xmlns:a14="http://schemas.microsoft.com/office/drawing/2010/main" Requires="a14">
        <xdr:graphicFrame macro="">
          <xdr:nvGraphicFramePr>
            <xdr:cNvPr id="3" name="Quarter"/>
            <xdr:cNvGraphicFramePr/>
          </xdr:nvGraphicFramePr>
          <xdr:xfrm>
            <a:off x="0" y="0"/>
            <a:ext cx="0" cy="0"/>
          </xdr:xfrm>
          <a:graphic>
            <a:graphicData uri="http://schemas.microsoft.com/office/drawing/2010/slicer">
              <sle:slicer xmlns:sle="http://schemas.microsoft.com/office/drawing/2010/slicer" name="Quarter"/>
            </a:graphicData>
          </a:graphic>
        </xdr:graphicFrame>
      </mc:Choice>
      <mc:Fallback>
        <xdr:sp macro="" textlink="">
          <xdr:nvSpPr>
            <xdr:cNvPr id="0" name=""/>
            <xdr:cNvSpPr>
              <a:spLocks noTextEdit="1"/>
            </xdr:cNvSpPr>
          </xdr:nvSpPr>
          <xdr:spPr>
            <a:xfrm>
              <a:off x="5915025" y="2447925"/>
              <a:ext cx="1828800" cy="14763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shivam khandelwal" refreshedDate="43164.96190185185" createdVersion="6" refreshedVersion="6" minRefreshableVersion="3" recordCount="192">
  <cacheSource type="worksheet">
    <worksheetSource ref="A1:F193" sheet="Data"/>
  </cacheSource>
  <cacheFields count="7">
    <cacheField name="Month" numFmtId="17">
      <sharedItems containsSemiMixedTypes="0" containsNonDate="0" containsDate="1" containsString="0" minDate="2013-01-01T00:00:00" maxDate="2013-12-02T00:00:00" count="12">
        <d v="2013-01-01T00:00:00"/>
        <d v="2013-02-01T00:00:00"/>
        <d v="2013-03-01T00:00:00"/>
        <d v="2013-04-01T00:00:00"/>
        <d v="2013-05-01T00:00:00"/>
        <d v="2013-06-01T00:00:00"/>
        <d v="2013-07-01T00:00:00"/>
        <d v="2013-08-01T00:00:00"/>
        <d v="2013-09-01T00:00:00"/>
        <d v="2013-10-01T00:00:00"/>
        <d v="2013-11-01T00:00:00"/>
        <d v="2013-12-01T00:00:00"/>
      </sharedItems>
      <fieldGroup par="6" base="0">
        <rangePr groupBy="days" startDate="2013-01-01T00:00:00" endDate="2013-12-02T00:00:00"/>
        <groupItems count="368">
          <s v="&lt;1/1/2013"/>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2/2/2013"/>
        </groupItems>
      </fieldGroup>
    </cacheField>
    <cacheField name="Quarter" numFmtId="17">
      <sharedItems count="4">
        <s v="Q1"/>
        <s v="Q2"/>
        <s v="Q3"/>
        <s v="Q4"/>
      </sharedItems>
    </cacheField>
    <cacheField name="Region" numFmtId="0">
      <sharedItems count="9">
        <s v="England"/>
        <s v="France"/>
        <s v="Germany"/>
        <s v="Italy"/>
        <s v="Sweeden"/>
        <s v="Norway"/>
        <s v="Spain"/>
        <s v="Switzerland"/>
        <s v="Greece"/>
      </sharedItems>
    </cacheField>
    <cacheField name="Clients" numFmtId="0">
      <sharedItems count="32">
        <s v="Pin Rouge"/>
        <s v="Keepers Court"/>
        <s v="Ten Aces"/>
        <s v="Disco Bling"/>
        <s v="Ringmeister"/>
        <s v="Guest Wing"/>
        <s v="Brandy Lane"/>
        <s v="Dempsey"/>
        <s v="Trustee Brown"/>
        <s v="The Corporation"/>
        <s v="Born To Excel"/>
        <s v="Beltane"/>
        <s v="My Bonny Lad"/>
        <s v="Ultimate Fighter"/>
        <s v="Lets Lighten Up"/>
        <s v="Hey Blondie"/>
        <s v="The Blues"/>
        <s v="Festival Star"/>
        <s v="Arctic Ocean"/>
        <s v="Redhage"/>
        <s v="Catlantic"/>
        <s v="Coolism"/>
        <s v="Love You Like That"/>
        <s v="Teen Idol"/>
        <s v="Honest Lies"/>
        <s v="Kalahaar"/>
        <s v="Babieca Noire"/>
        <s v="Acorns"/>
        <s v="Geiger Rio"/>
        <s v="Megems Boy"/>
        <s v="Metal Talk"/>
        <s v="Even Astar"/>
      </sharedItems>
    </cacheField>
    <cacheField name="Budget" numFmtId="166">
      <sharedItems containsSemiMixedTypes="0" containsString="0" containsNumber="1" minValue="0.40298045831399998" maxValue="2374.5114360542493" count="189">
        <n v="4.4402836494074993"/>
        <n v="4.8585368767049992"/>
        <n v="2.4548135601924601"/>
        <n v="1.3406443218349999"/>
        <n v="195.15876700457179"/>
        <n v="172.69971902386757"/>
        <n v="67.654635873743061"/>
        <n v="15.474897772520764"/>
        <n v="1187.7744753688296"/>
        <n v="1931.6575848319114"/>
        <n v="79"/>
        <n v="112.07603187569002"/>
        <n v="200.44939037074957"/>
        <n v="445.17523960633633"/>
        <n v="323.5060143036132"/>
        <n v="24.158525093743329"/>
        <n v="4.5290893223956488"/>
        <n v="4.955707614239099"/>
        <n v="2.5039098313963093"/>
        <n v="1.3674572082717"/>
        <n v="199.06194234466324"/>
        <n v="176.15371340434493"/>
        <n v="69.007728591217926"/>
        <n v="15.78439572797118"/>
        <n v="1211.5299648762061"/>
        <n v="1970.2907365285496"/>
        <n v="1134.6469496529871"/>
        <n v="114.31755251320382"/>
        <n v="204.45837817816454"/>
        <n v="454.07874439846307"/>
        <n v="329.97613458968544"/>
        <n v="25.938626942755999"/>
        <n v="5.4582677528534527"/>
        <n v="5.9724101553077311"/>
        <n v="3.0176067010164576"/>
        <n v="0.48020385026344148"/>
        <n v="239.90107135832105"/>
        <n v="212.2930383964574"/>
        <n v="83.165208909563603"/>
        <n v="19.022689125214953"/>
        <n v="1460.084901880809"/>
        <n v="2374.5114360542493"/>
        <n v="1367.4287291133739"/>
        <n v="137.77070091828114"/>
        <n v="246.40462860650592"/>
        <n v="547.23658364400046"/>
        <n v="397.6733436755062"/>
        <n v="31.260141038696155"/>
        <n v="4.1710622407697393"/>
        <n v="4.5639561144963592"/>
        <n v="2.3059743380165805"/>
        <n v="1.25935893979532"/>
        <n v="183.32598281566305"/>
        <n v="162.22866237568363"/>
        <n v="63.552628477608742"/>
        <n v="14.536630286523716"/>
        <n v="40"/>
        <n v="1814.5381354778924"/>
        <n v="1044.9524642624622"/>
        <n v="105.28068510091136"/>
        <n v="188.29582733353359"/>
        <n v="418.18356192073111"/>
        <n v="303.89133385741519"/>
        <n v="23.888163760284264"/>
        <n v="4.4247660265485171"/>
        <n v="4.8415575688832506"/>
        <n v="2.4462346328031561"/>
        <n v="1.3359591227313243"/>
        <n v="194.47673847146112"/>
        <n v="172.09617895317365"/>
        <n v="67.418200725215883"/>
        <n v="15.420817077147323"/>
        <n v="100"/>
        <n v="1924.9069499038676"/>
        <n v="1108.5114285835809"/>
        <n v="111.68435563797709"/>
        <n v="199.7488725012434"/>
        <n v="443.61946929529103"/>
        <n v="322.37544591678375"/>
        <n v="25.341155164260318"/>
        <n v="4.8095282897266491"/>
        <n v="5.2625625748730993"/>
        <n v="2.6589506878295173"/>
        <n v="0.42312948122970001"/>
        <n v="211.38775920810988"/>
        <n v="187.06106407953655"/>
        <n v="73.280652962191169"/>
        <n v="16.761757692551441"/>
        <n v="29"/>
        <n v="1944.1560194029062"/>
        <n v="1119.5965428694169"/>
        <n v="112.80119919435687"/>
        <n v="201.74636122625583"/>
        <n v="448.05566398824396"/>
        <n v="325.59920037595163"/>
        <n v="25.594566715902921"/>
        <n v="4.7089208101966529"/>
        <n v="5.1524783577456512"/>
        <n v="2.6033297805841036"/>
        <n v="0.4142783033060175"/>
        <n v="206.96587240834842"/>
        <n v="183.14805202481156"/>
        <n v="71.747741344104512"/>
        <n v="16.411129087758273"/>
        <n v="1259.6348311286438"/>
        <n v="1950.9741606802304"/>
        <n v="1123.5229599505067"/>
        <n v="113.19679219444691"/>
        <n v="202.45388427445707"/>
        <n v="449.62699200239967"/>
        <n v="326.74107444664929"/>
        <n v="25.684326678611331"/>
        <n v="4.484686485901574"/>
        <n v="4.9071222454720491"/>
        <n v="2.837629460836673"/>
        <n v="0.45156335060355907"/>
        <n v="225.59280092509979"/>
        <n v="199.63137670704461"/>
        <n v="78.205038065073921"/>
        <n v="17.888130705656518"/>
        <n v="1373.001965930222"/>
        <n v="1224.6400263460525"/>
        <n v="123.38450349194714"/>
        <n v="220.67473385915818"/>
        <n v="490.09342128261568"/>
        <n v="356.14777114684773"/>
        <n v="27.995916079686353"/>
        <n v="4.6512036906215091"/>
        <n v="5.089324564876935"/>
        <n v="2.5459612231198201"/>
        <n v="0.40514901479763449"/>
        <n v="202.40504664091907"/>
        <n v="179.11209022488171"/>
        <n v="70.166664504385665"/>
        <n v="16.049483471768113"/>
        <n v="1231.8767523279612"/>
        <n v="44"/>
        <n v="1153.7025413318358"/>
        <n v="106.63984845816411"/>
        <n v="190.72670806526546"/>
        <n v="423.58227084272676"/>
        <n v="307.81454128306763"/>
        <n v="24.196557620220791"/>
        <n v="4.7207226167384988"/>
        <n v="5.1653918373389995"/>
        <n v="2.6098544166256681"/>
        <n v="0.41531659479299998"/>
        <n v="207.48458386801846"/>
        <n v="183.60706969905922"/>
        <n v="71.927560244716304"/>
        <n v="16.452259737101024"/>
        <n v="1262.791810655282"/>
        <n v="69.791098059229682"/>
        <n v="1182.655747316323"/>
        <n v="119.15451809941781"/>
        <n v="213.10935186784954"/>
        <n v="473.29157052884176"/>
        <n v="343.93797310173613"/>
        <n v="27.036133345906666"/>
        <n v="4.5805031330729991"/>
        <n v="5.0119643570219994"/>
        <n v="2.5323339884090643"/>
        <n v="0.40298045831399998"/>
        <n v="201.32167543629512"/>
        <n v="178.1533943614634"/>
        <n v="15.963578754810893"/>
        <n v="1225.2831430120559"/>
        <n v="1992.6572980371297"/>
        <n v="1147.5273587821748"/>
        <n v="115.61527498755392"/>
        <n v="206.77937111929955"/>
        <n v="459.23340506758905"/>
        <n v="333.72199370267469"/>
        <n v="26.233079880186665"/>
        <n v="4.7270414169999997"/>
        <n v="5.1723058379999989"/>
        <n v="2.6133477692559999"/>
        <n v="0.41587250599999998"/>
        <n v="207.76230695180098"/>
        <n v="183.85283215837296"/>
        <n v="72.023837006428991"/>
        <n v="16.474281480712996"/>
        <n v="1264.4820877317397"/>
        <n v="2056.4058803272751"/>
        <n v="119.31400927508143"/>
        <n v="213.39460383828643"/>
        <n v="473.92508262909092"/>
        <n v="344.39834231442171"/>
        <n v="27.07232185777778"/>
      </sharedItems>
    </cacheField>
    <cacheField name="Sales Mth" numFmtId="166">
      <sharedItems containsSemiMixedTypes="0" containsString="0" containsNumber="1" minValue="0.4112045493" maxValue="2098.3733472727299" count="140">
        <n v="4.6739827888499992"/>
        <n v="5.1142493438999992"/>
        <n v="2.5840142738868002"/>
        <n v="1.4112045493000001"/>
        <n v="205.43028105744401"/>
        <n v="181.78917791986061"/>
        <n v="71.215406182887435"/>
        <n v="16.289366076337647"/>
        <n v="1250.2889214408733"/>
        <n v="2033.3237735072753"/>
        <n v="80"/>
        <n v="117.97477039546318"/>
        <n v="210.99935828499954"/>
        <n v="468.60551537509087"/>
        <n v="340.53264663538232"/>
        <n v="26.768448857333333"/>
        <n v="4.7674624446269993"/>
        <n v="5.216534330777999"/>
        <n v="2.635694559364536"/>
        <n v="1.4394286402860001"/>
        <n v="209.53888667859289"/>
        <n v="185.42496147825781"/>
        <n v="72.639714306545187"/>
        <n v="16.6151533978644"/>
        <n v="1275.2946998696907"/>
        <n v="2073.9902489774208"/>
        <n v="1194.3652101610392"/>
        <n v="120.33426580337245"/>
        <n v="215.21934545069954"/>
        <n v="477.9776256825927"/>
        <n v="347.34329956808995"/>
        <n v="27.30381783448"/>
        <n v="0.41942864028600002"/>
        <n v="4.3000641657419996"/>
        <n v="4.7051093963879991"/>
        <n v="2.3772931319758563"/>
        <n v="1.2983081853560001"/>
        <n v="188.9958585728485"/>
        <n v="167.24604368627178"/>
        <n v="65.518173688256439"/>
        <n v="14.986216790230635"/>
        <n v="70"/>
        <n v="1870.6578716266933"/>
        <n v="1077.2705817138785"/>
        <n v="108.53678876382614"/>
        <n v="194.11940962219958"/>
        <n v="431.11707414508362"/>
        <n v="313.29003490455176"/>
        <n v="24.626972948746666"/>
        <n v="4.5150673740290994"/>
        <n v="4.9403648662073989"/>
        <n v="2.4961577885746493"/>
        <n v="1.3632235946238003"/>
        <n v="198.44565150149094"/>
        <n v="175.60834587058537"/>
        <n v="68.794082372669266"/>
        <n v="15.735527629742167"/>
        <n v="112"/>
        <n v="1964.1907652080281"/>
        <n v="1131.1341107995725"/>
        <n v="113.96362820201745"/>
        <n v="203.82538010330958"/>
        <n v="452.67292785233781"/>
        <n v="328.95453664977936"/>
        <n v="25.858321596183998"/>
        <n v="4.9076819282924991"/>
        <n v="5.3699618110949991"/>
        <n v="2.7132149875811402"/>
        <n v="0.43176477676500002"/>
        <n v="215.70179511031623"/>
        <n v="190.87863681585364"/>
        <n v="74.776176492031809"/>
        <n v="17.103834380154531"/>
        <n v="44"/>
        <n v="1983.8326728601085"/>
        <n v="1142.4454519075682"/>
        <n v="115.10326448403762"/>
        <n v="205.86363390434269"/>
        <n v="457.19965713086117"/>
        <n v="332.24408201627716"/>
        <n v="26.11690481214584"/>
        <n v="4.9567587475754245"/>
        <n v="5.4236614292059491"/>
        <n v="2.7403471374569515"/>
        <n v="0.43608242453265"/>
        <n v="217.8588130614194"/>
        <n v="192.78742318401217"/>
        <n v="75.523938256952121"/>
        <n v="17.274872723956076"/>
        <n v="1325.9314011880463"/>
        <n v="2053.6570112423478"/>
        <n v="1182.655747316323"/>
        <n v="119.15451809941781"/>
        <n v="213.10935186784954"/>
        <n v="473.29157052884176"/>
        <n v="343.93797310173613"/>
        <n v="27.036133345906666"/>
        <n v="4.7207226167384988"/>
        <n v="5.1653918373389995"/>
        <n v="2.9869783798280771"/>
        <n v="0.47532984274058854"/>
        <n v="237.46610623694716"/>
        <n v="210.13829127057329"/>
        <n v="82.321092700077813"/>
        <n v="18.829611269112124"/>
        <n v="1445.2652272949706"/>
        <n v="1289.0947645747922"/>
        <n v="129.87842472836542"/>
        <n v="232.289193535956"/>
        <n v="515.88781187643758"/>
        <n v="374.89239068089239"/>
        <n v="29.469385347038269"/>
        <n v="5.1455876522449637"/>
        <n v="5.6302771026995098"/>
        <n v="2.8165755585366123"/>
        <n v="0.44821295873700001"/>
        <n v="223.91900635261399"/>
        <n v="198.15020393264808"/>
        <n v="77.624792739347313"/>
        <n v="17.755409023208035"/>
        <n v="1362.814924370552"/>
        <n v="60"/>
        <n v="1276.3314500740516"/>
        <n v="0.4112045493"/>
        <n v="1170.946284471607"/>
        <n v="4.8235116499999995"/>
        <n v="5.2778630999999994"/>
        <n v="2.6666813972000001"/>
        <n v="0.42435970000000001"/>
        <n v="212.00235403244997"/>
        <n v="187.60493077384996"/>
        <n v="73.493711231049986"/>
        <n v="16.810491306849997"/>
        <n v="1290.2878446242244"/>
        <n v="2098.3733472727299"/>
        <n v="121.74898905620555"/>
        <n v="217.7495957533535"/>
        <n v="483.59702309090909"/>
        <n v="351.42687991267525"/>
        <n v="27.624818222222224"/>
      </sharedItems>
    </cacheField>
    <cacheField name="Months" numFmtId="0" databaseField="0">
      <fieldGroup base="0">
        <rangePr groupBy="months" startDate="2013-01-01T00:00:00" endDate="2013-12-02T00:00:00"/>
        <groupItems count="14">
          <s v="&lt;1/1/2013"/>
          <s v="Jan"/>
          <s v="Feb"/>
          <s v="Mar"/>
          <s v="Apr"/>
          <s v="May"/>
          <s v="Jun"/>
          <s v="Jul"/>
          <s v="Aug"/>
          <s v="Sep"/>
          <s v="Oct"/>
          <s v="Nov"/>
          <s v="Dec"/>
          <s v="&gt;12/2/2013"/>
        </groupItems>
      </fieldGroup>
    </cacheField>
  </cacheFields>
  <extLst>
    <ext xmlns:x14="http://schemas.microsoft.com/office/spreadsheetml/2009/9/main" uri="{725AE2AE-9491-48be-B2B4-4EB974FC3084}">
      <x14:pivotCacheDefinition pivotCacheId="2"/>
    </ext>
  </extLst>
</pivotCacheDefinition>
</file>

<file path=xl/pivotCache/pivotCacheDefinition2.xml><?xml version="1.0" encoding="utf-8"?>
<pivotCacheDefinition xmlns="http://schemas.openxmlformats.org/spreadsheetml/2006/main" xmlns:r="http://schemas.openxmlformats.org/officeDocument/2006/relationships" r:id="rId1" refreshedBy="shivam khandelwal" refreshedDate="43168.151661458331" createdVersion="6" refreshedVersion="6" minRefreshableVersion="3" recordCount="192">
  <cacheSource type="worksheet">
    <worksheetSource ref="A1:F193" sheet="Sheet1"/>
  </cacheSource>
  <cacheFields count="6">
    <cacheField name="Quarter" numFmtId="17">
      <sharedItems count="4">
        <s v="Q1"/>
        <s v="Q2"/>
        <s v="Q3"/>
        <s v="Q4"/>
      </sharedItems>
    </cacheField>
    <cacheField name="Region" numFmtId="0">
      <sharedItems count="9">
        <s v="England"/>
        <s v="France"/>
        <s v="Germany"/>
        <s v="Italy"/>
        <s v="Sweeden"/>
        <s v="Norway"/>
        <s v="Spain"/>
        <s v="Switzerland"/>
        <s v="Greece"/>
      </sharedItems>
    </cacheField>
    <cacheField name="Clients" numFmtId="0">
      <sharedItems/>
    </cacheField>
    <cacheField name="Budget" numFmtId="2">
      <sharedItems containsSemiMixedTypes="0" containsString="0" containsNumber="1" minValue="0.40298045831399998" maxValue="2374.5114360542493"/>
    </cacheField>
    <cacheField name="Sales Mth" numFmtId="2">
      <sharedItems containsSemiMixedTypes="0" containsString="0" containsNumber="1" minValue="0.4112045493" maxValue="2098.3733472727299"/>
    </cacheField>
    <cacheField name="Profit" numFmtId="2">
      <sharedItems containsSemiMixedTypes="0" containsString="0" containsNumber="1" minValue="-300.52118707682848" maxValue="130.93817204259085"/>
    </cacheField>
  </cacheFields>
  <extLst>
    <ext xmlns:x14="http://schemas.microsoft.com/office/spreadsheetml/2009/9/main" uri="{725AE2AE-9491-48be-B2B4-4EB974FC3084}">
      <x14:pivotCacheDefinition pivotCacheId="3"/>
    </ext>
  </extLst>
</pivotCacheDefinition>
</file>

<file path=xl/pivotCache/pivotCacheRecords1.xml><?xml version="1.0" encoding="utf-8"?>
<pivotCacheRecords xmlns="http://schemas.openxmlformats.org/spreadsheetml/2006/main" xmlns:r="http://schemas.openxmlformats.org/officeDocument/2006/relationships" count="192">
  <r>
    <x v="0"/>
    <x v="0"/>
    <x v="0"/>
    <x v="0"/>
    <x v="0"/>
    <x v="0"/>
  </r>
  <r>
    <x v="0"/>
    <x v="0"/>
    <x v="1"/>
    <x v="1"/>
    <x v="1"/>
    <x v="1"/>
  </r>
  <r>
    <x v="0"/>
    <x v="0"/>
    <x v="2"/>
    <x v="2"/>
    <x v="2"/>
    <x v="2"/>
  </r>
  <r>
    <x v="0"/>
    <x v="0"/>
    <x v="3"/>
    <x v="3"/>
    <x v="3"/>
    <x v="3"/>
  </r>
  <r>
    <x v="0"/>
    <x v="0"/>
    <x v="4"/>
    <x v="4"/>
    <x v="4"/>
    <x v="4"/>
  </r>
  <r>
    <x v="0"/>
    <x v="0"/>
    <x v="5"/>
    <x v="5"/>
    <x v="5"/>
    <x v="5"/>
  </r>
  <r>
    <x v="0"/>
    <x v="0"/>
    <x v="6"/>
    <x v="6"/>
    <x v="6"/>
    <x v="6"/>
  </r>
  <r>
    <x v="0"/>
    <x v="0"/>
    <x v="4"/>
    <x v="7"/>
    <x v="7"/>
    <x v="7"/>
  </r>
  <r>
    <x v="0"/>
    <x v="0"/>
    <x v="7"/>
    <x v="8"/>
    <x v="8"/>
    <x v="8"/>
  </r>
  <r>
    <x v="0"/>
    <x v="0"/>
    <x v="6"/>
    <x v="9"/>
    <x v="9"/>
    <x v="9"/>
  </r>
  <r>
    <x v="0"/>
    <x v="0"/>
    <x v="4"/>
    <x v="10"/>
    <x v="10"/>
    <x v="10"/>
  </r>
  <r>
    <x v="0"/>
    <x v="0"/>
    <x v="7"/>
    <x v="11"/>
    <x v="11"/>
    <x v="11"/>
  </r>
  <r>
    <x v="0"/>
    <x v="0"/>
    <x v="8"/>
    <x v="12"/>
    <x v="12"/>
    <x v="12"/>
  </r>
  <r>
    <x v="0"/>
    <x v="0"/>
    <x v="0"/>
    <x v="13"/>
    <x v="13"/>
    <x v="13"/>
  </r>
  <r>
    <x v="0"/>
    <x v="0"/>
    <x v="1"/>
    <x v="14"/>
    <x v="14"/>
    <x v="14"/>
  </r>
  <r>
    <x v="0"/>
    <x v="0"/>
    <x v="2"/>
    <x v="15"/>
    <x v="15"/>
    <x v="15"/>
  </r>
  <r>
    <x v="1"/>
    <x v="0"/>
    <x v="3"/>
    <x v="16"/>
    <x v="16"/>
    <x v="16"/>
  </r>
  <r>
    <x v="1"/>
    <x v="0"/>
    <x v="4"/>
    <x v="17"/>
    <x v="17"/>
    <x v="17"/>
  </r>
  <r>
    <x v="1"/>
    <x v="0"/>
    <x v="5"/>
    <x v="18"/>
    <x v="18"/>
    <x v="18"/>
  </r>
  <r>
    <x v="1"/>
    <x v="0"/>
    <x v="6"/>
    <x v="19"/>
    <x v="19"/>
    <x v="19"/>
  </r>
  <r>
    <x v="1"/>
    <x v="0"/>
    <x v="4"/>
    <x v="20"/>
    <x v="20"/>
    <x v="20"/>
  </r>
  <r>
    <x v="1"/>
    <x v="0"/>
    <x v="7"/>
    <x v="21"/>
    <x v="21"/>
    <x v="21"/>
  </r>
  <r>
    <x v="1"/>
    <x v="0"/>
    <x v="6"/>
    <x v="22"/>
    <x v="22"/>
    <x v="22"/>
  </r>
  <r>
    <x v="1"/>
    <x v="0"/>
    <x v="4"/>
    <x v="23"/>
    <x v="23"/>
    <x v="23"/>
  </r>
  <r>
    <x v="1"/>
    <x v="0"/>
    <x v="7"/>
    <x v="24"/>
    <x v="24"/>
    <x v="24"/>
  </r>
  <r>
    <x v="1"/>
    <x v="0"/>
    <x v="8"/>
    <x v="25"/>
    <x v="25"/>
    <x v="25"/>
  </r>
  <r>
    <x v="1"/>
    <x v="0"/>
    <x v="0"/>
    <x v="26"/>
    <x v="26"/>
    <x v="26"/>
  </r>
  <r>
    <x v="1"/>
    <x v="0"/>
    <x v="1"/>
    <x v="27"/>
    <x v="27"/>
    <x v="27"/>
  </r>
  <r>
    <x v="1"/>
    <x v="0"/>
    <x v="2"/>
    <x v="28"/>
    <x v="28"/>
    <x v="28"/>
  </r>
  <r>
    <x v="1"/>
    <x v="0"/>
    <x v="3"/>
    <x v="29"/>
    <x v="29"/>
    <x v="29"/>
  </r>
  <r>
    <x v="1"/>
    <x v="0"/>
    <x v="4"/>
    <x v="30"/>
    <x v="30"/>
    <x v="30"/>
  </r>
  <r>
    <x v="1"/>
    <x v="0"/>
    <x v="5"/>
    <x v="31"/>
    <x v="31"/>
    <x v="31"/>
  </r>
  <r>
    <x v="2"/>
    <x v="0"/>
    <x v="6"/>
    <x v="0"/>
    <x v="32"/>
    <x v="16"/>
  </r>
  <r>
    <x v="2"/>
    <x v="0"/>
    <x v="4"/>
    <x v="1"/>
    <x v="33"/>
    <x v="17"/>
  </r>
  <r>
    <x v="2"/>
    <x v="0"/>
    <x v="7"/>
    <x v="2"/>
    <x v="34"/>
    <x v="18"/>
  </r>
  <r>
    <x v="2"/>
    <x v="0"/>
    <x v="6"/>
    <x v="3"/>
    <x v="35"/>
    <x v="32"/>
  </r>
  <r>
    <x v="2"/>
    <x v="0"/>
    <x v="4"/>
    <x v="4"/>
    <x v="36"/>
    <x v="20"/>
  </r>
  <r>
    <x v="2"/>
    <x v="0"/>
    <x v="7"/>
    <x v="5"/>
    <x v="37"/>
    <x v="21"/>
  </r>
  <r>
    <x v="2"/>
    <x v="0"/>
    <x v="8"/>
    <x v="6"/>
    <x v="38"/>
    <x v="22"/>
  </r>
  <r>
    <x v="2"/>
    <x v="0"/>
    <x v="0"/>
    <x v="7"/>
    <x v="39"/>
    <x v="23"/>
  </r>
  <r>
    <x v="2"/>
    <x v="0"/>
    <x v="1"/>
    <x v="8"/>
    <x v="40"/>
    <x v="24"/>
  </r>
  <r>
    <x v="2"/>
    <x v="0"/>
    <x v="2"/>
    <x v="9"/>
    <x v="41"/>
    <x v="25"/>
  </r>
  <r>
    <x v="2"/>
    <x v="0"/>
    <x v="3"/>
    <x v="10"/>
    <x v="42"/>
    <x v="26"/>
  </r>
  <r>
    <x v="2"/>
    <x v="0"/>
    <x v="4"/>
    <x v="11"/>
    <x v="43"/>
    <x v="27"/>
  </r>
  <r>
    <x v="2"/>
    <x v="0"/>
    <x v="5"/>
    <x v="12"/>
    <x v="44"/>
    <x v="28"/>
  </r>
  <r>
    <x v="2"/>
    <x v="0"/>
    <x v="6"/>
    <x v="13"/>
    <x v="45"/>
    <x v="29"/>
  </r>
  <r>
    <x v="2"/>
    <x v="0"/>
    <x v="4"/>
    <x v="14"/>
    <x v="46"/>
    <x v="30"/>
  </r>
  <r>
    <x v="2"/>
    <x v="0"/>
    <x v="7"/>
    <x v="15"/>
    <x v="47"/>
    <x v="31"/>
  </r>
  <r>
    <x v="3"/>
    <x v="1"/>
    <x v="6"/>
    <x v="16"/>
    <x v="48"/>
    <x v="33"/>
  </r>
  <r>
    <x v="3"/>
    <x v="1"/>
    <x v="4"/>
    <x v="17"/>
    <x v="49"/>
    <x v="34"/>
  </r>
  <r>
    <x v="3"/>
    <x v="1"/>
    <x v="7"/>
    <x v="18"/>
    <x v="50"/>
    <x v="35"/>
  </r>
  <r>
    <x v="3"/>
    <x v="1"/>
    <x v="8"/>
    <x v="19"/>
    <x v="51"/>
    <x v="36"/>
  </r>
  <r>
    <x v="3"/>
    <x v="1"/>
    <x v="0"/>
    <x v="20"/>
    <x v="52"/>
    <x v="37"/>
  </r>
  <r>
    <x v="3"/>
    <x v="1"/>
    <x v="1"/>
    <x v="21"/>
    <x v="53"/>
    <x v="38"/>
  </r>
  <r>
    <x v="3"/>
    <x v="1"/>
    <x v="2"/>
    <x v="22"/>
    <x v="54"/>
    <x v="39"/>
  </r>
  <r>
    <x v="3"/>
    <x v="1"/>
    <x v="3"/>
    <x v="23"/>
    <x v="55"/>
    <x v="40"/>
  </r>
  <r>
    <x v="3"/>
    <x v="1"/>
    <x v="4"/>
    <x v="24"/>
    <x v="56"/>
    <x v="41"/>
  </r>
  <r>
    <x v="3"/>
    <x v="1"/>
    <x v="5"/>
    <x v="25"/>
    <x v="57"/>
    <x v="42"/>
  </r>
  <r>
    <x v="3"/>
    <x v="1"/>
    <x v="6"/>
    <x v="26"/>
    <x v="58"/>
    <x v="43"/>
  </r>
  <r>
    <x v="3"/>
    <x v="1"/>
    <x v="4"/>
    <x v="27"/>
    <x v="59"/>
    <x v="44"/>
  </r>
  <r>
    <x v="3"/>
    <x v="1"/>
    <x v="7"/>
    <x v="28"/>
    <x v="60"/>
    <x v="45"/>
  </r>
  <r>
    <x v="3"/>
    <x v="1"/>
    <x v="6"/>
    <x v="29"/>
    <x v="61"/>
    <x v="46"/>
  </r>
  <r>
    <x v="3"/>
    <x v="1"/>
    <x v="4"/>
    <x v="30"/>
    <x v="62"/>
    <x v="47"/>
  </r>
  <r>
    <x v="3"/>
    <x v="1"/>
    <x v="7"/>
    <x v="31"/>
    <x v="63"/>
    <x v="48"/>
  </r>
  <r>
    <x v="4"/>
    <x v="1"/>
    <x v="8"/>
    <x v="0"/>
    <x v="64"/>
    <x v="49"/>
  </r>
  <r>
    <x v="4"/>
    <x v="1"/>
    <x v="0"/>
    <x v="1"/>
    <x v="65"/>
    <x v="50"/>
  </r>
  <r>
    <x v="4"/>
    <x v="1"/>
    <x v="1"/>
    <x v="2"/>
    <x v="66"/>
    <x v="51"/>
  </r>
  <r>
    <x v="4"/>
    <x v="1"/>
    <x v="2"/>
    <x v="3"/>
    <x v="67"/>
    <x v="52"/>
  </r>
  <r>
    <x v="4"/>
    <x v="1"/>
    <x v="3"/>
    <x v="4"/>
    <x v="68"/>
    <x v="53"/>
  </r>
  <r>
    <x v="4"/>
    <x v="1"/>
    <x v="4"/>
    <x v="5"/>
    <x v="69"/>
    <x v="54"/>
  </r>
  <r>
    <x v="4"/>
    <x v="1"/>
    <x v="5"/>
    <x v="6"/>
    <x v="70"/>
    <x v="55"/>
  </r>
  <r>
    <x v="4"/>
    <x v="1"/>
    <x v="6"/>
    <x v="7"/>
    <x v="71"/>
    <x v="56"/>
  </r>
  <r>
    <x v="4"/>
    <x v="1"/>
    <x v="4"/>
    <x v="8"/>
    <x v="72"/>
    <x v="57"/>
  </r>
  <r>
    <x v="4"/>
    <x v="1"/>
    <x v="7"/>
    <x v="9"/>
    <x v="73"/>
    <x v="58"/>
  </r>
  <r>
    <x v="4"/>
    <x v="1"/>
    <x v="6"/>
    <x v="10"/>
    <x v="74"/>
    <x v="59"/>
  </r>
  <r>
    <x v="4"/>
    <x v="1"/>
    <x v="4"/>
    <x v="11"/>
    <x v="75"/>
    <x v="60"/>
  </r>
  <r>
    <x v="4"/>
    <x v="1"/>
    <x v="7"/>
    <x v="12"/>
    <x v="76"/>
    <x v="61"/>
  </r>
  <r>
    <x v="4"/>
    <x v="1"/>
    <x v="8"/>
    <x v="13"/>
    <x v="77"/>
    <x v="62"/>
  </r>
  <r>
    <x v="4"/>
    <x v="1"/>
    <x v="0"/>
    <x v="14"/>
    <x v="78"/>
    <x v="63"/>
  </r>
  <r>
    <x v="4"/>
    <x v="1"/>
    <x v="1"/>
    <x v="15"/>
    <x v="79"/>
    <x v="64"/>
  </r>
  <r>
    <x v="5"/>
    <x v="1"/>
    <x v="2"/>
    <x v="16"/>
    <x v="80"/>
    <x v="65"/>
  </r>
  <r>
    <x v="5"/>
    <x v="1"/>
    <x v="3"/>
    <x v="17"/>
    <x v="81"/>
    <x v="66"/>
  </r>
  <r>
    <x v="5"/>
    <x v="1"/>
    <x v="4"/>
    <x v="18"/>
    <x v="82"/>
    <x v="67"/>
  </r>
  <r>
    <x v="5"/>
    <x v="1"/>
    <x v="5"/>
    <x v="19"/>
    <x v="83"/>
    <x v="68"/>
  </r>
  <r>
    <x v="5"/>
    <x v="1"/>
    <x v="6"/>
    <x v="20"/>
    <x v="84"/>
    <x v="69"/>
  </r>
  <r>
    <x v="5"/>
    <x v="1"/>
    <x v="4"/>
    <x v="21"/>
    <x v="85"/>
    <x v="70"/>
  </r>
  <r>
    <x v="5"/>
    <x v="1"/>
    <x v="7"/>
    <x v="22"/>
    <x v="86"/>
    <x v="71"/>
  </r>
  <r>
    <x v="5"/>
    <x v="1"/>
    <x v="6"/>
    <x v="23"/>
    <x v="87"/>
    <x v="72"/>
  </r>
  <r>
    <x v="5"/>
    <x v="1"/>
    <x v="4"/>
    <x v="24"/>
    <x v="88"/>
    <x v="73"/>
  </r>
  <r>
    <x v="5"/>
    <x v="1"/>
    <x v="7"/>
    <x v="25"/>
    <x v="89"/>
    <x v="74"/>
  </r>
  <r>
    <x v="5"/>
    <x v="1"/>
    <x v="8"/>
    <x v="26"/>
    <x v="90"/>
    <x v="75"/>
  </r>
  <r>
    <x v="5"/>
    <x v="1"/>
    <x v="0"/>
    <x v="27"/>
    <x v="91"/>
    <x v="76"/>
  </r>
  <r>
    <x v="5"/>
    <x v="1"/>
    <x v="1"/>
    <x v="28"/>
    <x v="92"/>
    <x v="77"/>
  </r>
  <r>
    <x v="5"/>
    <x v="1"/>
    <x v="2"/>
    <x v="29"/>
    <x v="93"/>
    <x v="78"/>
  </r>
  <r>
    <x v="5"/>
    <x v="1"/>
    <x v="3"/>
    <x v="30"/>
    <x v="94"/>
    <x v="79"/>
  </r>
  <r>
    <x v="5"/>
    <x v="1"/>
    <x v="4"/>
    <x v="31"/>
    <x v="95"/>
    <x v="80"/>
  </r>
  <r>
    <x v="6"/>
    <x v="2"/>
    <x v="5"/>
    <x v="0"/>
    <x v="96"/>
    <x v="81"/>
  </r>
  <r>
    <x v="6"/>
    <x v="2"/>
    <x v="6"/>
    <x v="1"/>
    <x v="97"/>
    <x v="82"/>
  </r>
  <r>
    <x v="6"/>
    <x v="2"/>
    <x v="4"/>
    <x v="2"/>
    <x v="98"/>
    <x v="83"/>
  </r>
  <r>
    <x v="6"/>
    <x v="2"/>
    <x v="7"/>
    <x v="3"/>
    <x v="99"/>
    <x v="84"/>
  </r>
  <r>
    <x v="6"/>
    <x v="2"/>
    <x v="6"/>
    <x v="4"/>
    <x v="100"/>
    <x v="85"/>
  </r>
  <r>
    <x v="6"/>
    <x v="2"/>
    <x v="4"/>
    <x v="5"/>
    <x v="101"/>
    <x v="86"/>
  </r>
  <r>
    <x v="6"/>
    <x v="2"/>
    <x v="7"/>
    <x v="6"/>
    <x v="102"/>
    <x v="87"/>
  </r>
  <r>
    <x v="6"/>
    <x v="2"/>
    <x v="8"/>
    <x v="7"/>
    <x v="103"/>
    <x v="88"/>
  </r>
  <r>
    <x v="6"/>
    <x v="2"/>
    <x v="0"/>
    <x v="8"/>
    <x v="104"/>
    <x v="89"/>
  </r>
  <r>
    <x v="6"/>
    <x v="2"/>
    <x v="1"/>
    <x v="9"/>
    <x v="105"/>
    <x v="90"/>
  </r>
  <r>
    <x v="6"/>
    <x v="2"/>
    <x v="2"/>
    <x v="10"/>
    <x v="106"/>
    <x v="91"/>
  </r>
  <r>
    <x v="6"/>
    <x v="2"/>
    <x v="3"/>
    <x v="11"/>
    <x v="107"/>
    <x v="92"/>
  </r>
  <r>
    <x v="6"/>
    <x v="2"/>
    <x v="4"/>
    <x v="12"/>
    <x v="108"/>
    <x v="93"/>
  </r>
  <r>
    <x v="6"/>
    <x v="2"/>
    <x v="5"/>
    <x v="13"/>
    <x v="109"/>
    <x v="94"/>
  </r>
  <r>
    <x v="6"/>
    <x v="2"/>
    <x v="6"/>
    <x v="14"/>
    <x v="110"/>
    <x v="95"/>
  </r>
  <r>
    <x v="6"/>
    <x v="2"/>
    <x v="4"/>
    <x v="15"/>
    <x v="111"/>
    <x v="96"/>
  </r>
  <r>
    <x v="7"/>
    <x v="2"/>
    <x v="7"/>
    <x v="16"/>
    <x v="112"/>
    <x v="97"/>
  </r>
  <r>
    <x v="7"/>
    <x v="2"/>
    <x v="6"/>
    <x v="17"/>
    <x v="113"/>
    <x v="98"/>
  </r>
  <r>
    <x v="7"/>
    <x v="2"/>
    <x v="4"/>
    <x v="18"/>
    <x v="114"/>
    <x v="99"/>
  </r>
  <r>
    <x v="7"/>
    <x v="2"/>
    <x v="7"/>
    <x v="19"/>
    <x v="115"/>
    <x v="100"/>
  </r>
  <r>
    <x v="7"/>
    <x v="2"/>
    <x v="8"/>
    <x v="20"/>
    <x v="116"/>
    <x v="101"/>
  </r>
  <r>
    <x v="7"/>
    <x v="2"/>
    <x v="0"/>
    <x v="21"/>
    <x v="117"/>
    <x v="102"/>
  </r>
  <r>
    <x v="7"/>
    <x v="2"/>
    <x v="1"/>
    <x v="22"/>
    <x v="118"/>
    <x v="103"/>
  </r>
  <r>
    <x v="7"/>
    <x v="2"/>
    <x v="2"/>
    <x v="23"/>
    <x v="119"/>
    <x v="104"/>
  </r>
  <r>
    <x v="7"/>
    <x v="2"/>
    <x v="3"/>
    <x v="24"/>
    <x v="120"/>
    <x v="105"/>
  </r>
  <r>
    <x v="7"/>
    <x v="2"/>
    <x v="4"/>
    <x v="25"/>
    <x v="114"/>
    <x v="99"/>
  </r>
  <r>
    <x v="7"/>
    <x v="2"/>
    <x v="5"/>
    <x v="26"/>
    <x v="121"/>
    <x v="106"/>
  </r>
  <r>
    <x v="7"/>
    <x v="2"/>
    <x v="6"/>
    <x v="27"/>
    <x v="122"/>
    <x v="107"/>
  </r>
  <r>
    <x v="7"/>
    <x v="2"/>
    <x v="4"/>
    <x v="28"/>
    <x v="123"/>
    <x v="108"/>
  </r>
  <r>
    <x v="7"/>
    <x v="2"/>
    <x v="7"/>
    <x v="29"/>
    <x v="124"/>
    <x v="109"/>
  </r>
  <r>
    <x v="7"/>
    <x v="2"/>
    <x v="6"/>
    <x v="30"/>
    <x v="125"/>
    <x v="110"/>
  </r>
  <r>
    <x v="7"/>
    <x v="2"/>
    <x v="4"/>
    <x v="31"/>
    <x v="126"/>
    <x v="111"/>
  </r>
  <r>
    <x v="8"/>
    <x v="2"/>
    <x v="7"/>
    <x v="0"/>
    <x v="127"/>
    <x v="112"/>
  </r>
  <r>
    <x v="8"/>
    <x v="2"/>
    <x v="8"/>
    <x v="1"/>
    <x v="128"/>
    <x v="113"/>
  </r>
  <r>
    <x v="8"/>
    <x v="2"/>
    <x v="0"/>
    <x v="2"/>
    <x v="129"/>
    <x v="114"/>
  </r>
  <r>
    <x v="8"/>
    <x v="2"/>
    <x v="1"/>
    <x v="3"/>
    <x v="130"/>
    <x v="115"/>
  </r>
  <r>
    <x v="8"/>
    <x v="2"/>
    <x v="2"/>
    <x v="4"/>
    <x v="131"/>
    <x v="116"/>
  </r>
  <r>
    <x v="8"/>
    <x v="2"/>
    <x v="3"/>
    <x v="5"/>
    <x v="132"/>
    <x v="117"/>
  </r>
  <r>
    <x v="8"/>
    <x v="2"/>
    <x v="4"/>
    <x v="6"/>
    <x v="133"/>
    <x v="118"/>
  </r>
  <r>
    <x v="8"/>
    <x v="2"/>
    <x v="5"/>
    <x v="7"/>
    <x v="134"/>
    <x v="119"/>
  </r>
  <r>
    <x v="8"/>
    <x v="2"/>
    <x v="6"/>
    <x v="8"/>
    <x v="135"/>
    <x v="120"/>
  </r>
  <r>
    <x v="8"/>
    <x v="2"/>
    <x v="4"/>
    <x v="9"/>
    <x v="136"/>
    <x v="121"/>
  </r>
  <r>
    <x v="8"/>
    <x v="2"/>
    <x v="7"/>
    <x v="10"/>
    <x v="137"/>
    <x v="122"/>
  </r>
  <r>
    <x v="8"/>
    <x v="2"/>
    <x v="6"/>
    <x v="11"/>
    <x v="138"/>
    <x v="11"/>
  </r>
  <r>
    <x v="8"/>
    <x v="2"/>
    <x v="4"/>
    <x v="12"/>
    <x v="139"/>
    <x v="12"/>
  </r>
  <r>
    <x v="8"/>
    <x v="2"/>
    <x v="7"/>
    <x v="13"/>
    <x v="140"/>
    <x v="13"/>
  </r>
  <r>
    <x v="8"/>
    <x v="2"/>
    <x v="8"/>
    <x v="14"/>
    <x v="141"/>
    <x v="14"/>
  </r>
  <r>
    <x v="8"/>
    <x v="2"/>
    <x v="0"/>
    <x v="15"/>
    <x v="142"/>
    <x v="15"/>
  </r>
  <r>
    <x v="9"/>
    <x v="3"/>
    <x v="1"/>
    <x v="16"/>
    <x v="143"/>
    <x v="0"/>
  </r>
  <r>
    <x v="9"/>
    <x v="3"/>
    <x v="2"/>
    <x v="17"/>
    <x v="144"/>
    <x v="1"/>
  </r>
  <r>
    <x v="9"/>
    <x v="3"/>
    <x v="3"/>
    <x v="18"/>
    <x v="145"/>
    <x v="2"/>
  </r>
  <r>
    <x v="9"/>
    <x v="3"/>
    <x v="4"/>
    <x v="19"/>
    <x v="146"/>
    <x v="123"/>
  </r>
  <r>
    <x v="9"/>
    <x v="3"/>
    <x v="5"/>
    <x v="20"/>
    <x v="147"/>
    <x v="4"/>
  </r>
  <r>
    <x v="9"/>
    <x v="3"/>
    <x v="6"/>
    <x v="21"/>
    <x v="148"/>
    <x v="5"/>
  </r>
  <r>
    <x v="9"/>
    <x v="3"/>
    <x v="4"/>
    <x v="22"/>
    <x v="149"/>
    <x v="6"/>
  </r>
  <r>
    <x v="9"/>
    <x v="3"/>
    <x v="7"/>
    <x v="23"/>
    <x v="150"/>
    <x v="7"/>
  </r>
  <r>
    <x v="9"/>
    <x v="3"/>
    <x v="6"/>
    <x v="24"/>
    <x v="151"/>
    <x v="8"/>
  </r>
  <r>
    <x v="9"/>
    <x v="3"/>
    <x v="4"/>
    <x v="25"/>
    <x v="152"/>
    <x v="6"/>
  </r>
  <r>
    <x v="9"/>
    <x v="3"/>
    <x v="7"/>
    <x v="26"/>
    <x v="153"/>
    <x v="124"/>
  </r>
  <r>
    <x v="9"/>
    <x v="3"/>
    <x v="8"/>
    <x v="27"/>
    <x v="154"/>
    <x v="11"/>
  </r>
  <r>
    <x v="9"/>
    <x v="3"/>
    <x v="0"/>
    <x v="28"/>
    <x v="155"/>
    <x v="12"/>
  </r>
  <r>
    <x v="9"/>
    <x v="3"/>
    <x v="1"/>
    <x v="29"/>
    <x v="156"/>
    <x v="13"/>
  </r>
  <r>
    <x v="9"/>
    <x v="3"/>
    <x v="2"/>
    <x v="30"/>
    <x v="157"/>
    <x v="14"/>
  </r>
  <r>
    <x v="9"/>
    <x v="3"/>
    <x v="3"/>
    <x v="31"/>
    <x v="158"/>
    <x v="15"/>
  </r>
  <r>
    <x v="10"/>
    <x v="3"/>
    <x v="4"/>
    <x v="0"/>
    <x v="159"/>
    <x v="0"/>
  </r>
  <r>
    <x v="10"/>
    <x v="3"/>
    <x v="5"/>
    <x v="1"/>
    <x v="160"/>
    <x v="1"/>
  </r>
  <r>
    <x v="10"/>
    <x v="3"/>
    <x v="6"/>
    <x v="2"/>
    <x v="161"/>
    <x v="2"/>
  </r>
  <r>
    <x v="10"/>
    <x v="3"/>
    <x v="4"/>
    <x v="3"/>
    <x v="162"/>
    <x v="123"/>
  </r>
  <r>
    <x v="10"/>
    <x v="3"/>
    <x v="7"/>
    <x v="4"/>
    <x v="163"/>
    <x v="4"/>
  </r>
  <r>
    <x v="10"/>
    <x v="3"/>
    <x v="6"/>
    <x v="5"/>
    <x v="164"/>
    <x v="5"/>
  </r>
  <r>
    <x v="10"/>
    <x v="3"/>
    <x v="4"/>
    <x v="6"/>
    <x v="152"/>
    <x v="6"/>
  </r>
  <r>
    <x v="10"/>
    <x v="3"/>
    <x v="7"/>
    <x v="7"/>
    <x v="165"/>
    <x v="7"/>
  </r>
  <r>
    <x v="10"/>
    <x v="3"/>
    <x v="8"/>
    <x v="8"/>
    <x v="166"/>
    <x v="8"/>
  </r>
  <r>
    <x v="10"/>
    <x v="3"/>
    <x v="0"/>
    <x v="9"/>
    <x v="167"/>
    <x v="9"/>
  </r>
  <r>
    <x v="10"/>
    <x v="3"/>
    <x v="1"/>
    <x v="10"/>
    <x v="168"/>
    <x v="124"/>
  </r>
  <r>
    <x v="10"/>
    <x v="3"/>
    <x v="2"/>
    <x v="11"/>
    <x v="169"/>
    <x v="11"/>
  </r>
  <r>
    <x v="10"/>
    <x v="3"/>
    <x v="3"/>
    <x v="12"/>
    <x v="170"/>
    <x v="12"/>
  </r>
  <r>
    <x v="10"/>
    <x v="3"/>
    <x v="4"/>
    <x v="13"/>
    <x v="171"/>
    <x v="13"/>
  </r>
  <r>
    <x v="10"/>
    <x v="3"/>
    <x v="5"/>
    <x v="14"/>
    <x v="172"/>
    <x v="14"/>
  </r>
  <r>
    <x v="10"/>
    <x v="3"/>
    <x v="6"/>
    <x v="15"/>
    <x v="173"/>
    <x v="15"/>
  </r>
  <r>
    <x v="11"/>
    <x v="3"/>
    <x v="4"/>
    <x v="16"/>
    <x v="174"/>
    <x v="125"/>
  </r>
  <r>
    <x v="11"/>
    <x v="3"/>
    <x v="7"/>
    <x v="17"/>
    <x v="175"/>
    <x v="126"/>
  </r>
  <r>
    <x v="11"/>
    <x v="3"/>
    <x v="6"/>
    <x v="18"/>
    <x v="176"/>
    <x v="127"/>
  </r>
  <r>
    <x v="11"/>
    <x v="3"/>
    <x v="4"/>
    <x v="19"/>
    <x v="177"/>
    <x v="128"/>
  </r>
  <r>
    <x v="11"/>
    <x v="3"/>
    <x v="7"/>
    <x v="20"/>
    <x v="178"/>
    <x v="129"/>
  </r>
  <r>
    <x v="11"/>
    <x v="3"/>
    <x v="8"/>
    <x v="21"/>
    <x v="179"/>
    <x v="130"/>
  </r>
  <r>
    <x v="11"/>
    <x v="3"/>
    <x v="0"/>
    <x v="22"/>
    <x v="180"/>
    <x v="131"/>
  </r>
  <r>
    <x v="11"/>
    <x v="3"/>
    <x v="1"/>
    <x v="23"/>
    <x v="181"/>
    <x v="132"/>
  </r>
  <r>
    <x v="11"/>
    <x v="3"/>
    <x v="2"/>
    <x v="24"/>
    <x v="182"/>
    <x v="133"/>
  </r>
  <r>
    <x v="11"/>
    <x v="3"/>
    <x v="3"/>
    <x v="25"/>
    <x v="183"/>
    <x v="134"/>
  </r>
  <r>
    <x v="11"/>
    <x v="3"/>
    <x v="4"/>
    <x v="26"/>
    <x v="152"/>
    <x v="6"/>
  </r>
  <r>
    <x v="11"/>
    <x v="3"/>
    <x v="5"/>
    <x v="27"/>
    <x v="184"/>
    <x v="135"/>
  </r>
  <r>
    <x v="11"/>
    <x v="3"/>
    <x v="6"/>
    <x v="28"/>
    <x v="185"/>
    <x v="136"/>
  </r>
  <r>
    <x v="11"/>
    <x v="3"/>
    <x v="4"/>
    <x v="29"/>
    <x v="186"/>
    <x v="137"/>
  </r>
  <r>
    <x v="11"/>
    <x v="3"/>
    <x v="7"/>
    <x v="30"/>
    <x v="187"/>
    <x v="138"/>
  </r>
  <r>
    <x v="11"/>
    <x v="3"/>
    <x v="6"/>
    <x v="31"/>
    <x v="188"/>
    <x v="139"/>
  </r>
</pivotCacheRecords>
</file>

<file path=xl/pivotCache/pivotCacheRecords2.xml><?xml version="1.0" encoding="utf-8"?>
<pivotCacheRecords xmlns="http://schemas.openxmlformats.org/spreadsheetml/2006/main" xmlns:r="http://schemas.openxmlformats.org/officeDocument/2006/relationships" count="192">
  <r>
    <x v="0"/>
    <x v="0"/>
    <s v="Pin Rouge"/>
    <n v="4.4402836494074993"/>
    <n v="4.6739827888499992"/>
    <n v="0.23369913944249987"/>
  </r>
  <r>
    <x v="0"/>
    <x v="1"/>
    <s v="Keepers Court"/>
    <n v="4.8585368767049992"/>
    <n v="5.1142493438999992"/>
    <n v="0.25571246719499996"/>
  </r>
  <r>
    <x v="0"/>
    <x v="2"/>
    <s v="Ten Aces"/>
    <n v="2.4548135601924601"/>
    <n v="2.5840142738868002"/>
    <n v="0.12920071369434005"/>
  </r>
  <r>
    <x v="0"/>
    <x v="3"/>
    <s v="Disco Bling"/>
    <n v="1.3406443218349999"/>
    <n v="1.4112045493000001"/>
    <n v="7.0560227465000125E-2"/>
  </r>
  <r>
    <x v="0"/>
    <x v="4"/>
    <s v="Ringmeister"/>
    <n v="195.15876700457179"/>
    <n v="205.43028105744401"/>
    <n v="10.27151405287222"/>
  </r>
  <r>
    <x v="0"/>
    <x v="5"/>
    <s v="Guest Wing"/>
    <n v="172.69971902386757"/>
    <n v="181.78917791986061"/>
    <n v="9.0894588959930331"/>
  </r>
  <r>
    <x v="0"/>
    <x v="6"/>
    <s v="Brandy Lane"/>
    <n v="67.654635873743061"/>
    <n v="71.215406182887435"/>
    <n v="3.5607703091443739"/>
  </r>
  <r>
    <x v="0"/>
    <x v="4"/>
    <s v="Dempsey"/>
    <n v="15.474897772520764"/>
    <n v="16.289366076337647"/>
    <n v="0.81446830381688251"/>
  </r>
  <r>
    <x v="0"/>
    <x v="7"/>
    <s v="Trustee Brown"/>
    <n v="1187.7744753688296"/>
    <n v="1250.2889214408733"/>
    <n v="62.514446072043711"/>
  </r>
  <r>
    <x v="0"/>
    <x v="6"/>
    <s v="The Corporation"/>
    <n v="1931.6575848319114"/>
    <n v="2033.3237735072753"/>
    <n v="101.66618867536386"/>
  </r>
  <r>
    <x v="0"/>
    <x v="4"/>
    <s v="Born To Excel"/>
    <n v="79"/>
    <n v="80"/>
    <n v="1"/>
  </r>
  <r>
    <x v="0"/>
    <x v="7"/>
    <s v="Beltane"/>
    <n v="112.07603187569002"/>
    <n v="117.97477039546318"/>
    <n v="5.8987385197731612"/>
  </r>
  <r>
    <x v="0"/>
    <x v="8"/>
    <s v="My Bonny Lad"/>
    <n v="200.44939037074957"/>
    <n v="210.99935828499954"/>
    <n v="10.549967914249976"/>
  </r>
  <r>
    <x v="0"/>
    <x v="0"/>
    <s v="Ultimate Fighter"/>
    <n v="445.17523960633633"/>
    <n v="468.60551537509087"/>
    <n v="23.430275768754541"/>
  </r>
  <r>
    <x v="0"/>
    <x v="1"/>
    <s v="Lets Lighten Up"/>
    <n v="323.5060143036132"/>
    <n v="340.53264663538232"/>
    <n v="17.026632331769122"/>
  </r>
  <r>
    <x v="0"/>
    <x v="2"/>
    <s v="Hey Blondie"/>
    <n v="24.158525093743329"/>
    <n v="26.768448857333333"/>
    <n v="2.6099237635900039"/>
  </r>
  <r>
    <x v="0"/>
    <x v="3"/>
    <s v="The Blues"/>
    <n v="4.5290893223956488"/>
    <n v="4.7674624446269993"/>
    <n v="0.23837312223135054"/>
  </r>
  <r>
    <x v="0"/>
    <x v="4"/>
    <s v="Festival Star"/>
    <n v="4.955707614239099"/>
    <n v="5.216534330777999"/>
    <n v="0.26082671653889999"/>
  </r>
  <r>
    <x v="0"/>
    <x v="5"/>
    <s v="Arctic Ocean"/>
    <n v="2.5039098313963093"/>
    <n v="2.635694559364536"/>
    <n v="0.13178472796822671"/>
  </r>
  <r>
    <x v="0"/>
    <x v="6"/>
    <s v="Redhage"/>
    <n v="1.3674572082717"/>
    <n v="1.4394286402860001"/>
    <n v="7.1971432014300118E-2"/>
  </r>
  <r>
    <x v="0"/>
    <x v="4"/>
    <s v="Catlantic"/>
    <n v="199.06194234466324"/>
    <n v="209.53888667859289"/>
    <n v="10.476944333929652"/>
  </r>
  <r>
    <x v="0"/>
    <x v="7"/>
    <s v="Coolism"/>
    <n v="176.15371340434493"/>
    <n v="185.42496147825781"/>
    <n v="9.2712480739128864"/>
  </r>
  <r>
    <x v="0"/>
    <x v="6"/>
    <s v="Love You Like That"/>
    <n v="69.007728591217926"/>
    <n v="72.639714306545187"/>
    <n v="3.6319857153272608"/>
  </r>
  <r>
    <x v="0"/>
    <x v="4"/>
    <s v="Teen Idol"/>
    <n v="15.78439572797118"/>
    <n v="16.6151533978644"/>
    <n v="0.8307576698932202"/>
  </r>
  <r>
    <x v="0"/>
    <x v="7"/>
    <s v="Honest Lies"/>
    <n v="1211.5299648762061"/>
    <n v="1275.2946998696907"/>
    <n v="63.764734993484581"/>
  </r>
  <r>
    <x v="0"/>
    <x v="8"/>
    <s v="Kalahaar"/>
    <n v="1970.2907365285496"/>
    <n v="2073.9902489774208"/>
    <n v="103.69951244887125"/>
  </r>
  <r>
    <x v="0"/>
    <x v="0"/>
    <s v="Babieca Noire"/>
    <n v="1134.6469496529871"/>
    <n v="1194.3652101610392"/>
    <n v="59.718260508052026"/>
  </r>
  <r>
    <x v="0"/>
    <x v="1"/>
    <s v="Acorns"/>
    <n v="114.31755251320382"/>
    <n v="120.33426580337245"/>
    <n v="6.0167132901686244"/>
  </r>
  <r>
    <x v="0"/>
    <x v="2"/>
    <s v="Geiger Rio"/>
    <n v="204.45837817816454"/>
    <n v="215.21934545069954"/>
    <n v="10.760967272534998"/>
  </r>
  <r>
    <x v="0"/>
    <x v="3"/>
    <s v="Megems Boy"/>
    <n v="454.07874439846307"/>
    <n v="477.9776256825927"/>
    <n v="23.898881284129629"/>
  </r>
  <r>
    <x v="0"/>
    <x v="4"/>
    <s v="Metal Talk"/>
    <n v="329.97613458968544"/>
    <n v="347.34329956808995"/>
    <n v="17.367164978404503"/>
  </r>
  <r>
    <x v="0"/>
    <x v="5"/>
    <s v="Even Astar"/>
    <n v="25.938626942755999"/>
    <n v="27.30381783448"/>
    <n v="1.3651908917240014"/>
  </r>
  <r>
    <x v="0"/>
    <x v="6"/>
    <s v="Pin Rouge"/>
    <n v="5.4582677528534527"/>
    <n v="4.7674624446269993"/>
    <n v="-0.69080530822645336"/>
  </r>
  <r>
    <x v="0"/>
    <x v="4"/>
    <s v="Keepers Court"/>
    <n v="5.9724101553077311"/>
    <n v="5.216534330777999"/>
    <n v="-0.75587582452973212"/>
  </r>
  <r>
    <x v="0"/>
    <x v="7"/>
    <s v="Ten Aces"/>
    <n v="3.0176067010164576"/>
    <n v="2.635694559364536"/>
    <n v="-0.38191214165192156"/>
  </r>
  <r>
    <x v="0"/>
    <x v="6"/>
    <s v="Disco Bling"/>
    <n v="0.48020385026344148"/>
    <n v="0.41942864028600002"/>
    <n v="-6.0775209977441458E-2"/>
  </r>
  <r>
    <x v="0"/>
    <x v="4"/>
    <s v="Ringmeister"/>
    <n v="239.90107135832105"/>
    <n v="209.53888667859289"/>
    <n v="-30.362184679728159"/>
  </r>
  <r>
    <x v="0"/>
    <x v="7"/>
    <s v="Guest Wing"/>
    <n v="212.2930383964574"/>
    <n v="185.42496147825781"/>
    <n v="-26.868076918199591"/>
  </r>
  <r>
    <x v="0"/>
    <x v="8"/>
    <s v="Brandy Lane"/>
    <n v="83.165208909563603"/>
    <n v="72.639714306545187"/>
    <n v="-10.525494603018416"/>
  </r>
  <r>
    <x v="0"/>
    <x v="0"/>
    <s v="Dempsey"/>
    <n v="19.022689125214953"/>
    <n v="16.6151533978644"/>
    <n v="-2.4075357273505524"/>
  </r>
  <r>
    <x v="0"/>
    <x v="1"/>
    <s v="Trustee Brown"/>
    <n v="1460.084901880809"/>
    <n v="1275.2946998696907"/>
    <n v="-184.79020201111825"/>
  </r>
  <r>
    <x v="0"/>
    <x v="2"/>
    <s v="The Corporation"/>
    <n v="2374.5114360542493"/>
    <n v="2073.9902489774208"/>
    <n v="-300.52118707682848"/>
  </r>
  <r>
    <x v="0"/>
    <x v="3"/>
    <s v="Born To Excel"/>
    <n v="1367.4287291133739"/>
    <n v="1194.3652101610392"/>
    <n v="-173.06351895233479"/>
  </r>
  <r>
    <x v="0"/>
    <x v="4"/>
    <s v="Beltane"/>
    <n v="137.77070091828114"/>
    <n v="120.33426580337245"/>
    <n v="-17.43643511490869"/>
  </r>
  <r>
    <x v="0"/>
    <x v="5"/>
    <s v="My Bonny Lad"/>
    <n v="246.40462860650592"/>
    <n v="215.21934545069954"/>
    <n v="-31.185283155806388"/>
  </r>
  <r>
    <x v="0"/>
    <x v="6"/>
    <s v="Ultimate Fighter"/>
    <n v="547.23658364400046"/>
    <n v="477.9776256825927"/>
    <n v="-69.258957961407759"/>
  </r>
  <r>
    <x v="0"/>
    <x v="4"/>
    <s v="Lets Lighten Up"/>
    <n v="397.6733436755062"/>
    <n v="347.34329956808995"/>
    <n v="-50.330044107416256"/>
  </r>
  <r>
    <x v="0"/>
    <x v="7"/>
    <s v="Hey Blondie"/>
    <n v="31.260141038696155"/>
    <n v="27.30381783448"/>
    <n v="-3.9563232042161545"/>
  </r>
  <r>
    <x v="1"/>
    <x v="6"/>
    <s v="The Blues"/>
    <n v="4.1710622407697393"/>
    <n v="4.3000641657419996"/>
    <n v="0.12900192497226026"/>
  </r>
  <r>
    <x v="1"/>
    <x v="4"/>
    <s v="Festival Star"/>
    <n v="4.5639561144963592"/>
    <n v="4.7051093963879991"/>
    <n v="0.14115328189163989"/>
  </r>
  <r>
    <x v="1"/>
    <x v="7"/>
    <s v="Arctic Ocean"/>
    <n v="2.3059743380165805"/>
    <n v="2.3772931319758563"/>
    <n v="7.1318793959275872E-2"/>
  </r>
  <r>
    <x v="1"/>
    <x v="8"/>
    <s v="Redhage"/>
    <n v="1.25935893979532"/>
    <n v="1.2983081853560001"/>
    <n v="3.8949245560680135E-2"/>
  </r>
  <r>
    <x v="1"/>
    <x v="0"/>
    <s v="Catlantic"/>
    <n v="183.32598281566305"/>
    <n v="188.9958585728485"/>
    <n v="5.6698757571854514"/>
  </r>
  <r>
    <x v="1"/>
    <x v="1"/>
    <s v="Coolism"/>
    <n v="162.22866237568363"/>
    <n v="167.24604368627178"/>
    <n v="5.0173813105881493"/>
  </r>
  <r>
    <x v="1"/>
    <x v="2"/>
    <s v="Love You Like That"/>
    <n v="63.552628477608742"/>
    <n v="65.518173688256439"/>
    <n v="1.9655452106476972"/>
  </r>
  <r>
    <x v="1"/>
    <x v="3"/>
    <s v="Teen Idol"/>
    <n v="14.536630286523716"/>
    <n v="14.986216790230635"/>
    <n v="0.44958650370691977"/>
  </r>
  <r>
    <x v="1"/>
    <x v="4"/>
    <s v="Honest Lies"/>
    <n v="40"/>
    <n v="70"/>
    <n v="30"/>
  </r>
  <r>
    <x v="1"/>
    <x v="5"/>
    <s v="Kalahaar"/>
    <n v="1814.5381354778924"/>
    <n v="1870.6578716266933"/>
    <n v="56.119736148800939"/>
  </r>
  <r>
    <x v="1"/>
    <x v="6"/>
    <s v="Babieca Noire"/>
    <n v="1044.9524642624622"/>
    <n v="1077.2705817138785"/>
    <n v="32.318117451416356"/>
  </r>
  <r>
    <x v="1"/>
    <x v="4"/>
    <s v="Acorns"/>
    <n v="105.28068510091136"/>
    <n v="108.53678876382614"/>
    <n v="3.2561036629147821"/>
  </r>
  <r>
    <x v="1"/>
    <x v="7"/>
    <s v="Geiger Rio"/>
    <n v="188.29582733353359"/>
    <n v="194.11940962219958"/>
    <n v="5.8235822886659889"/>
  </r>
  <r>
    <x v="1"/>
    <x v="6"/>
    <s v="Megems Boy"/>
    <n v="418.18356192073111"/>
    <n v="431.11707414508362"/>
    <n v="12.933512224352512"/>
  </r>
  <r>
    <x v="1"/>
    <x v="4"/>
    <s v="Metal Talk"/>
    <n v="303.89133385741519"/>
    <n v="313.29003490455176"/>
    <n v="9.3987010471365693"/>
  </r>
  <r>
    <x v="1"/>
    <x v="7"/>
    <s v="Even Astar"/>
    <n v="23.888163760284264"/>
    <n v="24.626972948746666"/>
    <n v="0.73880918846240107"/>
  </r>
  <r>
    <x v="1"/>
    <x v="8"/>
    <s v="Pin Rouge"/>
    <n v="4.4247660265485171"/>
    <n v="4.5150673740290994"/>
    <n v="9.0301347480582272E-2"/>
  </r>
  <r>
    <x v="1"/>
    <x v="0"/>
    <s v="Keepers Court"/>
    <n v="4.8415575688832506"/>
    <n v="4.9403648662073989"/>
    <n v="9.880729732414828E-2"/>
  </r>
  <r>
    <x v="1"/>
    <x v="1"/>
    <s v="Ten Aces"/>
    <n v="2.4462346328031561"/>
    <n v="2.4961577885746493"/>
    <n v="4.9923155771493199E-2"/>
  </r>
  <r>
    <x v="1"/>
    <x v="2"/>
    <s v="Disco Bling"/>
    <n v="1.3359591227313243"/>
    <n v="1.3632235946238003"/>
    <n v="2.7264471892475939E-2"/>
  </r>
  <r>
    <x v="1"/>
    <x v="3"/>
    <s v="Ringmeister"/>
    <n v="194.47673847146112"/>
    <n v="198.44565150149094"/>
    <n v="3.9689130300298245"/>
  </r>
  <r>
    <x v="1"/>
    <x v="4"/>
    <s v="Guest Wing"/>
    <n v="172.09617895317365"/>
    <n v="175.60834587058537"/>
    <n v="3.5121669174117187"/>
  </r>
  <r>
    <x v="1"/>
    <x v="5"/>
    <s v="Brandy Lane"/>
    <n v="67.418200725215883"/>
    <n v="68.794082372669266"/>
    <n v="1.375881647453383"/>
  </r>
  <r>
    <x v="1"/>
    <x v="6"/>
    <s v="Dempsey"/>
    <n v="15.420817077147323"/>
    <n v="15.735527629742167"/>
    <n v="0.31471055259484437"/>
  </r>
  <r>
    <x v="1"/>
    <x v="4"/>
    <s v="Trustee Brown"/>
    <n v="100"/>
    <n v="112"/>
    <n v="12"/>
  </r>
  <r>
    <x v="1"/>
    <x v="7"/>
    <s v="The Corporation"/>
    <n v="1924.9069499038676"/>
    <n v="1964.1907652080281"/>
    <n v="39.283815304160498"/>
  </r>
  <r>
    <x v="1"/>
    <x v="6"/>
    <s v="Born To Excel"/>
    <n v="1108.5114285835809"/>
    <n v="1131.1341107995725"/>
    <n v="22.622682215991517"/>
  </r>
  <r>
    <x v="1"/>
    <x v="4"/>
    <s v="Beltane"/>
    <n v="111.68435563797709"/>
    <n v="113.96362820201745"/>
    <n v="2.2792725640403546"/>
  </r>
  <r>
    <x v="1"/>
    <x v="7"/>
    <s v="My Bonny Lad"/>
    <n v="199.7488725012434"/>
    <n v="203.82538010330958"/>
    <n v="4.0765076020661866"/>
  </r>
  <r>
    <x v="1"/>
    <x v="8"/>
    <s v="Ultimate Fighter"/>
    <n v="443.61946929529103"/>
    <n v="452.67292785233781"/>
    <n v="9.0534585570467812"/>
  </r>
  <r>
    <x v="1"/>
    <x v="0"/>
    <s v="Lets Lighten Up"/>
    <n v="322.37544591678375"/>
    <n v="328.95453664977936"/>
    <n v="6.5790907329956099"/>
  </r>
  <r>
    <x v="1"/>
    <x v="1"/>
    <s v="Hey Blondie"/>
    <n v="25.341155164260318"/>
    <n v="25.858321596183998"/>
    <n v="0.51716643192368039"/>
  </r>
  <r>
    <x v="1"/>
    <x v="2"/>
    <s v="The Blues"/>
    <n v="4.8095282897266491"/>
    <n v="4.9076819282924991"/>
    <n v="9.815363856584991E-2"/>
  </r>
  <r>
    <x v="1"/>
    <x v="3"/>
    <s v="Festival Star"/>
    <n v="5.2625625748730993"/>
    <n v="5.3699618110949991"/>
    <n v="0.10739923622189984"/>
  </r>
  <r>
    <x v="1"/>
    <x v="4"/>
    <s v="Arctic Ocean"/>
    <n v="2.6589506878295173"/>
    <n v="2.7132149875811402"/>
    <n v="5.4264299751622946E-2"/>
  </r>
  <r>
    <x v="1"/>
    <x v="5"/>
    <s v="Redhage"/>
    <n v="0.42312948122970001"/>
    <n v="0.43176477676500002"/>
    <n v="8.6352955353000138E-3"/>
  </r>
  <r>
    <x v="1"/>
    <x v="6"/>
    <s v="Catlantic"/>
    <n v="211.38775920810988"/>
    <n v="215.70179511031623"/>
    <n v="4.3140359022063421"/>
  </r>
  <r>
    <x v="1"/>
    <x v="4"/>
    <s v="Coolism"/>
    <n v="187.06106407953655"/>
    <n v="190.87863681585364"/>
    <n v="3.8175727363170893"/>
  </r>
  <r>
    <x v="1"/>
    <x v="7"/>
    <s v="Love You Like That"/>
    <n v="73.280652962191169"/>
    <n v="74.776176492031809"/>
    <n v="1.4955235298406393"/>
  </r>
  <r>
    <x v="1"/>
    <x v="6"/>
    <s v="Teen Idol"/>
    <n v="16.761757692551441"/>
    <n v="17.103834380154531"/>
    <n v="0.34207668760308962"/>
  </r>
  <r>
    <x v="1"/>
    <x v="4"/>
    <s v="Honest Lies"/>
    <n v="29"/>
    <n v="44"/>
    <n v="15"/>
  </r>
  <r>
    <x v="1"/>
    <x v="7"/>
    <s v="Kalahaar"/>
    <n v="1944.1560194029062"/>
    <n v="1983.8326728601085"/>
    <n v="39.676653457202292"/>
  </r>
  <r>
    <x v="1"/>
    <x v="8"/>
    <s v="Babieca Noire"/>
    <n v="1119.5965428694169"/>
    <n v="1142.4454519075682"/>
    <n v="22.848909038151305"/>
  </r>
  <r>
    <x v="1"/>
    <x v="0"/>
    <s v="Acorns"/>
    <n v="112.80119919435687"/>
    <n v="115.10326448403762"/>
    <n v="2.3020652896807547"/>
  </r>
  <r>
    <x v="1"/>
    <x v="1"/>
    <s v="Geiger Rio"/>
    <n v="201.74636122625583"/>
    <n v="205.86363390434269"/>
    <n v="4.1172726780868629"/>
  </r>
  <r>
    <x v="1"/>
    <x v="2"/>
    <s v="Megems Boy"/>
    <n v="448.05566398824396"/>
    <n v="457.19965713086117"/>
    <n v="9.1439931426172052"/>
  </r>
  <r>
    <x v="1"/>
    <x v="3"/>
    <s v="Metal Talk"/>
    <n v="325.59920037595163"/>
    <n v="332.24408201627716"/>
    <n v="6.6448816403255364"/>
  </r>
  <r>
    <x v="1"/>
    <x v="4"/>
    <s v="Even Astar"/>
    <n v="25.594566715902921"/>
    <n v="26.11690481214584"/>
    <n v="0.52233809624291894"/>
  </r>
  <r>
    <x v="2"/>
    <x v="5"/>
    <s v="Pin Rouge"/>
    <n v="4.7089208101966529"/>
    <n v="4.9567587475754245"/>
    <n v="0.24783793737877158"/>
  </r>
  <r>
    <x v="2"/>
    <x v="6"/>
    <s v="Keepers Court"/>
    <n v="5.1524783577456512"/>
    <n v="5.4236614292059491"/>
    <n v="0.27118307146029785"/>
  </r>
  <r>
    <x v="2"/>
    <x v="4"/>
    <s v="Ten Aces"/>
    <n v="2.6033297805841036"/>
    <n v="2.7403471374569515"/>
    <n v="0.13701735687284788"/>
  </r>
  <r>
    <x v="2"/>
    <x v="7"/>
    <s v="Disco Bling"/>
    <n v="0.4142783033060175"/>
    <n v="0.43608242453265"/>
    <n v="2.18041212266325E-2"/>
  </r>
  <r>
    <x v="2"/>
    <x v="6"/>
    <s v="Ringmeister"/>
    <n v="206.96587240834842"/>
    <n v="217.8588130614194"/>
    <n v="10.89294065307098"/>
  </r>
  <r>
    <x v="2"/>
    <x v="4"/>
    <s v="Guest Wing"/>
    <n v="183.14805202481156"/>
    <n v="192.78742318401217"/>
    <n v="9.6393711592006071"/>
  </r>
  <r>
    <x v="2"/>
    <x v="7"/>
    <s v="Brandy Lane"/>
    <n v="71.747741344104512"/>
    <n v="75.523938256952121"/>
    <n v="3.7761969128476096"/>
  </r>
  <r>
    <x v="2"/>
    <x v="8"/>
    <s v="Dempsey"/>
    <n v="16.411129087758273"/>
    <n v="17.274872723956076"/>
    <n v="0.86374363619780326"/>
  </r>
  <r>
    <x v="2"/>
    <x v="0"/>
    <s v="Trustee Brown"/>
    <n v="1259.6348311286438"/>
    <n v="1325.9314011880463"/>
    <n v="66.296570059402484"/>
  </r>
  <r>
    <x v="2"/>
    <x v="1"/>
    <s v="The Corporation"/>
    <n v="1950.9741606802304"/>
    <n v="2053.6570112423478"/>
    <n v="102.68285056211744"/>
  </r>
  <r>
    <x v="2"/>
    <x v="2"/>
    <s v="Born To Excel"/>
    <n v="1123.5229599505067"/>
    <n v="1182.655747316323"/>
    <n v="59.132787365816284"/>
  </r>
  <r>
    <x v="2"/>
    <x v="3"/>
    <s v="Beltane"/>
    <n v="113.19679219444691"/>
    <n v="119.15451809941781"/>
    <n v="5.9577259049708999"/>
  </r>
  <r>
    <x v="2"/>
    <x v="4"/>
    <s v="My Bonny Lad"/>
    <n v="202.45388427445707"/>
    <n v="213.10935186784954"/>
    <n v="10.655467593392473"/>
  </r>
  <r>
    <x v="2"/>
    <x v="5"/>
    <s v="Ultimate Fighter"/>
    <n v="449.62699200239967"/>
    <n v="473.29157052884176"/>
    <n v="23.664578526442085"/>
  </r>
  <r>
    <x v="2"/>
    <x v="6"/>
    <s v="Lets Lighten Up"/>
    <n v="326.74107444664929"/>
    <n v="343.93797310173613"/>
    <n v="17.196898655086841"/>
  </r>
  <r>
    <x v="2"/>
    <x v="4"/>
    <s v="Hey Blondie"/>
    <n v="25.684326678611331"/>
    <n v="27.036133345906666"/>
    <n v="1.3518066672953353"/>
  </r>
  <r>
    <x v="2"/>
    <x v="7"/>
    <s v="The Blues"/>
    <n v="4.484686485901574"/>
    <n v="4.7207226167384988"/>
    <n v="0.23603613083692476"/>
  </r>
  <r>
    <x v="2"/>
    <x v="6"/>
    <s v="Festival Star"/>
    <n v="4.9071222454720491"/>
    <n v="5.1653918373389995"/>
    <n v="0.25826959186695042"/>
  </r>
  <r>
    <x v="2"/>
    <x v="4"/>
    <s v="Arctic Ocean"/>
    <n v="2.837629460836673"/>
    <n v="2.9869783798280771"/>
    <n v="0.14934891899140412"/>
  </r>
  <r>
    <x v="2"/>
    <x v="7"/>
    <s v="Redhage"/>
    <n v="0.45156335060355907"/>
    <n v="0.47532984274058854"/>
    <n v="2.3766492137029471E-2"/>
  </r>
  <r>
    <x v="2"/>
    <x v="8"/>
    <s v="Catlantic"/>
    <n v="225.59280092509979"/>
    <n v="237.46610623694716"/>
    <n v="11.873305311847361"/>
  </r>
  <r>
    <x v="2"/>
    <x v="0"/>
    <s v="Coolism"/>
    <n v="199.63137670704461"/>
    <n v="210.13829127057329"/>
    <n v="10.506914563528682"/>
  </r>
  <r>
    <x v="2"/>
    <x v="1"/>
    <s v="Love You Like That"/>
    <n v="78.205038065073921"/>
    <n v="82.321092700077813"/>
    <n v="4.1160546350038913"/>
  </r>
  <r>
    <x v="2"/>
    <x v="2"/>
    <s v="Teen Idol"/>
    <n v="17.888130705656518"/>
    <n v="18.829611269112124"/>
    <n v="0.94148056345560605"/>
  </r>
  <r>
    <x v="2"/>
    <x v="3"/>
    <s v="Honest Lies"/>
    <n v="1373.001965930222"/>
    <n v="1445.2652272949706"/>
    <n v="72.263261364748587"/>
  </r>
  <r>
    <x v="2"/>
    <x v="4"/>
    <s v="Kalahaar"/>
    <n v="2.837629460836673"/>
    <n v="2.9869783798280771"/>
    <n v="0.14934891899140412"/>
  </r>
  <r>
    <x v="2"/>
    <x v="5"/>
    <s v="Babieca Noire"/>
    <n v="1224.6400263460525"/>
    <n v="1289.0947645747922"/>
    <n v="64.454738228739643"/>
  </r>
  <r>
    <x v="2"/>
    <x v="6"/>
    <s v="Acorns"/>
    <n v="123.38450349194714"/>
    <n v="129.87842472836542"/>
    <n v="6.4939212364182737"/>
  </r>
  <r>
    <x v="2"/>
    <x v="4"/>
    <s v="Geiger Rio"/>
    <n v="220.67473385915818"/>
    <n v="232.289193535956"/>
    <n v="11.614459676797821"/>
  </r>
  <r>
    <x v="2"/>
    <x v="7"/>
    <s v="Megems Boy"/>
    <n v="490.09342128261568"/>
    <n v="515.88781187643758"/>
    <n v="25.794390593821902"/>
  </r>
  <r>
    <x v="2"/>
    <x v="6"/>
    <s v="Metal Talk"/>
    <n v="356.14777114684773"/>
    <n v="374.89239068089239"/>
    <n v="18.744619534044659"/>
  </r>
  <r>
    <x v="2"/>
    <x v="4"/>
    <s v="Even Astar"/>
    <n v="27.995916079686353"/>
    <n v="29.469385347038269"/>
    <n v="1.4734692673519163"/>
  </r>
  <r>
    <x v="2"/>
    <x v="7"/>
    <s v="Pin Rouge"/>
    <n v="4.6512036906215091"/>
    <n v="5.1455876522449637"/>
    <n v="0.49438396162345466"/>
  </r>
  <r>
    <x v="2"/>
    <x v="8"/>
    <s v="Keepers Court"/>
    <n v="5.089324564876935"/>
    <n v="5.6302771026995098"/>
    <n v="0.5409525378225748"/>
  </r>
  <r>
    <x v="2"/>
    <x v="0"/>
    <s v="Ten Aces"/>
    <n v="2.5459612231198201"/>
    <n v="2.8165755585366123"/>
    <n v="0.27061433541679225"/>
  </r>
  <r>
    <x v="2"/>
    <x v="1"/>
    <s v="Disco Bling"/>
    <n v="0.40514901479763449"/>
    <n v="0.44821295873700001"/>
    <n v="4.3063943939365523E-2"/>
  </r>
  <r>
    <x v="2"/>
    <x v="2"/>
    <s v="Ringmeister"/>
    <n v="202.40504664091907"/>
    <n v="223.91900635261399"/>
    <n v="21.513959711694923"/>
  </r>
  <r>
    <x v="2"/>
    <x v="3"/>
    <s v="Guest Wing"/>
    <n v="179.11209022488171"/>
    <n v="198.15020393264808"/>
    <n v="19.038113707766371"/>
  </r>
  <r>
    <x v="2"/>
    <x v="4"/>
    <s v="Brandy Lane"/>
    <n v="70.166664504385665"/>
    <n v="77.624792739347313"/>
    <n v="7.4581282349616487"/>
  </r>
  <r>
    <x v="2"/>
    <x v="5"/>
    <s v="Dempsey"/>
    <n v="16.049483471768113"/>
    <n v="17.755409023208035"/>
    <n v="1.7059255514399219"/>
  </r>
  <r>
    <x v="2"/>
    <x v="6"/>
    <s v="Trustee Brown"/>
    <n v="1231.8767523279612"/>
    <n v="1362.814924370552"/>
    <n v="130.93817204259085"/>
  </r>
  <r>
    <x v="2"/>
    <x v="4"/>
    <s v="The Corporation"/>
    <n v="44"/>
    <n v="60"/>
    <n v="16"/>
  </r>
  <r>
    <x v="2"/>
    <x v="7"/>
    <s v="Born To Excel"/>
    <n v="1153.7025413318358"/>
    <n v="1276.3314500740516"/>
    <n v="122.6289087422158"/>
  </r>
  <r>
    <x v="2"/>
    <x v="6"/>
    <s v="Beltane"/>
    <n v="106.63984845816411"/>
    <n v="117.97477039546318"/>
    <n v="11.334921937299072"/>
  </r>
  <r>
    <x v="2"/>
    <x v="4"/>
    <s v="My Bonny Lad"/>
    <n v="190.72670806526546"/>
    <n v="210.99935828499954"/>
    <n v="20.272650219734089"/>
  </r>
  <r>
    <x v="2"/>
    <x v="7"/>
    <s v="Ultimate Fighter"/>
    <n v="423.58227084272676"/>
    <n v="468.60551537509087"/>
    <n v="45.023244532364117"/>
  </r>
  <r>
    <x v="2"/>
    <x v="8"/>
    <s v="Lets Lighten Up"/>
    <n v="307.81454128306763"/>
    <n v="340.53264663538232"/>
    <n v="32.718105352314694"/>
  </r>
  <r>
    <x v="2"/>
    <x v="0"/>
    <s v="Hey Blondie"/>
    <n v="24.196557620220791"/>
    <n v="26.768448857333333"/>
    <n v="2.571891237112542"/>
  </r>
  <r>
    <x v="3"/>
    <x v="1"/>
    <s v="The Blues"/>
    <n v="4.7207226167384988"/>
    <n v="4.6739827888499992"/>
    <n v="-4.6739827888499619E-2"/>
  </r>
  <r>
    <x v="3"/>
    <x v="2"/>
    <s v="Festival Star"/>
    <n v="5.1653918373389995"/>
    <n v="5.1142493438999992"/>
    <n v="-5.1142493439000347E-2"/>
  </r>
  <r>
    <x v="3"/>
    <x v="3"/>
    <s v="Arctic Ocean"/>
    <n v="2.6098544166256681"/>
    <n v="2.5840142738868002"/>
    <n v="-2.5840142738867922E-2"/>
  </r>
  <r>
    <x v="3"/>
    <x v="4"/>
    <s v="Redhage"/>
    <n v="0.41531659479299998"/>
    <n v="0.4112045493"/>
    <n v="-4.1120454929999828E-3"/>
  </r>
  <r>
    <x v="3"/>
    <x v="5"/>
    <s v="Catlantic"/>
    <n v="207.48458386801846"/>
    <n v="205.43028105744401"/>
    <n v="-2.0543028105744554"/>
  </r>
  <r>
    <x v="3"/>
    <x v="6"/>
    <s v="Coolism"/>
    <n v="183.60706969905922"/>
    <n v="181.78917791986061"/>
    <n v="-1.817891779198618"/>
  </r>
  <r>
    <x v="3"/>
    <x v="4"/>
    <s v="Love You Like That"/>
    <n v="71.927560244716304"/>
    <n v="71.215406182887435"/>
    <n v="-0.71215406182886909"/>
  </r>
  <r>
    <x v="3"/>
    <x v="7"/>
    <s v="Teen Idol"/>
    <n v="16.452259737101024"/>
    <n v="16.289366076337647"/>
    <n v="-0.16289366076337686"/>
  </r>
  <r>
    <x v="3"/>
    <x v="6"/>
    <s v="Honest Lies"/>
    <n v="1262.791810655282"/>
    <n v="1250.2889214408733"/>
    <n v="-12.502889214408697"/>
  </r>
  <r>
    <x v="3"/>
    <x v="4"/>
    <s v="Kalahaar"/>
    <n v="69.791098059229682"/>
    <n v="71.215406182887435"/>
    <n v="1.4243081236577524"/>
  </r>
  <r>
    <x v="3"/>
    <x v="7"/>
    <s v="Babieca Noire"/>
    <n v="1182.655747316323"/>
    <n v="1170.946284471607"/>
    <n v="-11.709462844715972"/>
  </r>
  <r>
    <x v="3"/>
    <x v="8"/>
    <s v="Acorns"/>
    <n v="119.15451809941781"/>
    <n v="117.97477039546318"/>
    <n v="-1.1797477039546322"/>
  </r>
  <r>
    <x v="3"/>
    <x v="0"/>
    <s v="Geiger Rio"/>
    <n v="213.10935186784954"/>
    <n v="210.99935828499954"/>
    <n v="-2.1099935828499952"/>
  </r>
  <r>
    <x v="3"/>
    <x v="1"/>
    <s v="Megems Boy"/>
    <n v="473.29157052884176"/>
    <n v="468.60551537509087"/>
    <n v="-4.6860551537508854"/>
  </r>
  <r>
    <x v="3"/>
    <x v="2"/>
    <s v="Metal Talk"/>
    <n v="343.93797310173613"/>
    <n v="340.53264663538232"/>
    <n v="-3.405326466353813"/>
  </r>
  <r>
    <x v="3"/>
    <x v="3"/>
    <s v="Even Astar"/>
    <n v="27.036133345906666"/>
    <n v="26.768448857333333"/>
    <n v="-0.26768448857333382"/>
  </r>
  <r>
    <x v="3"/>
    <x v="4"/>
    <s v="Pin Rouge"/>
    <n v="4.5805031330729991"/>
    <n v="4.6739827888499992"/>
    <n v="9.3479655777000126E-2"/>
  </r>
  <r>
    <x v="3"/>
    <x v="5"/>
    <s v="Keepers Court"/>
    <n v="5.0119643570219994"/>
    <n v="5.1142493438999992"/>
    <n v="0.10228498687799981"/>
  </r>
  <r>
    <x v="3"/>
    <x v="6"/>
    <s v="Ten Aces"/>
    <n v="2.5323339884090643"/>
    <n v="2.5840142738868002"/>
    <n v="5.1680285477735843E-2"/>
  </r>
  <r>
    <x v="3"/>
    <x v="4"/>
    <s v="Disco Bling"/>
    <n v="0.40298045831399998"/>
    <n v="0.4112045493"/>
    <n v="8.2240909860000211E-3"/>
  </r>
  <r>
    <x v="3"/>
    <x v="7"/>
    <s v="Ringmeister"/>
    <n v="201.32167543629512"/>
    <n v="205.43028105744401"/>
    <n v="4.1086056211488824"/>
  </r>
  <r>
    <x v="3"/>
    <x v="6"/>
    <s v="Guest Wing"/>
    <n v="178.1533943614634"/>
    <n v="181.78917791986061"/>
    <n v="3.6357835583972076"/>
  </r>
  <r>
    <x v="3"/>
    <x v="4"/>
    <s v="Brandy Lane"/>
    <n v="69.791098059229682"/>
    <n v="71.2"/>
    <n v="1.4089019407703205"/>
  </r>
  <r>
    <x v="3"/>
    <x v="7"/>
    <s v="Dempsey"/>
    <n v="15.963578754810893"/>
    <n v="16.289366076337647"/>
    <n v="0.32578732152675371"/>
  </r>
  <r>
    <x v="3"/>
    <x v="8"/>
    <s v="Trustee Brown"/>
    <n v="1225.2831430120559"/>
    <n v="1250.2889214408733"/>
    <n v="25.005778428817393"/>
  </r>
  <r>
    <x v="3"/>
    <x v="0"/>
    <s v="The Corporation"/>
    <n v="1992.6572980371297"/>
    <n v="2033.3237735072753"/>
    <n v="40.666475470145542"/>
  </r>
  <r>
    <x v="3"/>
    <x v="1"/>
    <s v="Born To Excel"/>
    <n v="1147.5273587821748"/>
    <n v="1170.946284471607"/>
    <n v="23.418925689432172"/>
  </r>
  <r>
    <x v="3"/>
    <x v="2"/>
    <s v="Beltane"/>
    <n v="115.61527498755392"/>
    <n v="117.97477039546318"/>
    <n v="2.3594954079092645"/>
  </r>
  <r>
    <x v="3"/>
    <x v="3"/>
    <s v="My Bonny Lad"/>
    <n v="206.77937111929955"/>
    <n v="210.99935828499954"/>
    <n v="4.2199871656999903"/>
  </r>
  <r>
    <x v="3"/>
    <x v="4"/>
    <s v="Ultimate Fighter"/>
    <n v="459.23340506758905"/>
    <n v="468.60551537509087"/>
    <n v="9.3721103075018277"/>
  </r>
  <r>
    <x v="3"/>
    <x v="5"/>
    <s v="Lets Lighten Up"/>
    <n v="333.72199370267469"/>
    <n v="340.53264663538232"/>
    <n v="6.810652932707626"/>
  </r>
  <r>
    <x v="3"/>
    <x v="6"/>
    <s v="Hey Blondie"/>
    <n v="26.233079880186665"/>
    <n v="26.768448857333333"/>
    <n v="0.53536897714666765"/>
  </r>
  <r>
    <x v="3"/>
    <x v="4"/>
    <s v="The Blues"/>
    <n v="4.7270414169999997"/>
    <n v="4.8235116499999995"/>
    <n v="9.6470232999999794E-2"/>
  </r>
  <r>
    <x v="3"/>
    <x v="7"/>
    <s v="Festival Star"/>
    <n v="5.1723058379999989"/>
    <n v="5.2778630999999994"/>
    <n v="0.10555726200000048"/>
  </r>
  <r>
    <x v="3"/>
    <x v="6"/>
    <s v="Arctic Ocean"/>
    <n v="2.6133477692559999"/>
    <n v="2.6666813972000001"/>
    <n v="5.3333627944000206E-2"/>
  </r>
  <r>
    <x v="3"/>
    <x v="4"/>
    <s v="Redhage"/>
    <n v="0.41587250599999998"/>
    <n v="0.42435970000000001"/>
    <n v="8.4871940000000312E-3"/>
  </r>
  <r>
    <x v="3"/>
    <x v="7"/>
    <s v="Catlantic"/>
    <n v="207.76230695180098"/>
    <n v="212.00235403244997"/>
    <n v="4.2400470806489921"/>
  </r>
  <r>
    <x v="3"/>
    <x v="8"/>
    <s v="Coolism"/>
    <n v="183.85283215837296"/>
    <n v="187.60493077384996"/>
    <n v="3.7520986154769957"/>
  </r>
  <r>
    <x v="3"/>
    <x v="0"/>
    <s v="Love You Like That"/>
    <n v="72.023837006428991"/>
    <n v="73.493711231049986"/>
    <n v="1.4698742246209946"/>
  </r>
  <r>
    <x v="3"/>
    <x v="1"/>
    <s v="Teen Idol"/>
    <n v="16.474281480712996"/>
    <n v="16.810491306849997"/>
    <n v="0.33620982613700079"/>
  </r>
  <r>
    <x v="3"/>
    <x v="2"/>
    <s v="Honest Lies"/>
    <n v="1264.4820877317397"/>
    <n v="1290.2878446242244"/>
    <n v="25.805756892484624"/>
  </r>
  <r>
    <x v="3"/>
    <x v="3"/>
    <s v="Kalahaar"/>
    <n v="2056.4058803272751"/>
    <n v="2098.3733472727299"/>
    <n v="41.967466945454817"/>
  </r>
  <r>
    <x v="3"/>
    <x v="4"/>
    <s v="Babieca Noire"/>
    <n v="69.791098059229682"/>
    <n v="71.215406182887435"/>
    <n v="1.4243081236577524"/>
  </r>
  <r>
    <x v="3"/>
    <x v="5"/>
    <s v="Acorns"/>
    <n v="119.31400927508143"/>
    <n v="121.74898905620555"/>
    <n v="2.4349797811241132"/>
  </r>
  <r>
    <x v="3"/>
    <x v="6"/>
    <s v="Geiger Rio"/>
    <n v="213.39460383828643"/>
    <n v="217.7495957533535"/>
    <n v="4.3549919150670746"/>
  </r>
  <r>
    <x v="3"/>
    <x v="4"/>
    <s v="Megems Boy"/>
    <n v="473.92508262909092"/>
    <n v="483.59702309090909"/>
    <n v="9.671940461818167"/>
  </r>
  <r>
    <x v="3"/>
    <x v="7"/>
    <s v="Metal Talk"/>
    <n v="344.39834231442171"/>
    <n v="351.42687991267525"/>
    <n v="7.0285375982535356"/>
  </r>
  <r>
    <x v="3"/>
    <x v="6"/>
    <s v="Even Astar"/>
    <n v="27.07232185777778"/>
    <n v="27.624818222222224"/>
    <n v="0.5524963644444440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6">
  <location ref="A1:G7" firstHeaderRow="1" firstDataRow="2" firstDataCol="1"/>
  <pivotFields count="7">
    <pivotField numFmtId="17" showAll="0"/>
    <pivotField axis="axisRow" showAll="0">
      <items count="5">
        <item x="0"/>
        <item x="1"/>
        <item x="2"/>
        <item x="3"/>
        <item t="default"/>
      </items>
    </pivotField>
    <pivotField axis="axisCol" showAll="0">
      <items count="10">
        <item x="0"/>
        <item x="1"/>
        <item x="2"/>
        <item x="8"/>
        <item x="3"/>
        <item h="1" x="5"/>
        <item h="1" x="6"/>
        <item h="1" x="4"/>
        <item h="1" x="7"/>
        <item t="default"/>
      </items>
    </pivotField>
    <pivotField showAll="0"/>
    <pivotField numFmtId="166" showAll="0"/>
    <pivotField dataField="1" numFmtId="166" showAll="0"/>
    <pivotField showAll="0" defaultSubtotal="0"/>
  </pivotFields>
  <rowFields count="1">
    <field x="1"/>
  </rowFields>
  <rowItems count="5">
    <i>
      <x/>
    </i>
    <i>
      <x v="1"/>
    </i>
    <i>
      <x v="2"/>
    </i>
    <i>
      <x v="3"/>
    </i>
    <i t="grand">
      <x/>
    </i>
  </rowItems>
  <colFields count="1">
    <field x="2"/>
  </colFields>
  <colItems count="6">
    <i>
      <x/>
    </i>
    <i>
      <x v="1"/>
    </i>
    <i>
      <x v="2"/>
    </i>
    <i>
      <x v="3"/>
    </i>
    <i>
      <x v="4"/>
    </i>
    <i t="grand">
      <x/>
    </i>
  </colItems>
  <dataFields count="1">
    <dataField name="Sum of Sales Mth" fld="5" baseField="0" baseItem="0" numFmtId="2"/>
  </dataFields>
  <formats count="1">
    <format dxfId="0">
      <pivotArea outline="0" collapsedLevelsAreSubtotals="1" fieldPosition="0"/>
    </format>
  </formats>
  <chartFormats count="24">
    <chartFormat chart="7" format="0" series="1">
      <pivotArea type="data" outline="0" fieldPosition="0">
        <references count="2">
          <reference field="4294967294" count="1" selected="0">
            <x v="0"/>
          </reference>
          <reference field="2" count="1" selected="0">
            <x v="0"/>
          </reference>
        </references>
      </pivotArea>
    </chartFormat>
    <chartFormat chart="7" format="1" series="1">
      <pivotArea type="data" outline="0" fieldPosition="0">
        <references count="2">
          <reference field="4294967294" count="1" selected="0">
            <x v="0"/>
          </reference>
          <reference field="2" count="1" selected="0">
            <x v="1"/>
          </reference>
        </references>
      </pivotArea>
    </chartFormat>
    <chartFormat chart="7" format="2" series="1">
      <pivotArea type="data" outline="0" fieldPosition="0">
        <references count="2">
          <reference field="4294967294" count="1" selected="0">
            <x v="0"/>
          </reference>
          <reference field="2" count="1" selected="0">
            <x v="2"/>
          </reference>
        </references>
      </pivotArea>
    </chartFormat>
    <chartFormat chart="7" format="3" series="1">
      <pivotArea type="data" outline="0" fieldPosition="0">
        <references count="2">
          <reference field="4294967294" count="1" selected="0">
            <x v="0"/>
          </reference>
          <reference field="2" count="1" selected="0">
            <x v="3"/>
          </reference>
        </references>
      </pivotArea>
    </chartFormat>
    <chartFormat chart="7" format="4" series="1">
      <pivotArea type="data" outline="0" fieldPosition="0">
        <references count="2">
          <reference field="4294967294" count="1" selected="0">
            <x v="0"/>
          </reference>
          <reference field="2" count="1" selected="0">
            <x v="4"/>
          </reference>
        </references>
      </pivotArea>
    </chartFormat>
    <chartFormat chart="7" format="5" series="1">
      <pivotArea type="data" outline="0" fieldPosition="0">
        <references count="2">
          <reference field="4294967294" count="1" selected="0">
            <x v="0"/>
          </reference>
          <reference field="2" count="1" selected="0">
            <x v="5"/>
          </reference>
        </references>
      </pivotArea>
    </chartFormat>
    <chartFormat chart="7" format="6" series="1">
      <pivotArea type="data" outline="0" fieldPosition="0">
        <references count="2">
          <reference field="4294967294" count="1" selected="0">
            <x v="0"/>
          </reference>
          <reference field="2" count="1" selected="0">
            <x v="6"/>
          </reference>
        </references>
      </pivotArea>
    </chartFormat>
    <chartFormat chart="7" format="7" series="1">
      <pivotArea type="data" outline="0" fieldPosition="0">
        <references count="2">
          <reference field="4294967294" count="1" selected="0">
            <x v="0"/>
          </reference>
          <reference field="2" count="1" selected="0">
            <x v="7"/>
          </reference>
        </references>
      </pivotArea>
    </chartFormat>
    <chartFormat chart="7" format="8" series="1">
      <pivotArea type="data" outline="0" fieldPosition="0">
        <references count="2">
          <reference field="4294967294" count="1" selected="0">
            <x v="0"/>
          </reference>
          <reference field="2" count="1" selected="0">
            <x v="8"/>
          </reference>
        </references>
      </pivotArea>
    </chartFormat>
    <chartFormat chart="8" format="9" series="1">
      <pivotArea type="data" outline="0" fieldPosition="0">
        <references count="2">
          <reference field="4294967294" count="1" selected="0">
            <x v="0"/>
          </reference>
          <reference field="2" count="1" selected="0">
            <x v="0"/>
          </reference>
        </references>
      </pivotArea>
    </chartFormat>
    <chartFormat chart="8" format="10" series="1">
      <pivotArea type="data" outline="0" fieldPosition="0">
        <references count="2">
          <reference field="4294967294" count="1" selected="0">
            <x v="0"/>
          </reference>
          <reference field="2" count="1" selected="0">
            <x v="1"/>
          </reference>
        </references>
      </pivotArea>
    </chartFormat>
    <chartFormat chart="8" format="11" series="1">
      <pivotArea type="data" outline="0" fieldPosition="0">
        <references count="2">
          <reference field="4294967294" count="1" selected="0">
            <x v="0"/>
          </reference>
          <reference field="2" count="1" selected="0">
            <x v="2"/>
          </reference>
        </references>
      </pivotArea>
    </chartFormat>
    <chartFormat chart="8" format="12" series="1">
      <pivotArea type="data" outline="0" fieldPosition="0">
        <references count="2">
          <reference field="4294967294" count="1" selected="0">
            <x v="0"/>
          </reference>
          <reference field="2" count="1" selected="0">
            <x v="3"/>
          </reference>
        </references>
      </pivotArea>
    </chartFormat>
    <chartFormat chart="8" format="13" series="1">
      <pivotArea type="data" outline="0" fieldPosition="0">
        <references count="2">
          <reference field="4294967294" count="1" selected="0">
            <x v="0"/>
          </reference>
          <reference field="2" count="1" selected="0">
            <x v="4"/>
          </reference>
        </references>
      </pivotArea>
    </chartFormat>
    <chartFormat chart="15" format="14" series="1">
      <pivotArea type="data" outline="0" fieldPosition="0">
        <references count="2">
          <reference field="4294967294" count="1" selected="0">
            <x v="0"/>
          </reference>
          <reference field="2" count="1" selected="0">
            <x v="0"/>
          </reference>
        </references>
      </pivotArea>
    </chartFormat>
    <chartFormat chart="15" format="15" series="1">
      <pivotArea type="data" outline="0" fieldPosition="0">
        <references count="2">
          <reference field="4294967294" count="1" selected="0">
            <x v="0"/>
          </reference>
          <reference field="2" count="1" selected="0">
            <x v="1"/>
          </reference>
        </references>
      </pivotArea>
    </chartFormat>
    <chartFormat chart="15" format="16" series="1">
      <pivotArea type="data" outline="0" fieldPosition="0">
        <references count="2">
          <reference field="4294967294" count="1" selected="0">
            <x v="0"/>
          </reference>
          <reference field="2" count="1" selected="0">
            <x v="2"/>
          </reference>
        </references>
      </pivotArea>
    </chartFormat>
    <chartFormat chart="15" format="17" series="1">
      <pivotArea type="data" outline="0" fieldPosition="0">
        <references count="2">
          <reference field="4294967294" count="1" selected="0">
            <x v="0"/>
          </reference>
          <reference field="2" count="1" selected="0">
            <x v="3"/>
          </reference>
        </references>
      </pivotArea>
    </chartFormat>
    <chartFormat chart="15" format="18" series="1">
      <pivotArea type="data" outline="0" fieldPosition="0">
        <references count="2">
          <reference field="4294967294" count="1" selected="0">
            <x v="0"/>
          </reference>
          <reference field="2" count="1" selected="0">
            <x v="4"/>
          </reference>
        </references>
      </pivotArea>
    </chartFormat>
    <chartFormat chart="10" format="19" series="1">
      <pivotArea type="data" outline="0" fieldPosition="0">
        <references count="2">
          <reference field="4294967294" count="1" selected="0">
            <x v="0"/>
          </reference>
          <reference field="2" count="1" selected="0">
            <x v="1"/>
          </reference>
        </references>
      </pivotArea>
    </chartFormat>
    <chartFormat chart="10" format="20" series="1">
      <pivotArea type="data" outline="0" fieldPosition="0">
        <references count="2">
          <reference field="4294967294" count="1" selected="0">
            <x v="0"/>
          </reference>
          <reference field="2" count="1" selected="0">
            <x v="2"/>
          </reference>
        </references>
      </pivotArea>
    </chartFormat>
    <chartFormat chart="10" format="21" series="1">
      <pivotArea type="data" outline="0" fieldPosition="0">
        <references count="2">
          <reference field="4294967294" count="1" selected="0">
            <x v="0"/>
          </reference>
          <reference field="2" count="1" selected="0">
            <x v="0"/>
          </reference>
        </references>
      </pivotArea>
    </chartFormat>
    <chartFormat chart="10" format="22" series="1">
      <pivotArea type="data" outline="0" fieldPosition="0">
        <references count="2">
          <reference field="4294967294" count="1" selected="0">
            <x v="0"/>
          </reference>
          <reference field="2" count="1" selected="0">
            <x v="3"/>
          </reference>
        </references>
      </pivotArea>
    </chartFormat>
    <chartFormat chart="10" format="23" series="1">
      <pivotArea type="data" outline="0" fieldPosition="0">
        <references count="2">
          <reference field="4294967294" count="1" selected="0">
            <x v="0"/>
          </reference>
          <reference field="2"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I1:N12" firstHeaderRow="1" firstDataRow="2" firstDataCol="1"/>
  <pivotFields count="6">
    <pivotField axis="axisCol" showAll="0">
      <items count="5">
        <item x="0"/>
        <item x="1"/>
        <item x="2"/>
        <item x="3"/>
        <item t="default"/>
      </items>
    </pivotField>
    <pivotField axis="axisRow" showAll="0">
      <items count="10">
        <item x="0"/>
        <item x="1"/>
        <item x="2"/>
        <item x="8"/>
        <item x="3"/>
        <item x="5"/>
        <item x="6"/>
        <item x="4"/>
        <item x="7"/>
        <item t="default"/>
      </items>
    </pivotField>
    <pivotField showAll="0"/>
    <pivotField numFmtId="2" showAll="0"/>
    <pivotField numFmtId="2" showAll="0"/>
    <pivotField dataField="1" numFmtId="2" showAll="0"/>
  </pivotFields>
  <rowFields count="1">
    <field x="1"/>
  </rowFields>
  <rowItems count="10">
    <i>
      <x/>
    </i>
    <i>
      <x v="1"/>
    </i>
    <i>
      <x v="2"/>
    </i>
    <i>
      <x v="3"/>
    </i>
    <i>
      <x v="4"/>
    </i>
    <i>
      <x v="5"/>
    </i>
    <i>
      <x v="6"/>
    </i>
    <i>
      <x v="7"/>
    </i>
    <i>
      <x v="8"/>
    </i>
    <i t="grand">
      <x/>
    </i>
  </rowItems>
  <colFields count="1">
    <field x="0"/>
  </colFields>
  <colItems count="5">
    <i>
      <x/>
    </i>
    <i>
      <x v="1"/>
    </i>
    <i>
      <x v="2"/>
    </i>
    <i>
      <x v="3"/>
    </i>
    <i t="grand">
      <x/>
    </i>
  </colItems>
  <dataFields count="1">
    <dataField name="Sum of Profit" fld="5" baseField="0" baseItem="0"/>
  </dataFields>
  <chartFormats count="8">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0" format="2" series="1">
      <pivotArea type="data" outline="0" fieldPosition="0">
        <references count="2">
          <reference field="4294967294" count="1" selected="0">
            <x v="0"/>
          </reference>
          <reference field="0" count="1" selected="0">
            <x v="2"/>
          </reference>
        </references>
      </pivotArea>
    </chartFormat>
    <chartFormat chart="0" format="3" series="1">
      <pivotArea type="data" outline="0" fieldPosition="0">
        <references count="2">
          <reference field="4294967294" count="1" selected="0">
            <x v="0"/>
          </reference>
          <reference field="0" count="1" selected="0">
            <x v="3"/>
          </reference>
        </references>
      </pivotArea>
    </chartFormat>
    <chartFormat chart="2" format="8" series="1">
      <pivotArea type="data" outline="0" fieldPosition="0">
        <references count="2">
          <reference field="4294967294" count="1" selected="0">
            <x v="0"/>
          </reference>
          <reference field="0" count="1" selected="0">
            <x v="0"/>
          </reference>
        </references>
      </pivotArea>
    </chartFormat>
    <chartFormat chart="2" format="9" series="1">
      <pivotArea type="data" outline="0" fieldPosition="0">
        <references count="2">
          <reference field="4294967294" count="1" selected="0">
            <x v="0"/>
          </reference>
          <reference field="0" count="1" selected="0">
            <x v="1"/>
          </reference>
        </references>
      </pivotArea>
    </chartFormat>
    <chartFormat chart="2" format="10" series="1">
      <pivotArea type="data" outline="0" fieldPosition="0">
        <references count="2">
          <reference field="4294967294" count="1" selected="0">
            <x v="0"/>
          </reference>
          <reference field="0" count="1" selected="0">
            <x v="2"/>
          </reference>
        </references>
      </pivotArea>
    </chartFormat>
    <chartFormat chart="2" format="11" series="1">
      <pivotArea type="data" outline="0" fieldPosition="0">
        <references count="2">
          <reference field="4294967294" count="1" selected="0">
            <x v="0"/>
          </reference>
          <reference field="0"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18" name="PivotTable2"/>
  </pivotTables>
  <data>
    <tabular pivotCacheId="2">
      <items count="9">
        <i x="0" s="1"/>
        <i x="1" s="1"/>
        <i x="2" s="1"/>
        <i x="8" s="1"/>
        <i x="3" s="1"/>
        <i x="5"/>
        <i x="6"/>
        <i x="4"/>
        <i x="7"/>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Quarter" sourceName="Quarter">
  <pivotTables>
    <pivotTable tabId="19" name="PivotTable1"/>
  </pivotTables>
  <data>
    <tabular pivotCacheId="3">
      <items count="4">
        <i x="0" s="1"/>
        <i x="1" s="1"/>
        <i x="2"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Region 1" cache="Slicer_Region" caption="Region" style="SlicerStyleDark2" rowHeight="241300"/>
  <slicer name="Quarter 1" cache="Slicer_Quarter" caption="Quarter" style="SlicerStyleDark2"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Region" cache="Slicer_Region" caption="Region" style="SlicerStyleDark2" rowHeight="241300"/>
</slicers>
</file>

<file path=xl/slicers/slicer3.xml><?xml version="1.0" encoding="utf-8"?>
<slicers xmlns="http://schemas.microsoft.com/office/spreadsheetml/2009/9/main" xmlns:mc="http://schemas.openxmlformats.org/markup-compatibility/2006" xmlns:x="http://schemas.openxmlformats.org/spreadsheetml/2006/main" mc:Ignorable="x">
  <slicer name="Quarter" cache="Slicer_Quarter" caption="Quarter" style="SlicerStyleDark2"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Override1.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5.bin"/><Relationship Id="rId1" Type="http://schemas.openxmlformats.org/officeDocument/2006/relationships/pivotTable" Target="../pivotTables/pivotTable1.xml"/><Relationship Id="rId4" Type="http://schemas.microsoft.com/office/2007/relationships/slicer" Target="../slicers/slicer2.xml"/></Relationships>
</file>

<file path=xl/worksheets/_rels/sheet7.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9"/>
  <sheetViews>
    <sheetView zoomScale="85" zoomScaleNormal="85" workbookViewId="0">
      <selection activeCell="A4" sqref="A4"/>
    </sheetView>
  </sheetViews>
  <sheetFormatPr defaultRowHeight="15" x14ac:dyDescent="0.25"/>
  <cols>
    <col min="1" max="1" width="13.28515625" customWidth="1"/>
    <col min="2" max="2" width="16.42578125" customWidth="1"/>
    <col min="3" max="3" width="14" customWidth="1"/>
    <col min="4" max="4" width="9.140625" customWidth="1"/>
    <col min="5" max="5" width="7.42578125" customWidth="1"/>
    <col min="6" max="6" width="4.85546875" customWidth="1"/>
    <col min="7" max="7" width="8" customWidth="1"/>
    <col min="8" max="8" width="5.85546875" customWidth="1"/>
    <col min="9" max="9" width="9.28515625" customWidth="1"/>
    <col min="10" max="10" width="11.42578125" customWidth="1"/>
    <col min="11" max="11" width="11.28515625" customWidth="1"/>
    <col min="12" max="12" width="11.7109375" customWidth="1"/>
    <col min="13" max="13" width="9.28515625" customWidth="1"/>
    <col min="14" max="14" width="14.140625" customWidth="1"/>
    <col min="15" max="16" width="9.28515625" customWidth="1"/>
    <col min="17" max="17" width="13.85546875" customWidth="1"/>
    <col min="18" max="18" width="14.85546875" customWidth="1"/>
    <col min="19" max="19" width="12.28515625" customWidth="1"/>
    <col min="20" max="20" width="7.85546875" customWidth="1"/>
    <col min="21" max="21" width="11.42578125" customWidth="1"/>
    <col min="22" max="22" width="11.28515625" customWidth="1"/>
    <col min="23" max="23" width="9.7109375" customWidth="1"/>
    <col min="24" max="24" width="13.42578125" customWidth="1"/>
    <col min="25" max="25" width="9.28515625" customWidth="1"/>
    <col min="26" max="26" width="9.85546875" customWidth="1"/>
    <col min="27" max="27" width="15.7109375" customWidth="1"/>
    <col min="28" max="28" width="12.85546875" customWidth="1"/>
    <col min="29" max="29" width="7.7109375" customWidth="1"/>
    <col min="30" max="30" width="7.85546875" customWidth="1"/>
    <col min="31" max="31" width="11.7109375" customWidth="1"/>
    <col min="32" max="32" width="13.85546875" customWidth="1"/>
    <col min="33" max="33" width="14.85546875" customWidth="1"/>
    <col min="34" max="34" width="10.28515625" customWidth="1"/>
    <col min="35" max="35" width="11.7109375" customWidth="1"/>
    <col min="36" max="36" width="14.140625" customWidth="1"/>
    <col min="37" max="37" width="10.7109375" customWidth="1"/>
    <col min="38" max="38" width="12" customWidth="1"/>
    <col min="39" max="39" width="11.85546875" customWidth="1"/>
    <col min="40" max="40" width="10.42578125" customWidth="1"/>
    <col min="41" max="41" width="10.28515625" customWidth="1"/>
    <col min="42" max="42" width="11.42578125" customWidth="1"/>
    <col min="43" max="43" width="11.7109375" customWidth="1"/>
    <col min="44" max="44" width="8.5703125" customWidth="1"/>
    <col min="45" max="45" width="13.42578125" customWidth="1"/>
    <col min="46" max="46" width="8.85546875" customWidth="1"/>
    <col min="47" max="47" width="15.5703125" customWidth="1"/>
    <col min="48" max="48" width="14.28515625" customWidth="1"/>
    <col min="49" max="49" width="13.28515625" customWidth="1"/>
    <col min="50" max="50" width="11.85546875" customWidth="1"/>
    <col min="51" max="51" width="10.5703125" customWidth="1"/>
    <col min="52" max="52" width="12.42578125" customWidth="1"/>
    <col min="53" max="53" width="9.85546875" customWidth="1"/>
    <col min="54" max="54" width="8.7109375" customWidth="1"/>
    <col min="55" max="55" width="9.5703125" customWidth="1"/>
    <col min="56" max="56" width="15.7109375" customWidth="1"/>
    <col min="57" max="57" width="16.42578125" customWidth="1"/>
    <col min="58" max="58" width="11.28515625" customWidth="1"/>
    <col min="59" max="89" width="4.7109375" customWidth="1"/>
    <col min="90" max="162" width="5.7109375" customWidth="1"/>
    <col min="163" max="190" width="6.7109375" customWidth="1"/>
    <col min="191" max="191" width="11.28515625" bestFit="1" customWidth="1"/>
  </cols>
  <sheetData>
    <row r="2" spans="1:10" x14ac:dyDescent="0.25">
      <c r="J2" s="17" t="s">
        <v>56</v>
      </c>
    </row>
    <row r="5" spans="1:10" x14ac:dyDescent="0.25">
      <c r="A5" s="13"/>
      <c r="B5" s="14"/>
      <c r="C5" s="14"/>
    </row>
    <row r="6" spans="1:10" x14ac:dyDescent="0.25">
      <c r="A6" s="13"/>
      <c r="B6" s="14"/>
      <c r="C6" s="14"/>
    </row>
    <row r="7" spans="1:10" x14ac:dyDescent="0.25">
      <c r="A7" s="13"/>
      <c r="B7" s="14"/>
      <c r="C7" s="14"/>
    </row>
    <row r="8" spans="1:10" x14ac:dyDescent="0.25">
      <c r="A8" s="13"/>
      <c r="B8" s="14"/>
      <c r="C8" s="14"/>
    </row>
    <row r="9" spans="1:10" x14ac:dyDescent="0.25">
      <c r="A9" s="13"/>
      <c r="B9" s="14"/>
      <c r="C9" s="14"/>
    </row>
  </sheetData>
  <hyperlinks>
    <hyperlink ref="J2" location="MASTERSHEET!A1" display="HOME"/>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P209"/>
  <sheetViews>
    <sheetView zoomScaleNormal="100" workbookViewId="0">
      <pane ySplit="1" topLeftCell="A168" activePane="bottomLeft" state="frozen"/>
      <selection activeCell="D26" sqref="D26"/>
      <selection pane="bottomLeft" activeCell="E1" sqref="E1:F193"/>
    </sheetView>
  </sheetViews>
  <sheetFormatPr defaultRowHeight="12.75" x14ac:dyDescent="0.2"/>
  <cols>
    <col min="1" max="1" width="9.140625" style="6"/>
    <col min="2" max="2" width="9.140625" style="6" customWidth="1"/>
    <col min="3" max="3" width="14.140625" style="6" customWidth="1"/>
    <col min="4" max="4" width="19.7109375" style="6" customWidth="1"/>
    <col min="5" max="5" width="9.5703125" style="6" bestFit="1" customWidth="1"/>
    <col min="6" max="6" width="11.140625" style="6" bestFit="1" customWidth="1"/>
    <col min="7" max="14" width="9.140625" style="6"/>
    <col min="15" max="15" width="9.5703125" style="6" customWidth="1"/>
    <col min="16" max="16384" width="9.140625" style="6"/>
  </cols>
  <sheetData>
    <row r="1" spans="1:16" x14ac:dyDescent="0.2">
      <c r="A1" s="1" t="s">
        <v>5</v>
      </c>
      <c r="B1" s="1" t="s">
        <v>50</v>
      </c>
      <c r="C1" s="1" t="s">
        <v>4</v>
      </c>
      <c r="D1" s="1" t="s">
        <v>49</v>
      </c>
      <c r="E1" s="2" t="s">
        <v>6</v>
      </c>
      <c r="F1" s="2" t="s">
        <v>7</v>
      </c>
    </row>
    <row r="2" spans="1:16" x14ac:dyDescent="0.2">
      <c r="A2" s="7">
        <v>41275</v>
      </c>
      <c r="B2" s="7" t="s">
        <v>0</v>
      </c>
      <c r="C2" s="8" t="s">
        <v>8</v>
      </c>
      <c r="D2" s="6" t="s">
        <v>17</v>
      </c>
      <c r="E2" s="3">
        <v>4.4402836494074993</v>
      </c>
      <c r="F2" s="3">
        <v>4.6739827888499992</v>
      </c>
    </row>
    <row r="3" spans="1:16" x14ac:dyDescent="0.2">
      <c r="A3" s="7">
        <v>41275</v>
      </c>
      <c r="B3" s="7" t="s">
        <v>0</v>
      </c>
      <c r="C3" s="8" t="s">
        <v>10</v>
      </c>
      <c r="D3" s="9" t="s">
        <v>18</v>
      </c>
      <c r="E3" s="4">
        <v>4.8585368767049992</v>
      </c>
      <c r="F3" s="4">
        <v>5.1142493438999992</v>
      </c>
    </row>
    <row r="4" spans="1:16" x14ac:dyDescent="0.2">
      <c r="A4" s="7">
        <v>41275</v>
      </c>
      <c r="B4" s="7" t="s">
        <v>0</v>
      </c>
      <c r="C4" s="8" t="s">
        <v>9</v>
      </c>
      <c r="D4" s="9" t="s">
        <v>19</v>
      </c>
      <c r="E4" s="4">
        <v>2.4548135601924601</v>
      </c>
      <c r="F4" s="4">
        <v>2.5840142738868002</v>
      </c>
    </row>
    <row r="5" spans="1:16" x14ac:dyDescent="0.2">
      <c r="A5" s="7">
        <v>41275</v>
      </c>
      <c r="B5" s="7" t="s">
        <v>0</v>
      </c>
      <c r="C5" s="8" t="s">
        <v>12</v>
      </c>
      <c r="D5" s="9" t="s">
        <v>20</v>
      </c>
      <c r="E5" s="4">
        <v>1.3406443218349999</v>
      </c>
      <c r="F5" s="4">
        <v>1.4112045493000001</v>
      </c>
    </row>
    <row r="6" spans="1:16" x14ac:dyDescent="0.2">
      <c r="A6" s="7">
        <v>41275</v>
      </c>
      <c r="B6" s="7" t="s">
        <v>0</v>
      </c>
      <c r="C6" s="8" t="s">
        <v>13</v>
      </c>
      <c r="D6" s="9" t="s">
        <v>21</v>
      </c>
      <c r="E6" s="4">
        <v>195.15876700457179</v>
      </c>
      <c r="F6" s="4">
        <v>205.43028105744401</v>
      </c>
    </row>
    <row r="7" spans="1:16" x14ac:dyDescent="0.2">
      <c r="A7" s="7">
        <v>41275</v>
      </c>
      <c r="B7" s="7" t="s">
        <v>0</v>
      </c>
      <c r="C7" s="8" t="s">
        <v>16</v>
      </c>
      <c r="D7" s="9" t="s">
        <v>22</v>
      </c>
      <c r="E7" s="4">
        <v>172.69971902386757</v>
      </c>
      <c r="F7" s="4">
        <v>181.78917791986061</v>
      </c>
      <c r="P7" s="10"/>
    </row>
    <row r="8" spans="1:16" x14ac:dyDescent="0.2">
      <c r="A8" s="7">
        <v>41275</v>
      </c>
      <c r="B8" s="7" t="s">
        <v>0</v>
      </c>
      <c r="C8" s="8" t="s">
        <v>11</v>
      </c>
      <c r="D8" s="9" t="s">
        <v>23</v>
      </c>
      <c r="E8" s="4">
        <v>67.654635873743061</v>
      </c>
      <c r="F8" s="4">
        <v>71.215406182887435</v>
      </c>
      <c r="P8" s="10"/>
    </row>
    <row r="9" spans="1:16" x14ac:dyDescent="0.2">
      <c r="A9" s="7">
        <v>41275</v>
      </c>
      <c r="B9" s="7" t="s">
        <v>0</v>
      </c>
      <c r="C9" s="8" t="s">
        <v>13</v>
      </c>
      <c r="D9" s="9" t="s">
        <v>24</v>
      </c>
      <c r="E9" s="4">
        <v>15.474897772520764</v>
      </c>
      <c r="F9" s="4">
        <v>16.289366076337647</v>
      </c>
      <c r="P9" s="10"/>
    </row>
    <row r="10" spans="1:16" x14ac:dyDescent="0.2">
      <c r="A10" s="7">
        <v>41275</v>
      </c>
      <c r="B10" s="7" t="s">
        <v>0</v>
      </c>
      <c r="C10" s="8" t="s">
        <v>14</v>
      </c>
      <c r="D10" s="9" t="s">
        <v>25</v>
      </c>
      <c r="E10" s="4">
        <v>1187.7744753688296</v>
      </c>
      <c r="F10" s="4">
        <v>1250.2889214408733</v>
      </c>
      <c r="P10" s="10"/>
    </row>
    <row r="11" spans="1:16" x14ac:dyDescent="0.2">
      <c r="A11" s="7">
        <v>41275</v>
      </c>
      <c r="B11" s="7" t="s">
        <v>0</v>
      </c>
      <c r="C11" s="8" t="s">
        <v>11</v>
      </c>
      <c r="D11" s="9" t="s">
        <v>26</v>
      </c>
      <c r="E11" s="4">
        <v>1931.6575848319114</v>
      </c>
      <c r="F11" s="4">
        <v>2033.3237735072753</v>
      </c>
      <c r="P11" s="10"/>
    </row>
    <row r="12" spans="1:16" x14ac:dyDescent="0.2">
      <c r="A12" s="7">
        <v>41275</v>
      </c>
      <c r="B12" s="7" t="s">
        <v>0</v>
      </c>
      <c r="C12" s="8" t="s">
        <v>13</v>
      </c>
      <c r="D12" s="9" t="s">
        <v>27</v>
      </c>
      <c r="E12" s="4">
        <v>79</v>
      </c>
      <c r="F12" s="4">
        <v>80</v>
      </c>
      <c r="P12" s="10"/>
    </row>
    <row r="13" spans="1:16" x14ac:dyDescent="0.2">
      <c r="A13" s="7">
        <v>41275</v>
      </c>
      <c r="B13" s="7" t="s">
        <v>0</v>
      </c>
      <c r="C13" s="8" t="s">
        <v>14</v>
      </c>
      <c r="D13" s="9" t="s">
        <v>28</v>
      </c>
      <c r="E13" s="4">
        <v>112.07603187569002</v>
      </c>
      <c r="F13" s="4">
        <v>117.97477039546318</v>
      </c>
      <c r="P13" s="10"/>
    </row>
    <row r="14" spans="1:16" x14ac:dyDescent="0.2">
      <c r="A14" s="7">
        <v>41275</v>
      </c>
      <c r="B14" s="7" t="s">
        <v>0</v>
      </c>
      <c r="C14" s="8" t="s">
        <v>15</v>
      </c>
      <c r="D14" s="9" t="s">
        <v>29</v>
      </c>
      <c r="E14" s="4">
        <v>200.44939037074957</v>
      </c>
      <c r="F14" s="4">
        <v>210.99935828499954</v>
      </c>
      <c r="P14" s="10"/>
    </row>
    <row r="15" spans="1:16" x14ac:dyDescent="0.2">
      <c r="A15" s="7">
        <v>41275</v>
      </c>
      <c r="B15" s="7" t="s">
        <v>0</v>
      </c>
      <c r="C15" s="8" t="s">
        <v>8</v>
      </c>
      <c r="D15" s="9" t="s">
        <v>30</v>
      </c>
      <c r="E15" s="4">
        <v>445.17523960633633</v>
      </c>
      <c r="F15" s="4">
        <v>468.60551537509087</v>
      </c>
      <c r="P15" s="10"/>
    </row>
    <row r="16" spans="1:16" x14ac:dyDescent="0.2">
      <c r="A16" s="7">
        <v>41275</v>
      </c>
      <c r="B16" s="7" t="s">
        <v>0</v>
      </c>
      <c r="C16" s="8" t="s">
        <v>10</v>
      </c>
      <c r="D16" s="9" t="s">
        <v>31</v>
      </c>
      <c r="E16" s="4">
        <v>323.5060143036132</v>
      </c>
      <c r="F16" s="4">
        <v>340.53264663538232</v>
      </c>
      <c r="P16" s="10"/>
    </row>
    <row r="17" spans="1:16" x14ac:dyDescent="0.2">
      <c r="A17" s="7">
        <v>41275</v>
      </c>
      <c r="B17" s="7" t="s">
        <v>0</v>
      </c>
      <c r="C17" s="8" t="s">
        <v>9</v>
      </c>
      <c r="D17" s="9" t="s">
        <v>32</v>
      </c>
      <c r="E17" s="4">
        <v>24.158525093743329</v>
      </c>
      <c r="F17" s="4">
        <v>26.768448857333333</v>
      </c>
      <c r="P17" s="10"/>
    </row>
    <row r="18" spans="1:16" x14ac:dyDescent="0.2">
      <c r="A18" s="7">
        <v>41306</v>
      </c>
      <c r="B18" s="7" t="s">
        <v>0</v>
      </c>
      <c r="C18" s="8" t="s">
        <v>12</v>
      </c>
      <c r="D18" s="9" t="s">
        <v>33</v>
      </c>
      <c r="E18" s="4">
        <v>4.5290893223956488</v>
      </c>
      <c r="F18" s="4">
        <v>4.7674624446269993</v>
      </c>
      <c r="P18" s="10"/>
    </row>
    <row r="19" spans="1:16" x14ac:dyDescent="0.2">
      <c r="A19" s="7">
        <v>41306</v>
      </c>
      <c r="B19" s="7" t="s">
        <v>0</v>
      </c>
      <c r="C19" s="8" t="s">
        <v>13</v>
      </c>
      <c r="D19" s="9" t="s">
        <v>34</v>
      </c>
      <c r="E19" s="4">
        <v>4.955707614239099</v>
      </c>
      <c r="F19" s="4">
        <v>5.216534330777999</v>
      </c>
      <c r="P19" s="10"/>
    </row>
    <row r="20" spans="1:16" x14ac:dyDescent="0.2">
      <c r="A20" s="7">
        <v>41306</v>
      </c>
      <c r="B20" s="7" t="s">
        <v>0</v>
      </c>
      <c r="C20" s="8" t="s">
        <v>16</v>
      </c>
      <c r="D20" s="9" t="s">
        <v>35</v>
      </c>
      <c r="E20" s="4">
        <v>2.5039098313963093</v>
      </c>
      <c r="F20" s="4">
        <v>2.635694559364536</v>
      </c>
      <c r="P20" s="10"/>
    </row>
    <row r="21" spans="1:16" x14ac:dyDescent="0.2">
      <c r="A21" s="7">
        <v>41306</v>
      </c>
      <c r="B21" s="7" t="s">
        <v>0</v>
      </c>
      <c r="C21" s="8" t="s">
        <v>11</v>
      </c>
      <c r="D21" s="9" t="s">
        <v>36</v>
      </c>
      <c r="E21" s="4">
        <v>1.3674572082717</v>
      </c>
      <c r="F21" s="4">
        <v>1.4394286402860001</v>
      </c>
      <c r="P21" s="10"/>
    </row>
    <row r="22" spans="1:16" x14ac:dyDescent="0.2">
      <c r="A22" s="7">
        <v>41306</v>
      </c>
      <c r="B22" s="7" t="s">
        <v>0</v>
      </c>
      <c r="C22" s="8" t="s">
        <v>13</v>
      </c>
      <c r="D22" s="9" t="s">
        <v>37</v>
      </c>
      <c r="E22" s="4">
        <v>199.06194234466324</v>
      </c>
      <c r="F22" s="4">
        <v>209.53888667859289</v>
      </c>
      <c r="P22" s="10"/>
    </row>
    <row r="23" spans="1:16" x14ac:dyDescent="0.2">
      <c r="A23" s="7">
        <v>41306</v>
      </c>
      <c r="B23" s="7" t="s">
        <v>0</v>
      </c>
      <c r="C23" s="8" t="s">
        <v>14</v>
      </c>
      <c r="D23" s="9" t="s">
        <v>38</v>
      </c>
      <c r="E23" s="4">
        <v>176.15371340434493</v>
      </c>
      <c r="F23" s="4">
        <v>185.42496147825781</v>
      </c>
      <c r="P23" s="10"/>
    </row>
    <row r="24" spans="1:16" x14ac:dyDescent="0.2">
      <c r="A24" s="7">
        <v>41306</v>
      </c>
      <c r="B24" s="7" t="s">
        <v>0</v>
      </c>
      <c r="C24" s="8" t="s">
        <v>11</v>
      </c>
      <c r="D24" s="9" t="s">
        <v>39</v>
      </c>
      <c r="E24" s="4">
        <v>69.007728591217926</v>
      </c>
      <c r="F24" s="4">
        <v>72.639714306545187</v>
      </c>
      <c r="P24" s="10"/>
    </row>
    <row r="25" spans="1:16" x14ac:dyDescent="0.2">
      <c r="A25" s="7">
        <v>41306</v>
      </c>
      <c r="B25" s="7" t="s">
        <v>0</v>
      </c>
      <c r="C25" s="8" t="s">
        <v>13</v>
      </c>
      <c r="D25" s="9" t="s">
        <v>40</v>
      </c>
      <c r="E25" s="4">
        <v>15.78439572797118</v>
      </c>
      <c r="F25" s="4">
        <v>16.6151533978644</v>
      </c>
      <c r="P25" s="10"/>
    </row>
    <row r="26" spans="1:16" x14ac:dyDescent="0.2">
      <c r="A26" s="7">
        <v>41306</v>
      </c>
      <c r="B26" s="7" t="s">
        <v>0</v>
      </c>
      <c r="C26" s="8" t="s">
        <v>14</v>
      </c>
      <c r="D26" s="9" t="s">
        <v>41</v>
      </c>
      <c r="E26" s="4">
        <v>1211.5299648762061</v>
      </c>
      <c r="F26" s="4">
        <v>1275.2946998696907</v>
      </c>
      <c r="P26" s="10"/>
    </row>
    <row r="27" spans="1:16" x14ac:dyDescent="0.2">
      <c r="A27" s="7">
        <v>41306</v>
      </c>
      <c r="B27" s="7" t="s">
        <v>0</v>
      </c>
      <c r="C27" s="8" t="s">
        <v>15</v>
      </c>
      <c r="D27" s="9" t="s">
        <v>42</v>
      </c>
      <c r="E27" s="4">
        <v>1970.2907365285496</v>
      </c>
      <c r="F27" s="4">
        <v>2073.9902489774208</v>
      </c>
      <c r="P27" s="10"/>
    </row>
    <row r="28" spans="1:16" x14ac:dyDescent="0.2">
      <c r="A28" s="7">
        <v>41306</v>
      </c>
      <c r="B28" s="7" t="s">
        <v>0</v>
      </c>
      <c r="C28" s="8" t="s">
        <v>8</v>
      </c>
      <c r="D28" s="9" t="s">
        <v>43</v>
      </c>
      <c r="E28" s="4">
        <v>1134.6469496529871</v>
      </c>
      <c r="F28" s="4">
        <v>1194.3652101610392</v>
      </c>
      <c r="P28" s="10"/>
    </row>
    <row r="29" spans="1:16" x14ac:dyDescent="0.2">
      <c r="A29" s="7">
        <v>41306</v>
      </c>
      <c r="B29" s="7" t="s">
        <v>0</v>
      </c>
      <c r="C29" s="8" t="s">
        <v>10</v>
      </c>
      <c r="D29" s="9" t="s">
        <v>44</v>
      </c>
      <c r="E29" s="4">
        <v>114.31755251320382</v>
      </c>
      <c r="F29" s="4">
        <v>120.33426580337245</v>
      </c>
      <c r="P29" s="10"/>
    </row>
    <row r="30" spans="1:16" x14ac:dyDescent="0.2">
      <c r="A30" s="7">
        <v>41306</v>
      </c>
      <c r="B30" s="7" t="s">
        <v>0</v>
      </c>
      <c r="C30" s="8" t="s">
        <v>9</v>
      </c>
      <c r="D30" s="9" t="s">
        <v>45</v>
      </c>
      <c r="E30" s="4">
        <v>204.45837817816454</v>
      </c>
      <c r="F30" s="4">
        <v>215.21934545069954</v>
      </c>
      <c r="P30" s="10"/>
    </row>
    <row r="31" spans="1:16" x14ac:dyDescent="0.2">
      <c r="A31" s="7">
        <v>41306</v>
      </c>
      <c r="B31" s="7" t="s">
        <v>0</v>
      </c>
      <c r="C31" s="8" t="s">
        <v>12</v>
      </c>
      <c r="D31" s="9" t="s">
        <v>46</v>
      </c>
      <c r="E31" s="4">
        <v>454.07874439846307</v>
      </c>
      <c r="F31" s="4">
        <v>477.9776256825927</v>
      </c>
      <c r="P31" s="10"/>
    </row>
    <row r="32" spans="1:16" x14ac:dyDescent="0.2">
      <c r="A32" s="7">
        <v>41306</v>
      </c>
      <c r="B32" s="7" t="s">
        <v>0</v>
      </c>
      <c r="C32" s="8" t="s">
        <v>13</v>
      </c>
      <c r="D32" s="9" t="s">
        <v>47</v>
      </c>
      <c r="E32" s="4">
        <v>329.97613458968544</v>
      </c>
      <c r="F32" s="4">
        <v>347.34329956808995</v>
      </c>
      <c r="P32" s="10"/>
    </row>
    <row r="33" spans="1:6" x14ac:dyDescent="0.2">
      <c r="A33" s="7">
        <v>41306</v>
      </c>
      <c r="B33" s="7" t="s">
        <v>0</v>
      </c>
      <c r="C33" s="8" t="s">
        <v>16</v>
      </c>
      <c r="D33" s="9" t="s">
        <v>48</v>
      </c>
      <c r="E33" s="4">
        <v>25.938626942755999</v>
      </c>
      <c r="F33" s="4">
        <v>27.30381783448</v>
      </c>
    </row>
    <row r="34" spans="1:6" x14ac:dyDescent="0.2">
      <c r="A34" s="7">
        <v>41334</v>
      </c>
      <c r="B34" s="7" t="s">
        <v>0</v>
      </c>
      <c r="C34" s="8" t="s">
        <v>11</v>
      </c>
      <c r="D34" s="6" t="s">
        <v>17</v>
      </c>
      <c r="E34" s="4">
        <v>5.4582677528534527</v>
      </c>
      <c r="F34" s="4">
        <v>4.7674624446269993</v>
      </c>
    </row>
    <row r="35" spans="1:6" x14ac:dyDescent="0.2">
      <c r="A35" s="7">
        <v>41334</v>
      </c>
      <c r="B35" s="7" t="s">
        <v>0</v>
      </c>
      <c r="C35" s="8" t="s">
        <v>13</v>
      </c>
      <c r="D35" s="9" t="s">
        <v>18</v>
      </c>
      <c r="E35" s="4">
        <v>5.9724101553077311</v>
      </c>
      <c r="F35" s="4">
        <v>5.216534330777999</v>
      </c>
    </row>
    <row r="36" spans="1:6" x14ac:dyDescent="0.2">
      <c r="A36" s="7">
        <v>41334</v>
      </c>
      <c r="B36" s="7" t="s">
        <v>0</v>
      </c>
      <c r="C36" s="8" t="s">
        <v>14</v>
      </c>
      <c r="D36" s="9" t="s">
        <v>19</v>
      </c>
      <c r="E36" s="4">
        <v>3.0176067010164576</v>
      </c>
      <c r="F36" s="4">
        <v>2.635694559364536</v>
      </c>
    </row>
    <row r="37" spans="1:6" x14ac:dyDescent="0.2">
      <c r="A37" s="7">
        <v>41334</v>
      </c>
      <c r="B37" s="7" t="s">
        <v>0</v>
      </c>
      <c r="C37" s="8" t="s">
        <v>11</v>
      </c>
      <c r="D37" s="9" t="s">
        <v>20</v>
      </c>
      <c r="E37" s="4">
        <v>0.48020385026344148</v>
      </c>
      <c r="F37" s="4">
        <v>0.41942864028600002</v>
      </c>
    </row>
    <row r="38" spans="1:6" x14ac:dyDescent="0.2">
      <c r="A38" s="7">
        <v>41334</v>
      </c>
      <c r="B38" s="7" t="s">
        <v>0</v>
      </c>
      <c r="C38" s="8" t="s">
        <v>13</v>
      </c>
      <c r="D38" s="9" t="s">
        <v>21</v>
      </c>
      <c r="E38" s="4">
        <v>239.90107135832105</v>
      </c>
      <c r="F38" s="4">
        <v>209.53888667859289</v>
      </c>
    </row>
    <row r="39" spans="1:6" x14ac:dyDescent="0.2">
      <c r="A39" s="7">
        <v>41334</v>
      </c>
      <c r="B39" s="7" t="s">
        <v>0</v>
      </c>
      <c r="C39" s="8" t="s">
        <v>14</v>
      </c>
      <c r="D39" s="9" t="s">
        <v>22</v>
      </c>
      <c r="E39" s="4">
        <v>212.2930383964574</v>
      </c>
      <c r="F39" s="4">
        <v>185.42496147825781</v>
      </c>
    </row>
    <row r="40" spans="1:6" x14ac:dyDescent="0.2">
      <c r="A40" s="7">
        <v>41334</v>
      </c>
      <c r="B40" s="7" t="s">
        <v>0</v>
      </c>
      <c r="C40" s="8" t="s">
        <v>15</v>
      </c>
      <c r="D40" s="9" t="s">
        <v>23</v>
      </c>
      <c r="E40" s="4">
        <v>83.165208909563603</v>
      </c>
      <c r="F40" s="4">
        <v>72.639714306545187</v>
      </c>
    </row>
    <row r="41" spans="1:6" x14ac:dyDescent="0.2">
      <c r="A41" s="7">
        <v>41334</v>
      </c>
      <c r="B41" s="7" t="s">
        <v>0</v>
      </c>
      <c r="C41" s="8" t="s">
        <v>8</v>
      </c>
      <c r="D41" s="9" t="s">
        <v>24</v>
      </c>
      <c r="E41" s="4">
        <v>19.022689125214953</v>
      </c>
      <c r="F41" s="4">
        <v>16.6151533978644</v>
      </c>
    </row>
    <row r="42" spans="1:6" x14ac:dyDescent="0.2">
      <c r="A42" s="7">
        <v>41334</v>
      </c>
      <c r="B42" s="7" t="s">
        <v>0</v>
      </c>
      <c r="C42" s="8" t="s">
        <v>10</v>
      </c>
      <c r="D42" s="9" t="s">
        <v>25</v>
      </c>
      <c r="E42" s="4">
        <v>1460.084901880809</v>
      </c>
      <c r="F42" s="4">
        <v>1275.2946998696907</v>
      </c>
    </row>
    <row r="43" spans="1:6" x14ac:dyDescent="0.2">
      <c r="A43" s="7">
        <v>41334</v>
      </c>
      <c r="B43" s="7" t="s">
        <v>0</v>
      </c>
      <c r="C43" s="8" t="s">
        <v>9</v>
      </c>
      <c r="D43" s="9" t="s">
        <v>26</v>
      </c>
      <c r="E43" s="4">
        <v>2374.5114360542493</v>
      </c>
      <c r="F43" s="4">
        <v>2073.9902489774208</v>
      </c>
    </row>
    <row r="44" spans="1:6" x14ac:dyDescent="0.2">
      <c r="A44" s="7">
        <v>41334</v>
      </c>
      <c r="B44" s="7" t="s">
        <v>0</v>
      </c>
      <c r="C44" s="8" t="s">
        <v>12</v>
      </c>
      <c r="D44" s="9" t="s">
        <v>27</v>
      </c>
      <c r="E44" s="4">
        <v>1367.4287291133739</v>
      </c>
      <c r="F44" s="4">
        <v>1194.3652101610392</v>
      </c>
    </row>
    <row r="45" spans="1:6" x14ac:dyDescent="0.2">
      <c r="A45" s="7">
        <v>41334</v>
      </c>
      <c r="B45" s="7" t="s">
        <v>0</v>
      </c>
      <c r="C45" s="8" t="s">
        <v>13</v>
      </c>
      <c r="D45" s="9" t="s">
        <v>28</v>
      </c>
      <c r="E45" s="4">
        <v>137.77070091828114</v>
      </c>
      <c r="F45" s="4">
        <v>120.33426580337245</v>
      </c>
    </row>
    <row r="46" spans="1:6" x14ac:dyDescent="0.2">
      <c r="A46" s="7">
        <v>41334</v>
      </c>
      <c r="B46" s="7" t="s">
        <v>0</v>
      </c>
      <c r="C46" s="8" t="s">
        <v>16</v>
      </c>
      <c r="D46" s="9" t="s">
        <v>29</v>
      </c>
      <c r="E46" s="4">
        <v>246.40462860650592</v>
      </c>
      <c r="F46" s="4">
        <v>215.21934545069954</v>
      </c>
    </row>
    <row r="47" spans="1:6" x14ac:dyDescent="0.2">
      <c r="A47" s="7">
        <v>41334</v>
      </c>
      <c r="B47" s="7" t="s">
        <v>0</v>
      </c>
      <c r="C47" s="8" t="s">
        <v>11</v>
      </c>
      <c r="D47" s="9" t="s">
        <v>30</v>
      </c>
      <c r="E47" s="4">
        <v>547.23658364400046</v>
      </c>
      <c r="F47" s="4">
        <v>477.9776256825927</v>
      </c>
    </row>
    <row r="48" spans="1:6" x14ac:dyDescent="0.2">
      <c r="A48" s="7">
        <v>41334</v>
      </c>
      <c r="B48" s="7" t="s">
        <v>0</v>
      </c>
      <c r="C48" s="8" t="s">
        <v>13</v>
      </c>
      <c r="D48" s="9" t="s">
        <v>31</v>
      </c>
      <c r="E48" s="4">
        <v>397.6733436755062</v>
      </c>
      <c r="F48" s="4">
        <v>347.34329956808995</v>
      </c>
    </row>
    <row r="49" spans="1:6" x14ac:dyDescent="0.2">
      <c r="A49" s="7">
        <v>41334</v>
      </c>
      <c r="B49" s="7" t="s">
        <v>0</v>
      </c>
      <c r="C49" s="8" t="s">
        <v>14</v>
      </c>
      <c r="D49" s="9" t="s">
        <v>32</v>
      </c>
      <c r="E49" s="4">
        <v>31.260141038696155</v>
      </c>
      <c r="F49" s="4">
        <v>27.30381783448</v>
      </c>
    </row>
    <row r="50" spans="1:6" x14ac:dyDescent="0.2">
      <c r="A50" s="7">
        <v>41365</v>
      </c>
      <c r="B50" s="7" t="s">
        <v>1</v>
      </c>
      <c r="C50" s="8" t="s">
        <v>11</v>
      </c>
      <c r="D50" s="9" t="s">
        <v>33</v>
      </c>
      <c r="E50" s="4">
        <v>4.1710622407697393</v>
      </c>
      <c r="F50" s="4">
        <v>4.3000641657419996</v>
      </c>
    </row>
    <row r="51" spans="1:6" x14ac:dyDescent="0.2">
      <c r="A51" s="7">
        <v>41365</v>
      </c>
      <c r="B51" s="7" t="s">
        <v>1</v>
      </c>
      <c r="C51" s="8" t="s">
        <v>13</v>
      </c>
      <c r="D51" s="9" t="s">
        <v>34</v>
      </c>
      <c r="E51" s="4">
        <v>4.5639561144963592</v>
      </c>
      <c r="F51" s="4">
        <v>4.7051093963879991</v>
      </c>
    </row>
    <row r="52" spans="1:6" x14ac:dyDescent="0.2">
      <c r="A52" s="7">
        <v>41365</v>
      </c>
      <c r="B52" s="7" t="s">
        <v>1</v>
      </c>
      <c r="C52" s="8" t="s">
        <v>14</v>
      </c>
      <c r="D52" s="9" t="s">
        <v>35</v>
      </c>
      <c r="E52" s="4">
        <v>2.3059743380165805</v>
      </c>
      <c r="F52" s="4">
        <v>2.3772931319758563</v>
      </c>
    </row>
    <row r="53" spans="1:6" x14ac:dyDescent="0.2">
      <c r="A53" s="7">
        <v>41365</v>
      </c>
      <c r="B53" s="7" t="s">
        <v>1</v>
      </c>
      <c r="C53" s="8" t="s">
        <v>15</v>
      </c>
      <c r="D53" s="9" t="s">
        <v>36</v>
      </c>
      <c r="E53" s="4">
        <v>1.25935893979532</v>
      </c>
      <c r="F53" s="4">
        <v>1.2983081853560001</v>
      </c>
    </row>
    <row r="54" spans="1:6" x14ac:dyDescent="0.2">
      <c r="A54" s="7">
        <v>41365</v>
      </c>
      <c r="B54" s="7" t="s">
        <v>1</v>
      </c>
      <c r="C54" s="8" t="s">
        <v>8</v>
      </c>
      <c r="D54" s="9" t="s">
        <v>37</v>
      </c>
      <c r="E54" s="4">
        <v>183.32598281566305</v>
      </c>
      <c r="F54" s="4">
        <v>188.9958585728485</v>
      </c>
    </row>
    <row r="55" spans="1:6" x14ac:dyDescent="0.2">
      <c r="A55" s="7">
        <v>41365</v>
      </c>
      <c r="B55" s="7" t="s">
        <v>1</v>
      </c>
      <c r="C55" s="8" t="s">
        <v>10</v>
      </c>
      <c r="D55" s="9" t="s">
        <v>38</v>
      </c>
      <c r="E55" s="4">
        <v>162.22866237568363</v>
      </c>
      <c r="F55" s="4">
        <v>167.24604368627178</v>
      </c>
    </row>
    <row r="56" spans="1:6" x14ac:dyDescent="0.2">
      <c r="A56" s="7">
        <v>41365</v>
      </c>
      <c r="B56" s="7" t="s">
        <v>1</v>
      </c>
      <c r="C56" s="8" t="s">
        <v>9</v>
      </c>
      <c r="D56" s="9" t="s">
        <v>39</v>
      </c>
      <c r="E56" s="4">
        <v>63.552628477608742</v>
      </c>
      <c r="F56" s="4">
        <v>65.518173688256439</v>
      </c>
    </row>
    <row r="57" spans="1:6" x14ac:dyDescent="0.2">
      <c r="A57" s="7">
        <v>41365</v>
      </c>
      <c r="B57" s="7" t="s">
        <v>1</v>
      </c>
      <c r="C57" s="8" t="s">
        <v>12</v>
      </c>
      <c r="D57" s="9" t="s">
        <v>40</v>
      </c>
      <c r="E57" s="4">
        <v>14.536630286523716</v>
      </c>
      <c r="F57" s="4">
        <v>14.986216790230635</v>
      </c>
    </row>
    <row r="58" spans="1:6" x14ac:dyDescent="0.2">
      <c r="A58" s="7">
        <v>41365</v>
      </c>
      <c r="B58" s="7" t="s">
        <v>1</v>
      </c>
      <c r="C58" s="8" t="s">
        <v>13</v>
      </c>
      <c r="D58" s="9" t="s">
        <v>41</v>
      </c>
      <c r="E58" s="4">
        <v>40</v>
      </c>
      <c r="F58" s="4">
        <v>70</v>
      </c>
    </row>
    <row r="59" spans="1:6" x14ac:dyDescent="0.2">
      <c r="A59" s="7">
        <v>41365</v>
      </c>
      <c r="B59" s="7" t="s">
        <v>1</v>
      </c>
      <c r="C59" s="8" t="s">
        <v>16</v>
      </c>
      <c r="D59" s="9" t="s">
        <v>42</v>
      </c>
      <c r="E59" s="4">
        <v>1814.5381354778924</v>
      </c>
      <c r="F59" s="4">
        <v>1870.6578716266933</v>
      </c>
    </row>
    <row r="60" spans="1:6" x14ac:dyDescent="0.2">
      <c r="A60" s="7">
        <v>41365</v>
      </c>
      <c r="B60" s="7" t="s">
        <v>1</v>
      </c>
      <c r="C60" s="8" t="s">
        <v>11</v>
      </c>
      <c r="D60" s="9" t="s">
        <v>43</v>
      </c>
      <c r="E60" s="4">
        <v>1044.9524642624622</v>
      </c>
      <c r="F60" s="4">
        <v>1077.2705817138785</v>
      </c>
    </row>
    <row r="61" spans="1:6" x14ac:dyDescent="0.2">
      <c r="A61" s="7">
        <v>41365</v>
      </c>
      <c r="B61" s="7" t="s">
        <v>1</v>
      </c>
      <c r="C61" s="8" t="s">
        <v>13</v>
      </c>
      <c r="D61" s="9" t="s">
        <v>44</v>
      </c>
      <c r="E61" s="4">
        <v>105.28068510091136</v>
      </c>
      <c r="F61" s="4">
        <v>108.53678876382614</v>
      </c>
    </row>
    <row r="62" spans="1:6" x14ac:dyDescent="0.2">
      <c r="A62" s="7">
        <v>41365</v>
      </c>
      <c r="B62" s="7" t="s">
        <v>1</v>
      </c>
      <c r="C62" s="8" t="s">
        <v>14</v>
      </c>
      <c r="D62" s="9" t="s">
        <v>45</v>
      </c>
      <c r="E62" s="4">
        <v>188.29582733353359</v>
      </c>
      <c r="F62" s="4">
        <v>194.11940962219958</v>
      </c>
    </row>
    <row r="63" spans="1:6" x14ac:dyDescent="0.2">
      <c r="A63" s="7">
        <v>41365</v>
      </c>
      <c r="B63" s="7" t="s">
        <v>1</v>
      </c>
      <c r="C63" s="8" t="s">
        <v>11</v>
      </c>
      <c r="D63" s="9" t="s">
        <v>46</v>
      </c>
      <c r="E63" s="4">
        <v>418.18356192073111</v>
      </c>
      <c r="F63" s="4">
        <v>431.11707414508362</v>
      </c>
    </row>
    <row r="64" spans="1:6" x14ac:dyDescent="0.2">
      <c r="A64" s="7">
        <v>41365</v>
      </c>
      <c r="B64" s="7" t="s">
        <v>1</v>
      </c>
      <c r="C64" s="8" t="s">
        <v>13</v>
      </c>
      <c r="D64" s="9" t="s">
        <v>47</v>
      </c>
      <c r="E64" s="4">
        <v>303.89133385741519</v>
      </c>
      <c r="F64" s="4">
        <v>313.29003490455176</v>
      </c>
    </row>
    <row r="65" spans="1:6" x14ac:dyDescent="0.2">
      <c r="A65" s="7">
        <v>41365</v>
      </c>
      <c r="B65" s="7" t="s">
        <v>1</v>
      </c>
      <c r="C65" s="8" t="s">
        <v>14</v>
      </c>
      <c r="D65" s="9" t="s">
        <v>48</v>
      </c>
      <c r="E65" s="4">
        <v>23.888163760284264</v>
      </c>
      <c r="F65" s="4">
        <v>24.626972948746666</v>
      </c>
    </row>
    <row r="66" spans="1:6" x14ac:dyDescent="0.2">
      <c r="A66" s="7">
        <v>41395</v>
      </c>
      <c r="B66" s="7" t="s">
        <v>1</v>
      </c>
      <c r="C66" s="8" t="s">
        <v>15</v>
      </c>
      <c r="D66" s="6" t="s">
        <v>17</v>
      </c>
      <c r="E66" s="4">
        <v>4.4247660265485171</v>
      </c>
      <c r="F66" s="4">
        <v>4.5150673740290994</v>
      </c>
    </row>
    <row r="67" spans="1:6" x14ac:dyDescent="0.2">
      <c r="A67" s="7">
        <v>41395</v>
      </c>
      <c r="B67" s="7" t="s">
        <v>1</v>
      </c>
      <c r="C67" s="8" t="s">
        <v>8</v>
      </c>
      <c r="D67" s="9" t="s">
        <v>18</v>
      </c>
      <c r="E67" s="4">
        <v>4.8415575688832506</v>
      </c>
      <c r="F67" s="4">
        <v>4.9403648662073989</v>
      </c>
    </row>
    <row r="68" spans="1:6" x14ac:dyDescent="0.2">
      <c r="A68" s="7">
        <v>41395</v>
      </c>
      <c r="B68" s="7" t="s">
        <v>1</v>
      </c>
      <c r="C68" s="8" t="s">
        <v>10</v>
      </c>
      <c r="D68" s="9" t="s">
        <v>19</v>
      </c>
      <c r="E68" s="4">
        <v>2.4462346328031561</v>
      </c>
      <c r="F68" s="4">
        <v>2.4961577885746493</v>
      </c>
    </row>
    <row r="69" spans="1:6" x14ac:dyDescent="0.2">
      <c r="A69" s="7">
        <v>41395</v>
      </c>
      <c r="B69" s="7" t="s">
        <v>1</v>
      </c>
      <c r="C69" s="8" t="s">
        <v>9</v>
      </c>
      <c r="D69" s="9" t="s">
        <v>20</v>
      </c>
      <c r="E69" s="4">
        <v>1.3359591227313243</v>
      </c>
      <c r="F69" s="4">
        <v>1.3632235946238003</v>
      </c>
    </row>
    <row r="70" spans="1:6" x14ac:dyDescent="0.2">
      <c r="A70" s="7">
        <v>41395</v>
      </c>
      <c r="B70" s="7" t="s">
        <v>1</v>
      </c>
      <c r="C70" s="8" t="s">
        <v>12</v>
      </c>
      <c r="D70" s="9" t="s">
        <v>21</v>
      </c>
      <c r="E70" s="4">
        <v>194.47673847146112</v>
      </c>
      <c r="F70" s="4">
        <v>198.44565150149094</v>
      </c>
    </row>
    <row r="71" spans="1:6" x14ac:dyDescent="0.2">
      <c r="A71" s="7">
        <v>41395</v>
      </c>
      <c r="B71" s="7" t="s">
        <v>1</v>
      </c>
      <c r="C71" s="8" t="s">
        <v>13</v>
      </c>
      <c r="D71" s="9" t="s">
        <v>22</v>
      </c>
      <c r="E71" s="4">
        <v>172.09617895317365</v>
      </c>
      <c r="F71" s="4">
        <v>175.60834587058537</v>
      </c>
    </row>
    <row r="72" spans="1:6" x14ac:dyDescent="0.2">
      <c r="A72" s="7">
        <v>41395</v>
      </c>
      <c r="B72" s="7" t="s">
        <v>1</v>
      </c>
      <c r="C72" s="8" t="s">
        <v>16</v>
      </c>
      <c r="D72" s="9" t="s">
        <v>23</v>
      </c>
      <c r="E72" s="4">
        <v>67.418200725215883</v>
      </c>
      <c r="F72" s="4">
        <v>68.794082372669266</v>
      </c>
    </row>
    <row r="73" spans="1:6" x14ac:dyDescent="0.2">
      <c r="A73" s="7">
        <v>41395</v>
      </c>
      <c r="B73" s="7" t="s">
        <v>1</v>
      </c>
      <c r="C73" s="8" t="s">
        <v>11</v>
      </c>
      <c r="D73" s="9" t="s">
        <v>24</v>
      </c>
      <c r="E73" s="4">
        <v>15.420817077147323</v>
      </c>
      <c r="F73" s="4">
        <v>15.735527629742167</v>
      </c>
    </row>
    <row r="74" spans="1:6" x14ac:dyDescent="0.2">
      <c r="A74" s="7">
        <v>41395</v>
      </c>
      <c r="B74" s="7" t="s">
        <v>1</v>
      </c>
      <c r="C74" s="8" t="s">
        <v>13</v>
      </c>
      <c r="D74" s="9" t="s">
        <v>25</v>
      </c>
      <c r="E74" s="4">
        <v>100</v>
      </c>
      <c r="F74" s="4">
        <v>112</v>
      </c>
    </row>
    <row r="75" spans="1:6" x14ac:dyDescent="0.2">
      <c r="A75" s="7">
        <v>41395</v>
      </c>
      <c r="B75" s="7" t="s">
        <v>1</v>
      </c>
      <c r="C75" s="8" t="s">
        <v>14</v>
      </c>
      <c r="D75" s="9" t="s">
        <v>26</v>
      </c>
      <c r="E75" s="4">
        <v>1924.9069499038676</v>
      </c>
      <c r="F75" s="4">
        <v>1964.1907652080281</v>
      </c>
    </row>
    <row r="76" spans="1:6" x14ac:dyDescent="0.2">
      <c r="A76" s="7">
        <v>41395</v>
      </c>
      <c r="B76" s="7" t="s">
        <v>1</v>
      </c>
      <c r="C76" s="8" t="s">
        <v>11</v>
      </c>
      <c r="D76" s="9" t="s">
        <v>27</v>
      </c>
      <c r="E76" s="4">
        <v>1108.5114285835809</v>
      </c>
      <c r="F76" s="4">
        <v>1131.1341107995725</v>
      </c>
    </row>
    <row r="77" spans="1:6" x14ac:dyDescent="0.2">
      <c r="A77" s="7">
        <v>41395</v>
      </c>
      <c r="B77" s="7" t="s">
        <v>1</v>
      </c>
      <c r="C77" s="8" t="s">
        <v>13</v>
      </c>
      <c r="D77" s="9" t="s">
        <v>28</v>
      </c>
      <c r="E77" s="4">
        <v>111.68435563797709</v>
      </c>
      <c r="F77" s="4">
        <v>113.96362820201745</v>
      </c>
    </row>
    <row r="78" spans="1:6" x14ac:dyDescent="0.2">
      <c r="A78" s="7">
        <v>41395</v>
      </c>
      <c r="B78" s="7" t="s">
        <v>1</v>
      </c>
      <c r="C78" s="8" t="s">
        <v>14</v>
      </c>
      <c r="D78" s="9" t="s">
        <v>29</v>
      </c>
      <c r="E78" s="4">
        <v>199.7488725012434</v>
      </c>
      <c r="F78" s="4">
        <v>203.82538010330958</v>
      </c>
    </row>
    <row r="79" spans="1:6" x14ac:dyDescent="0.2">
      <c r="A79" s="7">
        <v>41395</v>
      </c>
      <c r="B79" s="7" t="s">
        <v>1</v>
      </c>
      <c r="C79" s="8" t="s">
        <v>15</v>
      </c>
      <c r="D79" s="9" t="s">
        <v>30</v>
      </c>
      <c r="E79" s="4">
        <v>443.61946929529103</v>
      </c>
      <c r="F79" s="4">
        <v>452.67292785233781</v>
      </c>
    </row>
    <row r="80" spans="1:6" x14ac:dyDescent="0.2">
      <c r="A80" s="7">
        <v>41395</v>
      </c>
      <c r="B80" s="7" t="s">
        <v>1</v>
      </c>
      <c r="C80" s="8" t="s">
        <v>8</v>
      </c>
      <c r="D80" s="9" t="s">
        <v>31</v>
      </c>
      <c r="E80" s="4">
        <v>322.37544591678375</v>
      </c>
      <c r="F80" s="4">
        <v>328.95453664977936</v>
      </c>
    </row>
    <row r="81" spans="1:6" x14ac:dyDescent="0.2">
      <c r="A81" s="7">
        <v>41395</v>
      </c>
      <c r="B81" s="7" t="s">
        <v>1</v>
      </c>
      <c r="C81" s="8" t="s">
        <v>10</v>
      </c>
      <c r="D81" s="9" t="s">
        <v>32</v>
      </c>
      <c r="E81" s="4">
        <v>25.341155164260318</v>
      </c>
      <c r="F81" s="4">
        <v>25.858321596183998</v>
      </c>
    </row>
    <row r="82" spans="1:6" x14ac:dyDescent="0.2">
      <c r="A82" s="7">
        <v>41426</v>
      </c>
      <c r="B82" s="7" t="s">
        <v>1</v>
      </c>
      <c r="C82" s="8" t="s">
        <v>9</v>
      </c>
      <c r="D82" s="9" t="s">
        <v>33</v>
      </c>
      <c r="E82" s="4">
        <v>4.8095282897266491</v>
      </c>
      <c r="F82" s="4">
        <v>4.9076819282924991</v>
      </c>
    </row>
    <row r="83" spans="1:6" x14ac:dyDescent="0.2">
      <c r="A83" s="7">
        <v>41426</v>
      </c>
      <c r="B83" s="7" t="s">
        <v>1</v>
      </c>
      <c r="C83" s="8" t="s">
        <v>12</v>
      </c>
      <c r="D83" s="9" t="s">
        <v>34</v>
      </c>
      <c r="E83" s="4">
        <v>5.2625625748730993</v>
      </c>
      <c r="F83" s="4">
        <v>5.3699618110949991</v>
      </c>
    </row>
    <row r="84" spans="1:6" x14ac:dyDescent="0.2">
      <c r="A84" s="7">
        <v>41426</v>
      </c>
      <c r="B84" s="7" t="s">
        <v>1</v>
      </c>
      <c r="C84" s="8" t="s">
        <v>13</v>
      </c>
      <c r="D84" s="9" t="s">
        <v>35</v>
      </c>
      <c r="E84" s="4">
        <v>2.6589506878295173</v>
      </c>
      <c r="F84" s="4">
        <v>2.7132149875811402</v>
      </c>
    </row>
    <row r="85" spans="1:6" x14ac:dyDescent="0.2">
      <c r="A85" s="7">
        <v>41426</v>
      </c>
      <c r="B85" s="7" t="s">
        <v>1</v>
      </c>
      <c r="C85" s="8" t="s">
        <v>16</v>
      </c>
      <c r="D85" s="9" t="s">
        <v>36</v>
      </c>
      <c r="E85" s="4">
        <v>0.42312948122970001</v>
      </c>
      <c r="F85" s="4">
        <v>0.43176477676500002</v>
      </c>
    </row>
    <row r="86" spans="1:6" x14ac:dyDescent="0.2">
      <c r="A86" s="7">
        <v>41426</v>
      </c>
      <c r="B86" s="7" t="s">
        <v>1</v>
      </c>
      <c r="C86" s="8" t="s">
        <v>11</v>
      </c>
      <c r="D86" s="9" t="s">
        <v>37</v>
      </c>
      <c r="E86" s="4">
        <v>211.38775920810988</v>
      </c>
      <c r="F86" s="4">
        <v>215.70179511031623</v>
      </c>
    </row>
    <row r="87" spans="1:6" x14ac:dyDescent="0.2">
      <c r="A87" s="7">
        <v>41426</v>
      </c>
      <c r="B87" s="7" t="s">
        <v>1</v>
      </c>
      <c r="C87" s="8" t="s">
        <v>13</v>
      </c>
      <c r="D87" s="9" t="s">
        <v>38</v>
      </c>
      <c r="E87" s="4">
        <v>187.06106407953655</v>
      </c>
      <c r="F87" s="4">
        <v>190.87863681585364</v>
      </c>
    </row>
    <row r="88" spans="1:6" x14ac:dyDescent="0.2">
      <c r="A88" s="7">
        <v>41426</v>
      </c>
      <c r="B88" s="7" t="s">
        <v>1</v>
      </c>
      <c r="C88" s="8" t="s">
        <v>14</v>
      </c>
      <c r="D88" s="9" t="s">
        <v>39</v>
      </c>
      <c r="E88" s="4">
        <v>73.280652962191169</v>
      </c>
      <c r="F88" s="4">
        <v>74.776176492031809</v>
      </c>
    </row>
    <row r="89" spans="1:6" x14ac:dyDescent="0.2">
      <c r="A89" s="7">
        <v>41426</v>
      </c>
      <c r="B89" s="7" t="s">
        <v>1</v>
      </c>
      <c r="C89" s="8" t="s">
        <v>11</v>
      </c>
      <c r="D89" s="9" t="s">
        <v>40</v>
      </c>
      <c r="E89" s="4">
        <v>16.761757692551441</v>
      </c>
      <c r="F89" s="4">
        <v>17.103834380154531</v>
      </c>
    </row>
    <row r="90" spans="1:6" x14ac:dyDescent="0.2">
      <c r="A90" s="7">
        <v>41426</v>
      </c>
      <c r="B90" s="7" t="s">
        <v>1</v>
      </c>
      <c r="C90" s="8" t="s">
        <v>13</v>
      </c>
      <c r="D90" s="9" t="s">
        <v>41</v>
      </c>
      <c r="E90" s="4">
        <v>29</v>
      </c>
      <c r="F90" s="4">
        <v>44</v>
      </c>
    </row>
    <row r="91" spans="1:6" x14ac:dyDescent="0.2">
      <c r="A91" s="7">
        <v>41426</v>
      </c>
      <c r="B91" s="7" t="s">
        <v>1</v>
      </c>
      <c r="C91" s="8" t="s">
        <v>14</v>
      </c>
      <c r="D91" s="9" t="s">
        <v>42</v>
      </c>
      <c r="E91" s="4">
        <v>1944.1560194029062</v>
      </c>
      <c r="F91" s="4">
        <v>1983.8326728601085</v>
      </c>
    </row>
    <row r="92" spans="1:6" x14ac:dyDescent="0.2">
      <c r="A92" s="7">
        <v>41426</v>
      </c>
      <c r="B92" s="7" t="s">
        <v>1</v>
      </c>
      <c r="C92" s="8" t="s">
        <v>15</v>
      </c>
      <c r="D92" s="9" t="s">
        <v>43</v>
      </c>
      <c r="E92" s="4">
        <v>1119.5965428694169</v>
      </c>
      <c r="F92" s="4">
        <v>1142.4454519075682</v>
      </c>
    </row>
    <row r="93" spans="1:6" x14ac:dyDescent="0.2">
      <c r="A93" s="7">
        <v>41426</v>
      </c>
      <c r="B93" s="7" t="s">
        <v>1</v>
      </c>
      <c r="C93" s="8" t="s">
        <v>8</v>
      </c>
      <c r="D93" s="9" t="s">
        <v>44</v>
      </c>
      <c r="E93" s="4">
        <v>112.80119919435687</v>
      </c>
      <c r="F93" s="4">
        <v>115.10326448403762</v>
      </c>
    </row>
    <row r="94" spans="1:6" x14ac:dyDescent="0.2">
      <c r="A94" s="7">
        <v>41426</v>
      </c>
      <c r="B94" s="7" t="s">
        <v>1</v>
      </c>
      <c r="C94" s="8" t="s">
        <v>10</v>
      </c>
      <c r="D94" s="9" t="s">
        <v>45</v>
      </c>
      <c r="E94" s="4">
        <v>201.74636122625583</v>
      </c>
      <c r="F94" s="4">
        <v>205.86363390434269</v>
      </c>
    </row>
    <row r="95" spans="1:6" x14ac:dyDescent="0.2">
      <c r="A95" s="7">
        <v>41426</v>
      </c>
      <c r="B95" s="7" t="s">
        <v>1</v>
      </c>
      <c r="C95" s="8" t="s">
        <v>9</v>
      </c>
      <c r="D95" s="9" t="s">
        <v>46</v>
      </c>
      <c r="E95" s="4">
        <v>448.05566398824396</v>
      </c>
      <c r="F95" s="4">
        <v>457.19965713086117</v>
      </c>
    </row>
    <row r="96" spans="1:6" x14ac:dyDescent="0.2">
      <c r="A96" s="7">
        <v>41426</v>
      </c>
      <c r="B96" s="7" t="s">
        <v>1</v>
      </c>
      <c r="C96" s="8" t="s">
        <v>12</v>
      </c>
      <c r="D96" s="9" t="s">
        <v>47</v>
      </c>
      <c r="E96" s="4">
        <v>325.59920037595163</v>
      </c>
      <c r="F96" s="4">
        <v>332.24408201627716</v>
      </c>
    </row>
    <row r="97" spans="1:6" x14ac:dyDescent="0.2">
      <c r="A97" s="7">
        <v>41426</v>
      </c>
      <c r="B97" s="7" t="s">
        <v>1</v>
      </c>
      <c r="C97" s="8" t="s">
        <v>13</v>
      </c>
      <c r="D97" s="9" t="s">
        <v>48</v>
      </c>
      <c r="E97" s="4">
        <v>25.594566715902921</v>
      </c>
      <c r="F97" s="4">
        <v>26.11690481214584</v>
      </c>
    </row>
    <row r="98" spans="1:6" x14ac:dyDescent="0.2">
      <c r="A98" s="7">
        <v>41456</v>
      </c>
      <c r="B98" s="7" t="s">
        <v>2</v>
      </c>
      <c r="C98" s="8" t="s">
        <v>16</v>
      </c>
      <c r="D98" s="6" t="s">
        <v>17</v>
      </c>
      <c r="E98" s="4">
        <v>4.7089208101966529</v>
      </c>
      <c r="F98" s="4">
        <v>4.9567587475754245</v>
      </c>
    </row>
    <row r="99" spans="1:6" x14ac:dyDescent="0.2">
      <c r="A99" s="7">
        <v>41456</v>
      </c>
      <c r="B99" s="7" t="s">
        <v>2</v>
      </c>
      <c r="C99" s="8" t="s">
        <v>11</v>
      </c>
      <c r="D99" s="9" t="s">
        <v>18</v>
      </c>
      <c r="E99" s="4">
        <v>5.1524783577456512</v>
      </c>
      <c r="F99" s="4">
        <v>5.4236614292059491</v>
      </c>
    </row>
    <row r="100" spans="1:6" x14ac:dyDescent="0.2">
      <c r="A100" s="7">
        <v>41456</v>
      </c>
      <c r="B100" s="7" t="s">
        <v>2</v>
      </c>
      <c r="C100" s="8" t="s">
        <v>13</v>
      </c>
      <c r="D100" s="9" t="s">
        <v>19</v>
      </c>
      <c r="E100" s="4">
        <v>2.6033297805841036</v>
      </c>
      <c r="F100" s="4">
        <v>2.7403471374569515</v>
      </c>
    </row>
    <row r="101" spans="1:6" x14ac:dyDescent="0.2">
      <c r="A101" s="7">
        <v>41456</v>
      </c>
      <c r="B101" s="7" t="s">
        <v>2</v>
      </c>
      <c r="C101" s="8" t="s">
        <v>14</v>
      </c>
      <c r="D101" s="9" t="s">
        <v>20</v>
      </c>
      <c r="E101" s="4">
        <v>0.4142783033060175</v>
      </c>
      <c r="F101" s="4">
        <v>0.43608242453265</v>
      </c>
    </row>
    <row r="102" spans="1:6" x14ac:dyDescent="0.2">
      <c r="A102" s="7">
        <v>41456</v>
      </c>
      <c r="B102" s="7" t="s">
        <v>2</v>
      </c>
      <c r="C102" s="8" t="s">
        <v>11</v>
      </c>
      <c r="D102" s="9" t="s">
        <v>21</v>
      </c>
      <c r="E102" s="4">
        <v>206.96587240834842</v>
      </c>
      <c r="F102" s="4">
        <v>217.8588130614194</v>
      </c>
    </row>
    <row r="103" spans="1:6" x14ac:dyDescent="0.2">
      <c r="A103" s="7">
        <v>41456</v>
      </c>
      <c r="B103" s="7" t="s">
        <v>2</v>
      </c>
      <c r="C103" s="8" t="s">
        <v>13</v>
      </c>
      <c r="D103" s="9" t="s">
        <v>22</v>
      </c>
      <c r="E103" s="4">
        <v>183.14805202481156</v>
      </c>
      <c r="F103" s="4">
        <v>192.78742318401217</v>
      </c>
    </row>
    <row r="104" spans="1:6" x14ac:dyDescent="0.2">
      <c r="A104" s="7">
        <v>41456</v>
      </c>
      <c r="B104" s="7" t="s">
        <v>2</v>
      </c>
      <c r="C104" s="8" t="s">
        <v>14</v>
      </c>
      <c r="D104" s="9" t="s">
        <v>23</v>
      </c>
      <c r="E104" s="4">
        <v>71.747741344104512</v>
      </c>
      <c r="F104" s="4">
        <v>75.523938256952121</v>
      </c>
    </row>
    <row r="105" spans="1:6" x14ac:dyDescent="0.2">
      <c r="A105" s="7">
        <v>41456</v>
      </c>
      <c r="B105" s="7" t="s">
        <v>2</v>
      </c>
      <c r="C105" s="8" t="s">
        <v>15</v>
      </c>
      <c r="D105" s="9" t="s">
        <v>24</v>
      </c>
      <c r="E105" s="4">
        <v>16.411129087758273</v>
      </c>
      <c r="F105" s="4">
        <v>17.274872723956076</v>
      </c>
    </row>
    <row r="106" spans="1:6" x14ac:dyDescent="0.2">
      <c r="A106" s="7">
        <v>41456</v>
      </c>
      <c r="B106" s="7" t="s">
        <v>2</v>
      </c>
      <c r="C106" s="8" t="s">
        <v>8</v>
      </c>
      <c r="D106" s="9" t="s">
        <v>25</v>
      </c>
      <c r="E106" s="4">
        <v>1259.6348311286438</v>
      </c>
      <c r="F106" s="4">
        <v>1325.9314011880463</v>
      </c>
    </row>
    <row r="107" spans="1:6" x14ac:dyDescent="0.2">
      <c r="A107" s="7">
        <v>41456</v>
      </c>
      <c r="B107" s="7" t="s">
        <v>2</v>
      </c>
      <c r="C107" s="8" t="s">
        <v>10</v>
      </c>
      <c r="D107" s="9" t="s">
        <v>26</v>
      </c>
      <c r="E107" s="4">
        <v>1950.9741606802304</v>
      </c>
      <c r="F107" s="4">
        <v>2053.6570112423478</v>
      </c>
    </row>
    <row r="108" spans="1:6" x14ac:dyDescent="0.2">
      <c r="A108" s="7">
        <v>41456</v>
      </c>
      <c r="B108" s="7" t="s">
        <v>2</v>
      </c>
      <c r="C108" s="8" t="s">
        <v>9</v>
      </c>
      <c r="D108" s="9" t="s">
        <v>27</v>
      </c>
      <c r="E108" s="4">
        <v>1123.5229599505067</v>
      </c>
      <c r="F108" s="4">
        <v>1182.655747316323</v>
      </c>
    </row>
    <row r="109" spans="1:6" x14ac:dyDescent="0.2">
      <c r="A109" s="7">
        <v>41456</v>
      </c>
      <c r="B109" s="7" t="s">
        <v>2</v>
      </c>
      <c r="C109" s="8" t="s">
        <v>12</v>
      </c>
      <c r="D109" s="9" t="s">
        <v>28</v>
      </c>
      <c r="E109" s="4">
        <v>113.19679219444691</v>
      </c>
      <c r="F109" s="4">
        <v>119.15451809941781</v>
      </c>
    </row>
    <row r="110" spans="1:6" x14ac:dyDescent="0.2">
      <c r="A110" s="7">
        <v>41456</v>
      </c>
      <c r="B110" s="7" t="s">
        <v>2</v>
      </c>
      <c r="C110" s="8" t="s">
        <v>13</v>
      </c>
      <c r="D110" s="9" t="s">
        <v>29</v>
      </c>
      <c r="E110" s="4">
        <v>202.45388427445707</v>
      </c>
      <c r="F110" s="4">
        <v>213.10935186784954</v>
      </c>
    </row>
    <row r="111" spans="1:6" x14ac:dyDescent="0.2">
      <c r="A111" s="7">
        <v>41456</v>
      </c>
      <c r="B111" s="7" t="s">
        <v>2</v>
      </c>
      <c r="C111" s="8" t="s">
        <v>16</v>
      </c>
      <c r="D111" s="9" t="s">
        <v>30</v>
      </c>
      <c r="E111" s="4">
        <v>449.62699200239967</v>
      </c>
      <c r="F111" s="4">
        <v>473.29157052884176</v>
      </c>
    </row>
    <row r="112" spans="1:6" x14ac:dyDescent="0.2">
      <c r="A112" s="7">
        <v>41456</v>
      </c>
      <c r="B112" s="7" t="s">
        <v>2</v>
      </c>
      <c r="C112" s="8" t="s">
        <v>11</v>
      </c>
      <c r="D112" s="9" t="s">
        <v>31</v>
      </c>
      <c r="E112" s="4">
        <v>326.74107444664929</v>
      </c>
      <c r="F112" s="4">
        <v>343.93797310173613</v>
      </c>
    </row>
    <row r="113" spans="1:6" x14ac:dyDescent="0.2">
      <c r="A113" s="7">
        <v>41456</v>
      </c>
      <c r="B113" s="7" t="s">
        <v>2</v>
      </c>
      <c r="C113" s="8" t="s">
        <v>13</v>
      </c>
      <c r="D113" s="9" t="s">
        <v>32</v>
      </c>
      <c r="E113" s="4">
        <v>25.684326678611331</v>
      </c>
      <c r="F113" s="4">
        <v>27.036133345906666</v>
      </c>
    </row>
    <row r="114" spans="1:6" x14ac:dyDescent="0.2">
      <c r="A114" s="7">
        <v>41487</v>
      </c>
      <c r="B114" s="7" t="s">
        <v>2</v>
      </c>
      <c r="C114" s="8" t="s">
        <v>14</v>
      </c>
      <c r="D114" s="9" t="s">
        <v>33</v>
      </c>
      <c r="E114" s="4">
        <v>4.484686485901574</v>
      </c>
      <c r="F114" s="4">
        <v>4.7207226167384988</v>
      </c>
    </row>
    <row r="115" spans="1:6" x14ac:dyDescent="0.2">
      <c r="A115" s="7">
        <v>41487</v>
      </c>
      <c r="B115" s="7" t="s">
        <v>2</v>
      </c>
      <c r="C115" s="8" t="s">
        <v>11</v>
      </c>
      <c r="D115" s="9" t="s">
        <v>34</v>
      </c>
      <c r="E115" s="4">
        <v>4.9071222454720491</v>
      </c>
      <c r="F115" s="4">
        <v>5.1653918373389995</v>
      </c>
    </row>
    <row r="116" spans="1:6" x14ac:dyDescent="0.2">
      <c r="A116" s="7">
        <v>41487</v>
      </c>
      <c r="B116" s="7" t="s">
        <v>2</v>
      </c>
      <c r="C116" s="8" t="s">
        <v>13</v>
      </c>
      <c r="D116" s="9" t="s">
        <v>35</v>
      </c>
      <c r="E116" s="4">
        <v>2.837629460836673</v>
      </c>
      <c r="F116" s="4">
        <v>2.9869783798280771</v>
      </c>
    </row>
    <row r="117" spans="1:6" x14ac:dyDescent="0.2">
      <c r="A117" s="7">
        <v>41487</v>
      </c>
      <c r="B117" s="7" t="s">
        <v>2</v>
      </c>
      <c r="C117" s="8" t="s">
        <v>14</v>
      </c>
      <c r="D117" s="9" t="s">
        <v>36</v>
      </c>
      <c r="E117" s="4">
        <v>0.45156335060355907</v>
      </c>
      <c r="F117" s="4">
        <v>0.47532984274058854</v>
      </c>
    </row>
    <row r="118" spans="1:6" x14ac:dyDescent="0.2">
      <c r="A118" s="7">
        <v>41487</v>
      </c>
      <c r="B118" s="7" t="s">
        <v>2</v>
      </c>
      <c r="C118" s="8" t="s">
        <v>15</v>
      </c>
      <c r="D118" s="9" t="s">
        <v>37</v>
      </c>
      <c r="E118" s="4">
        <v>225.59280092509979</v>
      </c>
      <c r="F118" s="4">
        <v>237.46610623694716</v>
      </c>
    </row>
    <row r="119" spans="1:6" x14ac:dyDescent="0.2">
      <c r="A119" s="7">
        <v>41487</v>
      </c>
      <c r="B119" s="7" t="s">
        <v>2</v>
      </c>
      <c r="C119" s="8" t="s">
        <v>8</v>
      </c>
      <c r="D119" s="9" t="s">
        <v>38</v>
      </c>
      <c r="E119" s="4">
        <v>199.63137670704461</v>
      </c>
      <c r="F119" s="4">
        <v>210.13829127057329</v>
      </c>
    </row>
    <row r="120" spans="1:6" x14ac:dyDescent="0.2">
      <c r="A120" s="7">
        <v>41487</v>
      </c>
      <c r="B120" s="7" t="s">
        <v>2</v>
      </c>
      <c r="C120" s="8" t="s">
        <v>10</v>
      </c>
      <c r="D120" s="9" t="s">
        <v>39</v>
      </c>
      <c r="E120" s="4">
        <v>78.205038065073921</v>
      </c>
      <c r="F120" s="4">
        <v>82.321092700077813</v>
      </c>
    </row>
    <row r="121" spans="1:6" x14ac:dyDescent="0.2">
      <c r="A121" s="7">
        <v>41487</v>
      </c>
      <c r="B121" s="7" t="s">
        <v>2</v>
      </c>
      <c r="C121" s="8" t="s">
        <v>9</v>
      </c>
      <c r="D121" s="9" t="s">
        <v>40</v>
      </c>
      <c r="E121" s="4">
        <v>17.888130705656518</v>
      </c>
      <c r="F121" s="4">
        <v>18.829611269112124</v>
      </c>
    </row>
    <row r="122" spans="1:6" x14ac:dyDescent="0.2">
      <c r="A122" s="7">
        <v>41487</v>
      </c>
      <c r="B122" s="7" t="s">
        <v>2</v>
      </c>
      <c r="C122" s="8" t="s">
        <v>12</v>
      </c>
      <c r="D122" s="9" t="s">
        <v>41</v>
      </c>
      <c r="E122" s="4">
        <v>1373.001965930222</v>
      </c>
      <c r="F122" s="4">
        <v>1445.2652272949706</v>
      </c>
    </row>
    <row r="123" spans="1:6" x14ac:dyDescent="0.2">
      <c r="A123" s="7">
        <v>41487</v>
      </c>
      <c r="B123" s="7" t="s">
        <v>2</v>
      </c>
      <c r="C123" s="8" t="s">
        <v>13</v>
      </c>
      <c r="D123" s="9" t="s">
        <v>42</v>
      </c>
      <c r="E123" s="4">
        <v>2.837629460836673</v>
      </c>
      <c r="F123" s="4">
        <v>2.9869783798280771</v>
      </c>
    </row>
    <row r="124" spans="1:6" x14ac:dyDescent="0.2">
      <c r="A124" s="7">
        <v>41487</v>
      </c>
      <c r="B124" s="7" t="s">
        <v>2</v>
      </c>
      <c r="C124" s="8" t="s">
        <v>16</v>
      </c>
      <c r="D124" s="9" t="s">
        <v>43</v>
      </c>
      <c r="E124" s="4">
        <v>1224.6400263460525</v>
      </c>
      <c r="F124" s="4">
        <v>1289.0947645747922</v>
      </c>
    </row>
    <row r="125" spans="1:6" x14ac:dyDescent="0.2">
      <c r="A125" s="7">
        <v>41487</v>
      </c>
      <c r="B125" s="7" t="s">
        <v>2</v>
      </c>
      <c r="C125" s="8" t="s">
        <v>11</v>
      </c>
      <c r="D125" s="9" t="s">
        <v>44</v>
      </c>
      <c r="E125" s="4">
        <v>123.38450349194714</v>
      </c>
      <c r="F125" s="4">
        <v>129.87842472836542</v>
      </c>
    </row>
    <row r="126" spans="1:6" x14ac:dyDescent="0.2">
      <c r="A126" s="7">
        <v>41487</v>
      </c>
      <c r="B126" s="7" t="s">
        <v>2</v>
      </c>
      <c r="C126" s="8" t="s">
        <v>13</v>
      </c>
      <c r="D126" s="9" t="s">
        <v>45</v>
      </c>
      <c r="E126" s="4">
        <v>220.67473385915818</v>
      </c>
      <c r="F126" s="4">
        <v>232.289193535956</v>
      </c>
    </row>
    <row r="127" spans="1:6" x14ac:dyDescent="0.2">
      <c r="A127" s="7">
        <v>41487</v>
      </c>
      <c r="B127" s="7" t="s">
        <v>2</v>
      </c>
      <c r="C127" s="8" t="s">
        <v>14</v>
      </c>
      <c r="D127" s="9" t="s">
        <v>46</v>
      </c>
      <c r="E127" s="4">
        <v>490.09342128261568</v>
      </c>
      <c r="F127" s="4">
        <v>515.88781187643758</v>
      </c>
    </row>
    <row r="128" spans="1:6" x14ac:dyDescent="0.2">
      <c r="A128" s="7">
        <v>41487</v>
      </c>
      <c r="B128" s="7" t="s">
        <v>2</v>
      </c>
      <c r="C128" s="8" t="s">
        <v>11</v>
      </c>
      <c r="D128" s="9" t="s">
        <v>47</v>
      </c>
      <c r="E128" s="4">
        <v>356.14777114684773</v>
      </c>
      <c r="F128" s="4">
        <v>374.89239068089239</v>
      </c>
    </row>
    <row r="129" spans="1:6" x14ac:dyDescent="0.2">
      <c r="A129" s="7">
        <v>41487</v>
      </c>
      <c r="B129" s="7" t="s">
        <v>2</v>
      </c>
      <c r="C129" s="8" t="s">
        <v>13</v>
      </c>
      <c r="D129" s="9" t="s">
        <v>48</v>
      </c>
      <c r="E129" s="4">
        <v>27.995916079686353</v>
      </c>
      <c r="F129" s="4">
        <v>29.469385347038269</v>
      </c>
    </row>
    <row r="130" spans="1:6" x14ac:dyDescent="0.2">
      <c r="A130" s="7">
        <v>41518</v>
      </c>
      <c r="B130" s="7" t="s">
        <v>2</v>
      </c>
      <c r="C130" s="8" t="s">
        <v>14</v>
      </c>
      <c r="D130" s="6" t="s">
        <v>17</v>
      </c>
      <c r="E130" s="4">
        <v>4.6512036906215091</v>
      </c>
      <c r="F130" s="4">
        <v>5.1455876522449637</v>
      </c>
    </row>
    <row r="131" spans="1:6" x14ac:dyDescent="0.2">
      <c r="A131" s="7">
        <v>41518</v>
      </c>
      <c r="B131" s="7" t="s">
        <v>2</v>
      </c>
      <c r="C131" s="8" t="s">
        <v>15</v>
      </c>
      <c r="D131" s="9" t="s">
        <v>18</v>
      </c>
      <c r="E131" s="4">
        <v>5.089324564876935</v>
      </c>
      <c r="F131" s="4">
        <v>5.6302771026995098</v>
      </c>
    </row>
    <row r="132" spans="1:6" x14ac:dyDescent="0.2">
      <c r="A132" s="7">
        <v>41518</v>
      </c>
      <c r="B132" s="7" t="s">
        <v>2</v>
      </c>
      <c r="C132" s="8" t="s">
        <v>8</v>
      </c>
      <c r="D132" s="9" t="s">
        <v>19</v>
      </c>
      <c r="E132" s="4">
        <v>2.5459612231198201</v>
      </c>
      <c r="F132" s="4">
        <v>2.8165755585366123</v>
      </c>
    </row>
    <row r="133" spans="1:6" x14ac:dyDescent="0.2">
      <c r="A133" s="7">
        <v>41518</v>
      </c>
      <c r="B133" s="7" t="s">
        <v>2</v>
      </c>
      <c r="C133" s="8" t="s">
        <v>10</v>
      </c>
      <c r="D133" s="9" t="s">
        <v>20</v>
      </c>
      <c r="E133" s="4">
        <v>0.40514901479763449</v>
      </c>
      <c r="F133" s="4">
        <v>0.44821295873700001</v>
      </c>
    </row>
    <row r="134" spans="1:6" x14ac:dyDescent="0.2">
      <c r="A134" s="7">
        <v>41518</v>
      </c>
      <c r="B134" s="7" t="s">
        <v>2</v>
      </c>
      <c r="C134" s="8" t="s">
        <v>9</v>
      </c>
      <c r="D134" s="9" t="s">
        <v>21</v>
      </c>
      <c r="E134" s="4">
        <v>202.40504664091907</v>
      </c>
      <c r="F134" s="4">
        <v>223.91900635261399</v>
      </c>
    </row>
    <row r="135" spans="1:6" x14ac:dyDescent="0.2">
      <c r="A135" s="7">
        <v>41518</v>
      </c>
      <c r="B135" s="7" t="s">
        <v>2</v>
      </c>
      <c r="C135" s="8" t="s">
        <v>12</v>
      </c>
      <c r="D135" s="9" t="s">
        <v>22</v>
      </c>
      <c r="E135" s="4">
        <v>179.11209022488171</v>
      </c>
      <c r="F135" s="4">
        <v>198.15020393264808</v>
      </c>
    </row>
    <row r="136" spans="1:6" x14ac:dyDescent="0.2">
      <c r="A136" s="7">
        <v>41518</v>
      </c>
      <c r="B136" s="7" t="s">
        <v>2</v>
      </c>
      <c r="C136" s="8" t="s">
        <v>13</v>
      </c>
      <c r="D136" s="9" t="s">
        <v>23</v>
      </c>
      <c r="E136" s="4">
        <v>70.166664504385665</v>
      </c>
      <c r="F136" s="4">
        <v>77.624792739347313</v>
      </c>
    </row>
    <row r="137" spans="1:6" x14ac:dyDescent="0.2">
      <c r="A137" s="7">
        <v>41518</v>
      </c>
      <c r="B137" s="7" t="s">
        <v>2</v>
      </c>
      <c r="C137" s="8" t="s">
        <v>16</v>
      </c>
      <c r="D137" s="9" t="s">
        <v>24</v>
      </c>
      <c r="E137" s="4">
        <v>16.049483471768113</v>
      </c>
      <c r="F137" s="4">
        <v>17.755409023208035</v>
      </c>
    </row>
    <row r="138" spans="1:6" x14ac:dyDescent="0.2">
      <c r="A138" s="7">
        <v>41518</v>
      </c>
      <c r="B138" s="7" t="s">
        <v>2</v>
      </c>
      <c r="C138" s="8" t="s">
        <v>11</v>
      </c>
      <c r="D138" s="9" t="s">
        <v>25</v>
      </c>
      <c r="E138" s="4">
        <v>1231.8767523279612</v>
      </c>
      <c r="F138" s="4">
        <v>1362.814924370552</v>
      </c>
    </row>
    <row r="139" spans="1:6" x14ac:dyDescent="0.2">
      <c r="A139" s="7">
        <v>41518</v>
      </c>
      <c r="B139" s="7" t="s">
        <v>2</v>
      </c>
      <c r="C139" s="8" t="s">
        <v>13</v>
      </c>
      <c r="D139" s="9" t="s">
        <v>26</v>
      </c>
      <c r="E139" s="4">
        <v>44</v>
      </c>
      <c r="F139" s="4">
        <v>60</v>
      </c>
    </row>
    <row r="140" spans="1:6" x14ac:dyDescent="0.2">
      <c r="A140" s="7">
        <v>41518</v>
      </c>
      <c r="B140" s="7" t="s">
        <v>2</v>
      </c>
      <c r="C140" s="8" t="s">
        <v>14</v>
      </c>
      <c r="D140" s="9" t="s">
        <v>27</v>
      </c>
      <c r="E140" s="4">
        <v>1153.7025413318358</v>
      </c>
      <c r="F140" s="4">
        <v>1276.3314500740516</v>
      </c>
    </row>
    <row r="141" spans="1:6" x14ac:dyDescent="0.2">
      <c r="A141" s="7">
        <v>41518</v>
      </c>
      <c r="B141" s="7" t="s">
        <v>2</v>
      </c>
      <c r="C141" s="8" t="s">
        <v>11</v>
      </c>
      <c r="D141" s="9" t="s">
        <v>28</v>
      </c>
      <c r="E141" s="4">
        <v>106.63984845816411</v>
      </c>
      <c r="F141" s="4">
        <v>117.97477039546318</v>
      </c>
    </row>
    <row r="142" spans="1:6" x14ac:dyDescent="0.2">
      <c r="A142" s="7">
        <v>41518</v>
      </c>
      <c r="B142" s="7" t="s">
        <v>2</v>
      </c>
      <c r="C142" s="8" t="s">
        <v>13</v>
      </c>
      <c r="D142" s="9" t="s">
        <v>29</v>
      </c>
      <c r="E142" s="4">
        <v>190.72670806526546</v>
      </c>
      <c r="F142" s="4">
        <v>210.99935828499954</v>
      </c>
    </row>
    <row r="143" spans="1:6" x14ac:dyDescent="0.2">
      <c r="A143" s="7">
        <v>41518</v>
      </c>
      <c r="B143" s="7" t="s">
        <v>2</v>
      </c>
      <c r="C143" s="8" t="s">
        <v>14</v>
      </c>
      <c r="D143" s="9" t="s">
        <v>30</v>
      </c>
      <c r="E143" s="4">
        <v>423.58227084272676</v>
      </c>
      <c r="F143" s="4">
        <v>468.60551537509087</v>
      </c>
    </row>
    <row r="144" spans="1:6" x14ac:dyDescent="0.2">
      <c r="A144" s="7">
        <v>41518</v>
      </c>
      <c r="B144" s="7" t="s">
        <v>2</v>
      </c>
      <c r="C144" s="8" t="s">
        <v>15</v>
      </c>
      <c r="D144" s="9" t="s">
        <v>31</v>
      </c>
      <c r="E144" s="4">
        <v>307.81454128306763</v>
      </c>
      <c r="F144" s="4">
        <v>340.53264663538232</v>
      </c>
    </row>
    <row r="145" spans="1:6" x14ac:dyDescent="0.2">
      <c r="A145" s="7">
        <v>41518</v>
      </c>
      <c r="B145" s="7" t="s">
        <v>2</v>
      </c>
      <c r="C145" s="8" t="s">
        <v>8</v>
      </c>
      <c r="D145" s="9" t="s">
        <v>32</v>
      </c>
      <c r="E145" s="4">
        <v>24.196557620220791</v>
      </c>
      <c r="F145" s="4">
        <v>26.768448857333333</v>
      </c>
    </row>
    <row r="146" spans="1:6" x14ac:dyDescent="0.2">
      <c r="A146" s="7">
        <v>41548</v>
      </c>
      <c r="B146" s="7" t="s">
        <v>3</v>
      </c>
      <c r="C146" s="8" t="s">
        <v>10</v>
      </c>
      <c r="D146" s="9" t="s">
        <v>33</v>
      </c>
      <c r="E146" s="4">
        <v>4.7207226167384988</v>
      </c>
      <c r="F146" s="4">
        <v>4.6739827888499992</v>
      </c>
    </row>
    <row r="147" spans="1:6" x14ac:dyDescent="0.2">
      <c r="A147" s="7">
        <v>41548</v>
      </c>
      <c r="B147" s="7" t="s">
        <v>3</v>
      </c>
      <c r="C147" s="8" t="s">
        <v>9</v>
      </c>
      <c r="D147" s="9" t="s">
        <v>34</v>
      </c>
      <c r="E147" s="4">
        <v>5.1653918373389995</v>
      </c>
      <c r="F147" s="4">
        <v>5.1142493438999992</v>
      </c>
    </row>
    <row r="148" spans="1:6" x14ac:dyDescent="0.2">
      <c r="A148" s="7">
        <v>41548</v>
      </c>
      <c r="B148" s="7" t="s">
        <v>3</v>
      </c>
      <c r="C148" s="8" t="s">
        <v>12</v>
      </c>
      <c r="D148" s="9" t="s">
        <v>35</v>
      </c>
      <c r="E148" s="4">
        <v>2.6098544166256681</v>
      </c>
      <c r="F148" s="4">
        <v>2.5840142738868002</v>
      </c>
    </row>
    <row r="149" spans="1:6" x14ac:dyDescent="0.2">
      <c r="A149" s="7">
        <v>41548</v>
      </c>
      <c r="B149" s="7" t="s">
        <v>3</v>
      </c>
      <c r="C149" s="8" t="s">
        <v>13</v>
      </c>
      <c r="D149" s="9" t="s">
        <v>36</v>
      </c>
      <c r="E149" s="4">
        <v>0.41531659479299998</v>
      </c>
      <c r="F149" s="4">
        <v>0.4112045493</v>
      </c>
    </row>
    <row r="150" spans="1:6" x14ac:dyDescent="0.2">
      <c r="A150" s="7">
        <v>41548</v>
      </c>
      <c r="B150" s="7" t="s">
        <v>3</v>
      </c>
      <c r="C150" s="8" t="s">
        <v>16</v>
      </c>
      <c r="D150" s="9" t="s">
        <v>37</v>
      </c>
      <c r="E150" s="4">
        <v>207.48458386801846</v>
      </c>
      <c r="F150" s="4">
        <v>205.43028105744401</v>
      </c>
    </row>
    <row r="151" spans="1:6" x14ac:dyDescent="0.2">
      <c r="A151" s="7">
        <v>41548</v>
      </c>
      <c r="B151" s="7" t="s">
        <v>3</v>
      </c>
      <c r="C151" s="8" t="s">
        <v>11</v>
      </c>
      <c r="D151" s="9" t="s">
        <v>38</v>
      </c>
      <c r="E151" s="4">
        <v>183.60706969905922</v>
      </c>
      <c r="F151" s="4">
        <v>181.78917791986061</v>
      </c>
    </row>
    <row r="152" spans="1:6" x14ac:dyDescent="0.2">
      <c r="A152" s="7">
        <v>41548</v>
      </c>
      <c r="B152" s="7" t="s">
        <v>3</v>
      </c>
      <c r="C152" s="8" t="s">
        <v>13</v>
      </c>
      <c r="D152" s="9" t="s">
        <v>39</v>
      </c>
      <c r="E152" s="4">
        <v>71.927560244716304</v>
      </c>
      <c r="F152" s="4">
        <v>71.215406182887435</v>
      </c>
    </row>
    <row r="153" spans="1:6" x14ac:dyDescent="0.2">
      <c r="A153" s="7">
        <v>41548</v>
      </c>
      <c r="B153" s="7" t="s">
        <v>3</v>
      </c>
      <c r="C153" s="8" t="s">
        <v>14</v>
      </c>
      <c r="D153" s="9" t="s">
        <v>40</v>
      </c>
      <c r="E153" s="4">
        <v>16.452259737101024</v>
      </c>
      <c r="F153" s="4">
        <v>16.289366076337647</v>
      </c>
    </row>
    <row r="154" spans="1:6" x14ac:dyDescent="0.2">
      <c r="A154" s="7">
        <v>41548</v>
      </c>
      <c r="B154" s="7" t="s">
        <v>3</v>
      </c>
      <c r="C154" s="8" t="s">
        <v>11</v>
      </c>
      <c r="D154" s="9" t="s">
        <v>41</v>
      </c>
      <c r="E154" s="4">
        <v>1262.791810655282</v>
      </c>
      <c r="F154" s="4">
        <v>1250.2889214408733</v>
      </c>
    </row>
    <row r="155" spans="1:6" x14ac:dyDescent="0.2">
      <c r="A155" s="7">
        <v>41548</v>
      </c>
      <c r="B155" s="7" t="s">
        <v>3</v>
      </c>
      <c r="C155" s="8" t="s">
        <v>13</v>
      </c>
      <c r="D155" s="9" t="s">
        <v>42</v>
      </c>
      <c r="E155" s="4">
        <v>69.791098059229682</v>
      </c>
      <c r="F155" s="4">
        <v>71.215406182887435</v>
      </c>
    </row>
    <row r="156" spans="1:6" x14ac:dyDescent="0.2">
      <c r="A156" s="7">
        <v>41548</v>
      </c>
      <c r="B156" s="7" t="s">
        <v>3</v>
      </c>
      <c r="C156" s="8" t="s">
        <v>14</v>
      </c>
      <c r="D156" s="9" t="s">
        <v>43</v>
      </c>
      <c r="E156" s="4">
        <v>1182.655747316323</v>
      </c>
      <c r="F156" s="4">
        <v>1170.946284471607</v>
      </c>
    </row>
    <row r="157" spans="1:6" x14ac:dyDescent="0.2">
      <c r="A157" s="7">
        <v>41548</v>
      </c>
      <c r="B157" s="7" t="s">
        <v>3</v>
      </c>
      <c r="C157" s="8" t="s">
        <v>15</v>
      </c>
      <c r="D157" s="9" t="s">
        <v>44</v>
      </c>
      <c r="E157" s="4">
        <v>119.15451809941781</v>
      </c>
      <c r="F157" s="4">
        <v>117.97477039546318</v>
      </c>
    </row>
    <row r="158" spans="1:6" x14ac:dyDescent="0.2">
      <c r="A158" s="7">
        <v>41548</v>
      </c>
      <c r="B158" s="7" t="s">
        <v>3</v>
      </c>
      <c r="C158" s="8" t="s">
        <v>8</v>
      </c>
      <c r="D158" s="9" t="s">
        <v>45</v>
      </c>
      <c r="E158" s="4">
        <v>213.10935186784954</v>
      </c>
      <c r="F158" s="4">
        <v>210.99935828499954</v>
      </c>
    </row>
    <row r="159" spans="1:6" x14ac:dyDescent="0.2">
      <c r="A159" s="7">
        <v>41548</v>
      </c>
      <c r="B159" s="7" t="s">
        <v>3</v>
      </c>
      <c r="C159" s="8" t="s">
        <v>10</v>
      </c>
      <c r="D159" s="9" t="s">
        <v>46</v>
      </c>
      <c r="E159" s="4">
        <v>473.29157052884176</v>
      </c>
      <c r="F159" s="4">
        <v>468.60551537509087</v>
      </c>
    </row>
    <row r="160" spans="1:6" x14ac:dyDescent="0.2">
      <c r="A160" s="7">
        <v>41548</v>
      </c>
      <c r="B160" s="7" t="s">
        <v>3</v>
      </c>
      <c r="C160" s="8" t="s">
        <v>9</v>
      </c>
      <c r="D160" s="9" t="s">
        <v>47</v>
      </c>
      <c r="E160" s="4">
        <v>343.93797310173613</v>
      </c>
      <c r="F160" s="4">
        <v>340.53264663538232</v>
      </c>
    </row>
    <row r="161" spans="1:6" x14ac:dyDescent="0.2">
      <c r="A161" s="7">
        <v>41548</v>
      </c>
      <c r="B161" s="7" t="s">
        <v>3</v>
      </c>
      <c r="C161" s="8" t="s">
        <v>12</v>
      </c>
      <c r="D161" s="9" t="s">
        <v>48</v>
      </c>
      <c r="E161" s="4">
        <v>27.036133345906666</v>
      </c>
      <c r="F161" s="4">
        <v>26.768448857333333</v>
      </c>
    </row>
    <row r="162" spans="1:6" x14ac:dyDescent="0.2">
      <c r="A162" s="7">
        <v>41579</v>
      </c>
      <c r="B162" s="7" t="s">
        <v>3</v>
      </c>
      <c r="C162" s="8" t="s">
        <v>13</v>
      </c>
      <c r="D162" s="6" t="s">
        <v>17</v>
      </c>
      <c r="E162" s="4">
        <v>4.5805031330729991</v>
      </c>
      <c r="F162" s="4">
        <v>4.6739827888499992</v>
      </c>
    </row>
    <row r="163" spans="1:6" x14ac:dyDescent="0.2">
      <c r="A163" s="7">
        <v>41579</v>
      </c>
      <c r="B163" s="7" t="s">
        <v>3</v>
      </c>
      <c r="C163" s="8" t="s">
        <v>16</v>
      </c>
      <c r="D163" s="9" t="s">
        <v>18</v>
      </c>
      <c r="E163" s="4">
        <v>5.0119643570219994</v>
      </c>
      <c r="F163" s="4">
        <v>5.1142493438999992</v>
      </c>
    </row>
    <row r="164" spans="1:6" x14ac:dyDescent="0.2">
      <c r="A164" s="7">
        <v>41579</v>
      </c>
      <c r="B164" s="7" t="s">
        <v>3</v>
      </c>
      <c r="C164" s="8" t="s">
        <v>11</v>
      </c>
      <c r="D164" s="9" t="s">
        <v>19</v>
      </c>
      <c r="E164" s="4">
        <v>2.5323339884090643</v>
      </c>
      <c r="F164" s="4">
        <v>2.5840142738868002</v>
      </c>
    </row>
    <row r="165" spans="1:6" x14ac:dyDescent="0.2">
      <c r="A165" s="7">
        <v>41579</v>
      </c>
      <c r="B165" s="7" t="s">
        <v>3</v>
      </c>
      <c r="C165" s="8" t="s">
        <v>13</v>
      </c>
      <c r="D165" s="9" t="s">
        <v>20</v>
      </c>
      <c r="E165" s="4">
        <v>0.40298045831399998</v>
      </c>
      <c r="F165" s="4">
        <v>0.4112045493</v>
      </c>
    </row>
    <row r="166" spans="1:6" x14ac:dyDescent="0.2">
      <c r="A166" s="7">
        <v>41579</v>
      </c>
      <c r="B166" s="7" t="s">
        <v>3</v>
      </c>
      <c r="C166" s="8" t="s">
        <v>14</v>
      </c>
      <c r="D166" s="9" t="s">
        <v>21</v>
      </c>
      <c r="E166" s="4">
        <v>201.32167543629512</v>
      </c>
      <c r="F166" s="4">
        <v>205.43028105744401</v>
      </c>
    </row>
    <row r="167" spans="1:6" x14ac:dyDescent="0.2">
      <c r="A167" s="7">
        <v>41579</v>
      </c>
      <c r="B167" s="7" t="s">
        <v>3</v>
      </c>
      <c r="C167" s="8" t="s">
        <v>11</v>
      </c>
      <c r="D167" s="9" t="s">
        <v>22</v>
      </c>
      <c r="E167" s="4">
        <v>178.1533943614634</v>
      </c>
      <c r="F167" s="4">
        <v>181.78917791986061</v>
      </c>
    </row>
    <row r="168" spans="1:6" x14ac:dyDescent="0.2">
      <c r="A168" s="7">
        <v>41579</v>
      </c>
      <c r="B168" s="7" t="s">
        <v>3</v>
      </c>
      <c r="C168" s="8" t="s">
        <v>13</v>
      </c>
      <c r="D168" s="9" t="s">
        <v>23</v>
      </c>
      <c r="E168" s="4">
        <v>69.791098059229682</v>
      </c>
      <c r="F168" s="4">
        <v>71.2</v>
      </c>
    </row>
    <row r="169" spans="1:6" x14ac:dyDescent="0.2">
      <c r="A169" s="7">
        <v>41579</v>
      </c>
      <c r="B169" s="7" t="s">
        <v>3</v>
      </c>
      <c r="C169" s="8" t="s">
        <v>14</v>
      </c>
      <c r="D169" s="9" t="s">
        <v>24</v>
      </c>
      <c r="E169" s="4">
        <v>15.963578754810893</v>
      </c>
      <c r="F169" s="4">
        <v>16.289366076337647</v>
      </c>
    </row>
    <row r="170" spans="1:6" x14ac:dyDescent="0.2">
      <c r="A170" s="7">
        <v>41579</v>
      </c>
      <c r="B170" s="7" t="s">
        <v>3</v>
      </c>
      <c r="C170" s="8" t="s">
        <v>15</v>
      </c>
      <c r="D170" s="9" t="s">
        <v>25</v>
      </c>
      <c r="E170" s="4">
        <v>1225.2831430120559</v>
      </c>
      <c r="F170" s="4">
        <v>1250.2889214408733</v>
      </c>
    </row>
    <row r="171" spans="1:6" x14ac:dyDescent="0.2">
      <c r="A171" s="7">
        <v>41579</v>
      </c>
      <c r="B171" s="7" t="s">
        <v>3</v>
      </c>
      <c r="C171" s="8" t="s">
        <v>8</v>
      </c>
      <c r="D171" s="9" t="s">
        <v>26</v>
      </c>
      <c r="E171" s="4">
        <v>1992.6572980371297</v>
      </c>
      <c r="F171" s="4">
        <v>2033.3237735072753</v>
      </c>
    </row>
    <row r="172" spans="1:6" x14ac:dyDescent="0.2">
      <c r="A172" s="7">
        <v>41579</v>
      </c>
      <c r="B172" s="7" t="s">
        <v>3</v>
      </c>
      <c r="C172" s="8" t="s">
        <v>10</v>
      </c>
      <c r="D172" s="9" t="s">
        <v>27</v>
      </c>
      <c r="E172" s="4">
        <v>1147.5273587821748</v>
      </c>
      <c r="F172" s="4">
        <v>1170.946284471607</v>
      </c>
    </row>
    <row r="173" spans="1:6" x14ac:dyDescent="0.2">
      <c r="A173" s="7">
        <v>41579</v>
      </c>
      <c r="B173" s="7" t="s">
        <v>3</v>
      </c>
      <c r="C173" s="8" t="s">
        <v>9</v>
      </c>
      <c r="D173" s="9" t="s">
        <v>28</v>
      </c>
      <c r="E173" s="4">
        <v>115.61527498755392</v>
      </c>
      <c r="F173" s="4">
        <v>117.97477039546318</v>
      </c>
    </row>
    <row r="174" spans="1:6" x14ac:dyDescent="0.2">
      <c r="A174" s="7">
        <v>41579</v>
      </c>
      <c r="B174" s="7" t="s">
        <v>3</v>
      </c>
      <c r="C174" s="8" t="s">
        <v>12</v>
      </c>
      <c r="D174" s="9" t="s">
        <v>29</v>
      </c>
      <c r="E174" s="4">
        <v>206.77937111929955</v>
      </c>
      <c r="F174" s="4">
        <v>210.99935828499954</v>
      </c>
    </row>
    <row r="175" spans="1:6" x14ac:dyDescent="0.2">
      <c r="A175" s="7">
        <v>41579</v>
      </c>
      <c r="B175" s="7" t="s">
        <v>3</v>
      </c>
      <c r="C175" s="8" t="s">
        <v>13</v>
      </c>
      <c r="D175" s="9" t="s">
        <v>30</v>
      </c>
      <c r="E175" s="4">
        <v>459.23340506758905</v>
      </c>
      <c r="F175" s="4">
        <v>468.60551537509087</v>
      </c>
    </row>
    <row r="176" spans="1:6" x14ac:dyDescent="0.2">
      <c r="A176" s="7">
        <v>41579</v>
      </c>
      <c r="B176" s="7" t="s">
        <v>3</v>
      </c>
      <c r="C176" s="8" t="s">
        <v>16</v>
      </c>
      <c r="D176" s="9" t="s">
        <v>31</v>
      </c>
      <c r="E176" s="4">
        <v>333.72199370267469</v>
      </c>
      <c r="F176" s="4">
        <v>340.53264663538232</v>
      </c>
    </row>
    <row r="177" spans="1:6" x14ac:dyDescent="0.2">
      <c r="A177" s="7">
        <v>41579</v>
      </c>
      <c r="B177" s="7" t="s">
        <v>3</v>
      </c>
      <c r="C177" s="8" t="s">
        <v>11</v>
      </c>
      <c r="D177" s="9" t="s">
        <v>32</v>
      </c>
      <c r="E177" s="4">
        <v>26.233079880186665</v>
      </c>
      <c r="F177" s="4">
        <v>26.768448857333333</v>
      </c>
    </row>
    <row r="178" spans="1:6" x14ac:dyDescent="0.2">
      <c r="A178" s="7">
        <v>41609</v>
      </c>
      <c r="B178" s="7" t="s">
        <v>3</v>
      </c>
      <c r="C178" s="8" t="s">
        <v>13</v>
      </c>
      <c r="D178" s="9" t="s">
        <v>33</v>
      </c>
      <c r="E178" s="3">
        <v>4.7270414169999997</v>
      </c>
      <c r="F178" s="5">
        <v>4.8235116499999995</v>
      </c>
    </row>
    <row r="179" spans="1:6" x14ac:dyDescent="0.2">
      <c r="A179" s="7">
        <v>41609</v>
      </c>
      <c r="B179" s="7" t="s">
        <v>3</v>
      </c>
      <c r="C179" s="8" t="s">
        <v>14</v>
      </c>
      <c r="D179" s="9" t="s">
        <v>34</v>
      </c>
      <c r="E179" s="3">
        <v>5.1723058379999989</v>
      </c>
      <c r="F179" s="5">
        <v>5.2778630999999994</v>
      </c>
    </row>
    <row r="180" spans="1:6" x14ac:dyDescent="0.2">
      <c r="A180" s="7">
        <v>41609</v>
      </c>
      <c r="B180" s="7" t="s">
        <v>3</v>
      </c>
      <c r="C180" s="8" t="s">
        <v>11</v>
      </c>
      <c r="D180" s="9" t="s">
        <v>35</v>
      </c>
      <c r="E180" s="3">
        <v>2.6133477692559999</v>
      </c>
      <c r="F180" s="5">
        <v>2.6666813972000001</v>
      </c>
    </row>
    <row r="181" spans="1:6" x14ac:dyDescent="0.2">
      <c r="A181" s="7">
        <v>41609</v>
      </c>
      <c r="B181" s="7" t="s">
        <v>3</v>
      </c>
      <c r="C181" s="8" t="s">
        <v>13</v>
      </c>
      <c r="D181" s="9" t="s">
        <v>36</v>
      </c>
      <c r="E181" s="3">
        <v>0.41587250599999998</v>
      </c>
      <c r="F181" s="5">
        <v>0.42435970000000001</v>
      </c>
    </row>
    <row r="182" spans="1:6" x14ac:dyDescent="0.2">
      <c r="A182" s="7">
        <v>41609</v>
      </c>
      <c r="B182" s="7" t="s">
        <v>3</v>
      </c>
      <c r="C182" s="8" t="s">
        <v>14</v>
      </c>
      <c r="D182" s="9" t="s">
        <v>37</v>
      </c>
      <c r="E182" s="3">
        <v>207.76230695180098</v>
      </c>
      <c r="F182" s="5">
        <v>212.00235403244997</v>
      </c>
    </row>
    <row r="183" spans="1:6" x14ac:dyDescent="0.2">
      <c r="A183" s="7">
        <v>41609</v>
      </c>
      <c r="B183" s="7" t="s">
        <v>3</v>
      </c>
      <c r="C183" s="8" t="s">
        <v>15</v>
      </c>
      <c r="D183" s="9" t="s">
        <v>38</v>
      </c>
      <c r="E183" s="3">
        <v>183.85283215837296</v>
      </c>
      <c r="F183" s="5">
        <v>187.60493077384996</v>
      </c>
    </row>
    <row r="184" spans="1:6" x14ac:dyDescent="0.2">
      <c r="A184" s="7">
        <v>41609</v>
      </c>
      <c r="B184" s="7" t="s">
        <v>3</v>
      </c>
      <c r="C184" s="8" t="s">
        <v>8</v>
      </c>
      <c r="D184" s="9" t="s">
        <v>39</v>
      </c>
      <c r="E184" s="3">
        <v>72.023837006428991</v>
      </c>
      <c r="F184" s="5">
        <v>73.493711231049986</v>
      </c>
    </row>
    <row r="185" spans="1:6" x14ac:dyDescent="0.2">
      <c r="A185" s="7">
        <v>41609</v>
      </c>
      <c r="B185" s="7" t="s">
        <v>3</v>
      </c>
      <c r="C185" s="8" t="s">
        <v>10</v>
      </c>
      <c r="D185" s="9" t="s">
        <v>40</v>
      </c>
      <c r="E185" s="3">
        <v>16.474281480712996</v>
      </c>
      <c r="F185" s="5">
        <v>16.810491306849997</v>
      </c>
    </row>
    <row r="186" spans="1:6" x14ac:dyDescent="0.2">
      <c r="A186" s="7">
        <v>41609</v>
      </c>
      <c r="B186" s="7" t="s">
        <v>3</v>
      </c>
      <c r="C186" s="8" t="s">
        <v>9</v>
      </c>
      <c r="D186" s="9" t="s">
        <v>41</v>
      </c>
      <c r="E186" s="3">
        <v>1264.4820877317397</v>
      </c>
      <c r="F186" s="11">
        <v>1290.2878446242244</v>
      </c>
    </row>
    <row r="187" spans="1:6" x14ac:dyDescent="0.2">
      <c r="A187" s="7">
        <v>41609</v>
      </c>
      <c r="B187" s="7" t="s">
        <v>3</v>
      </c>
      <c r="C187" s="8" t="s">
        <v>12</v>
      </c>
      <c r="D187" s="9" t="s">
        <v>42</v>
      </c>
      <c r="E187" s="3">
        <v>2056.4058803272751</v>
      </c>
      <c r="F187" s="11">
        <v>2098.3733472727299</v>
      </c>
    </row>
    <row r="188" spans="1:6" x14ac:dyDescent="0.2">
      <c r="A188" s="7">
        <v>41609</v>
      </c>
      <c r="B188" s="7" t="s">
        <v>3</v>
      </c>
      <c r="C188" s="8" t="s">
        <v>13</v>
      </c>
      <c r="D188" s="9" t="s">
        <v>43</v>
      </c>
      <c r="E188" s="4">
        <v>69.791098059229682</v>
      </c>
      <c r="F188" s="4">
        <v>71.215406182887435</v>
      </c>
    </row>
    <row r="189" spans="1:6" x14ac:dyDescent="0.2">
      <c r="A189" s="7">
        <v>41609</v>
      </c>
      <c r="B189" s="7" t="s">
        <v>3</v>
      </c>
      <c r="C189" s="8" t="s">
        <v>16</v>
      </c>
      <c r="D189" s="9" t="s">
        <v>44</v>
      </c>
      <c r="E189" s="3">
        <v>119.31400927508143</v>
      </c>
      <c r="F189" s="11">
        <v>121.74898905620555</v>
      </c>
    </row>
    <row r="190" spans="1:6" x14ac:dyDescent="0.2">
      <c r="A190" s="7">
        <v>41609</v>
      </c>
      <c r="B190" s="7" t="s">
        <v>3</v>
      </c>
      <c r="C190" s="8" t="s">
        <v>11</v>
      </c>
      <c r="D190" s="9" t="s">
        <v>45</v>
      </c>
      <c r="E190" s="3">
        <v>213.39460383828643</v>
      </c>
      <c r="F190" s="5">
        <v>217.7495957533535</v>
      </c>
    </row>
    <row r="191" spans="1:6" x14ac:dyDescent="0.2">
      <c r="A191" s="7">
        <v>41609</v>
      </c>
      <c r="B191" s="7" t="s">
        <v>3</v>
      </c>
      <c r="C191" s="8" t="s">
        <v>13</v>
      </c>
      <c r="D191" s="9" t="s">
        <v>46</v>
      </c>
      <c r="E191" s="3">
        <v>473.92508262909092</v>
      </c>
      <c r="F191" s="5">
        <v>483.59702309090909</v>
      </c>
    </row>
    <row r="192" spans="1:6" x14ac:dyDescent="0.2">
      <c r="A192" s="7">
        <v>41609</v>
      </c>
      <c r="B192" s="7" t="s">
        <v>3</v>
      </c>
      <c r="C192" s="8" t="s">
        <v>14</v>
      </c>
      <c r="D192" s="9" t="s">
        <v>47</v>
      </c>
      <c r="E192" s="3">
        <v>344.39834231442171</v>
      </c>
      <c r="F192" s="5">
        <v>351.42687991267525</v>
      </c>
    </row>
    <row r="193" spans="1:6" x14ac:dyDescent="0.2">
      <c r="A193" s="7">
        <v>41609</v>
      </c>
      <c r="B193" s="7" t="s">
        <v>3</v>
      </c>
      <c r="C193" s="8" t="s">
        <v>11</v>
      </c>
      <c r="D193" s="9" t="s">
        <v>48</v>
      </c>
      <c r="E193" s="3">
        <v>27.07232185777778</v>
      </c>
      <c r="F193" s="5">
        <v>27.624818222222224</v>
      </c>
    </row>
    <row r="194" spans="1:6" x14ac:dyDescent="0.2">
      <c r="C194" s="8"/>
    </row>
    <row r="195" spans="1:6" x14ac:dyDescent="0.2">
      <c r="C195" s="8"/>
    </row>
    <row r="196" spans="1:6" x14ac:dyDescent="0.2">
      <c r="C196" s="8"/>
    </row>
    <row r="197" spans="1:6" x14ac:dyDescent="0.2">
      <c r="C197" s="8"/>
    </row>
    <row r="198" spans="1:6" x14ac:dyDescent="0.2">
      <c r="C198" s="8"/>
    </row>
    <row r="199" spans="1:6" x14ac:dyDescent="0.2">
      <c r="C199" s="8"/>
    </row>
    <row r="200" spans="1:6" x14ac:dyDescent="0.2">
      <c r="C200" s="8"/>
    </row>
    <row r="201" spans="1:6" x14ac:dyDescent="0.2">
      <c r="C201" s="8"/>
    </row>
    <row r="202" spans="1:6" x14ac:dyDescent="0.2">
      <c r="C202" s="8"/>
    </row>
    <row r="203" spans="1:6" x14ac:dyDescent="0.2">
      <c r="C203" s="8"/>
    </row>
    <row r="204" spans="1:6" x14ac:dyDescent="0.2">
      <c r="C204" s="8"/>
    </row>
    <row r="205" spans="1:6" x14ac:dyDescent="0.2">
      <c r="C205" s="8"/>
    </row>
    <row r="206" spans="1:6" x14ac:dyDescent="0.2">
      <c r="C206" s="8"/>
    </row>
    <row r="207" spans="1:6" x14ac:dyDescent="0.2">
      <c r="C207" s="8"/>
    </row>
    <row r="208" spans="1:6" x14ac:dyDescent="0.2">
      <c r="C208" s="8"/>
    </row>
    <row r="209" spans="3:3" x14ac:dyDescent="0.2">
      <c r="C209" s="8"/>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F193"/>
  <sheetViews>
    <sheetView workbookViewId="0">
      <selection activeCell="D137" sqref="D137"/>
    </sheetView>
  </sheetViews>
  <sheetFormatPr defaultRowHeight="15" x14ac:dyDescent="0.25"/>
  <cols>
    <col min="1" max="1" width="7" bestFit="1" customWidth="1"/>
    <col min="2" max="2" width="7.28515625" bestFit="1" customWidth="1"/>
    <col min="3" max="3" width="10.140625" bestFit="1" customWidth="1"/>
    <col min="4" max="4" width="15.140625" bestFit="1" customWidth="1"/>
    <col min="6" max="6" width="9.7109375" bestFit="1" customWidth="1"/>
  </cols>
  <sheetData>
    <row r="1" spans="1:6" x14ac:dyDescent="0.25">
      <c r="A1" s="1" t="s">
        <v>5</v>
      </c>
      <c r="B1" s="1" t="s">
        <v>50</v>
      </c>
      <c r="C1" s="1" t="s">
        <v>4</v>
      </c>
      <c r="D1" s="1" t="s">
        <v>49</v>
      </c>
      <c r="E1" s="2" t="s">
        <v>6</v>
      </c>
      <c r="F1" s="2" t="s">
        <v>7</v>
      </c>
    </row>
    <row r="2" spans="1:6" hidden="1" x14ac:dyDescent="0.25">
      <c r="A2" s="7">
        <v>41275</v>
      </c>
      <c r="B2" s="7" t="s">
        <v>0</v>
      </c>
      <c r="C2" s="8" t="s">
        <v>8</v>
      </c>
      <c r="D2" s="6" t="s">
        <v>17</v>
      </c>
      <c r="E2" s="3">
        <v>4.4402836494074993</v>
      </c>
      <c r="F2" s="3">
        <v>4.6739827888499992</v>
      </c>
    </row>
    <row r="3" spans="1:6" hidden="1" x14ac:dyDescent="0.25">
      <c r="A3" s="7">
        <v>41275</v>
      </c>
      <c r="B3" s="7" t="s">
        <v>0</v>
      </c>
      <c r="C3" s="8" t="s">
        <v>10</v>
      </c>
      <c r="D3" s="9" t="s">
        <v>18</v>
      </c>
      <c r="E3" s="4">
        <v>4.8585368767049992</v>
      </c>
      <c r="F3" s="4">
        <v>5.1142493438999992</v>
      </c>
    </row>
    <row r="4" spans="1:6" hidden="1" x14ac:dyDescent="0.25">
      <c r="A4" s="7">
        <v>41275</v>
      </c>
      <c r="B4" s="7" t="s">
        <v>0</v>
      </c>
      <c r="C4" s="8" t="s">
        <v>9</v>
      </c>
      <c r="D4" s="9" t="s">
        <v>19</v>
      </c>
      <c r="E4" s="4">
        <v>2.4548135601924601</v>
      </c>
      <c r="F4" s="4">
        <v>2.5840142738868002</v>
      </c>
    </row>
    <row r="5" spans="1:6" hidden="1" x14ac:dyDescent="0.25">
      <c r="A5" s="7">
        <v>41275</v>
      </c>
      <c r="B5" s="7" t="s">
        <v>0</v>
      </c>
      <c r="C5" s="8" t="s">
        <v>12</v>
      </c>
      <c r="D5" s="9" t="s">
        <v>20</v>
      </c>
      <c r="E5" s="4">
        <v>1.3406443218349999</v>
      </c>
      <c r="F5" s="4">
        <v>1.4112045493000001</v>
      </c>
    </row>
    <row r="6" spans="1:6" hidden="1" x14ac:dyDescent="0.25">
      <c r="A6" s="7">
        <v>41275</v>
      </c>
      <c r="B6" s="7" t="s">
        <v>0</v>
      </c>
      <c r="C6" s="8" t="s">
        <v>13</v>
      </c>
      <c r="D6" s="9" t="s">
        <v>21</v>
      </c>
      <c r="E6" s="4">
        <v>195.15876700457179</v>
      </c>
      <c r="F6" s="4">
        <v>205.43028105744401</v>
      </c>
    </row>
    <row r="7" spans="1:6" x14ac:dyDescent="0.25">
      <c r="A7" s="7">
        <v>41275</v>
      </c>
      <c r="B7" s="7" t="s">
        <v>0</v>
      </c>
      <c r="C7" s="8" t="s">
        <v>16</v>
      </c>
      <c r="D7" s="9" t="s">
        <v>22</v>
      </c>
      <c r="E7" s="4">
        <v>172.69971902386757</v>
      </c>
      <c r="F7" s="4">
        <v>181.78917791986061</v>
      </c>
    </row>
    <row r="8" spans="1:6" hidden="1" x14ac:dyDescent="0.25">
      <c r="A8" s="7">
        <v>41275</v>
      </c>
      <c r="B8" s="7" t="s">
        <v>0</v>
      </c>
      <c r="C8" s="8" t="s">
        <v>11</v>
      </c>
      <c r="D8" s="9" t="s">
        <v>23</v>
      </c>
      <c r="E8" s="4">
        <v>67.654635873743061</v>
      </c>
      <c r="F8" s="4">
        <v>71.215406182887435</v>
      </c>
    </row>
    <row r="9" spans="1:6" hidden="1" x14ac:dyDescent="0.25">
      <c r="A9" s="7">
        <v>41275</v>
      </c>
      <c r="B9" s="7" t="s">
        <v>0</v>
      </c>
      <c r="C9" s="8" t="s">
        <v>13</v>
      </c>
      <c r="D9" s="9" t="s">
        <v>24</v>
      </c>
      <c r="E9" s="4">
        <v>15.474897772520764</v>
      </c>
      <c r="F9" s="4">
        <v>16.289366076337647</v>
      </c>
    </row>
    <row r="10" spans="1:6" hidden="1" x14ac:dyDescent="0.25">
      <c r="A10" s="7">
        <v>41275</v>
      </c>
      <c r="B10" s="7" t="s">
        <v>0</v>
      </c>
      <c r="C10" s="8" t="s">
        <v>14</v>
      </c>
      <c r="D10" s="9" t="s">
        <v>25</v>
      </c>
      <c r="E10" s="4">
        <v>1187.7744753688296</v>
      </c>
      <c r="F10" s="4">
        <v>1250.2889214408733</v>
      </c>
    </row>
    <row r="11" spans="1:6" hidden="1" x14ac:dyDescent="0.25">
      <c r="A11" s="7">
        <v>41275</v>
      </c>
      <c r="B11" s="7" t="s">
        <v>0</v>
      </c>
      <c r="C11" s="8" t="s">
        <v>11</v>
      </c>
      <c r="D11" s="9" t="s">
        <v>26</v>
      </c>
      <c r="E11" s="4">
        <v>1931.6575848319114</v>
      </c>
      <c r="F11" s="4">
        <v>2033.3237735072753</v>
      </c>
    </row>
    <row r="12" spans="1:6" hidden="1" x14ac:dyDescent="0.25">
      <c r="A12" s="7">
        <v>41275</v>
      </c>
      <c r="B12" s="7" t="s">
        <v>0</v>
      </c>
      <c r="C12" s="8" t="s">
        <v>13</v>
      </c>
      <c r="D12" s="9" t="s">
        <v>27</v>
      </c>
      <c r="E12" s="4">
        <v>79</v>
      </c>
      <c r="F12" s="4">
        <v>80</v>
      </c>
    </row>
    <row r="13" spans="1:6" hidden="1" x14ac:dyDescent="0.25">
      <c r="A13" s="7">
        <v>41275</v>
      </c>
      <c r="B13" s="7" t="s">
        <v>0</v>
      </c>
      <c r="C13" s="8" t="s">
        <v>14</v>
      </c>
      <c r="D13" s="9" t="s">
        <v>28</v>
      </c>
      <c r="E13" s="4">
        <v>112.07603187569002</v>
      </c>
      <c r="F13" s="4">
        <v>117.97477039546318</v>
      </c>
    </row>
    <row r="14" spans="1:6" hidden="1" x14ac:dyDescent="0.25">
      <c r="A14" s="7">
        <v>41275</v>
      </c>
      <c r="B14" s="7" t="s">
        <v>0</v>
      </c>
      <c r="C14" s="8" t="s">
        <v>15</v>
      </c>
      <c r="D14" s="9" t="s">
        <v>29</v>
      </c>
      <c r="E14" s="4">
        <v>200.44939037074957</v>
      </c>
      <c r="F14" s="4">
        <v>210.99935828499954</v>
      </c>
    </row>
    <row r="15" spans="1:6" hidden="1" x14ac:dyDescent="0.25">
      <c r="A15" s="7">
        <v>41275</v>
      </c>
      <c r="B15" s="7" t="s">
        <v>0</v>
      </c>
      <c r="C15" s="8" t="s">
        <v>8</v>
      </c>
      <c r="D15" s="9" t="s">
        <v>30</v>
      </c>
      <c r="E15" s="4">
        <v>445.17523960633633</v>
      </c>
      <c r="F15" s="4">
        <v>468.60551537509087</v>
      </c>
    </row>
    <row r="16" spans="1:6" hidden="1" x14ac:dyDescent="0.25">
      <c r="A16" s="7">
        <v>41275</v>
      </c>
      <c r="B16" s="7" t="s">
        <v>0</v>
      </c>
      <c r="C16" s="8" t="s">
        <v>10</v>
      </c>
      <c r="D16" s="9" t="s">
        <v>31</v>
      </c>
      <c r="E16" s="4">
        <v>323.5060143036132</v>
      </c>
      <c r="F16" s="4">
        <v>340.53264663538232</v>
      </c>
    </row>
    <row r="17" spans="1:6" hidden="1" x14ac:dyDescent="0.25">
      <c r="A17" s="7">
        <v>41275</v>
      </c>
      <c r="B17" s="7" t="s">
        <v>0</v>
      </c>
      <c r="C17" s="8" t="s">
        <v>9</v>
      </c>
      <c r="D17" s="9" t="s">
        <v>32</v>
      </c>
      <c r="E17" s="4">
        <v>24.158525093743329</v>
      </c>
      <c r="F17" s="4">
        <v>26.768448857333333</v>
      </c>
    </row>
    <row r="18" spans="1:6" hidden="1" x14ac:dyDescent="0.25">
      <c r="A18" s="7">
        <v>41306</v>
      </c>
      <c r="B18" s="7" t="s">
        <v>0</v>
      </c>
      <c r="C18" s="8" t="s">
        <v>12</v>
      </c>
      <c r="D18" s="9" t="s">
        <v>33</v>
      </c>
      <c r="E18" s="4">
        <v>4.5290893223956488</v>
      </c>
      <c r="F18" s="4">
        <v>4.7674624446269993</v>
      </c>
    </row>
    <row r="19" spans="1:6" hidden="1" x14ac:dyDescent="0.25">
      <c r="A19" s="7">
        <v>41306</v>
      </c>
      <c r="B19" s="7" t="s">
        <v>0</v>
      </c>
      <c r="C19" s="8" t="s">
        <v>13</v>
      </c>
      <c r="D19" s="9" t="s">
        <v>34</v>
      </c>
      <c r="E19" s="4">
        <v>4.955707614239099</v>
      </c>
      <c r="F19" s="4">
        <v>5.216534330777999</v>
      </c>
    </row>
    <row r="20" spans="1:6" x14ac:dyDescent="0.25">
      <c r="A20" s="7">
        <v>41306</v>
      </c>
      <c r="B20" s="7" t="s">
        <v>0</v>
      </c>
      <c r="C20" s="8" t="s">
        <v>16</v>
      </c>
      <c r="D20" s="9" t="s">
        <v>35</v>
      </c>
      <c r="E20" s="4">
        <v>2.5039098313963093</v>
      </c>
      <c r="F20" s="4">
        <v>2.635694559364536</v>
      </c>
    </row>
    <row r="21" spans="1:6" hidden="1" x14ac:dyDescent="0.25">
      <c r="A21" s="7">
        <v>41306</v>
      </c>
      <c r="B21" s="7" t="s">
        <v>0</v>
      </c>
      <c r="C21" s="8" t="s">
        <v>11</v>
      </c>
      <c r="D21" s="9" t="s">
        <v>36</v>
      </c>
      <c r="E21" s="4">
        <v>1.3674572082717</v>
      </c>
      <c r="F21" s="4">
        <v>1.4394286402860001</v>
      </c>
    </row>
    <row r="22" spans="1:6" hidden="1" x14ac:dyDescent="0.25">
      <c r="A22" s="7">
        <v>41306</v>
      </c>
      <c r="B22" s="7" t="s">
        <v>0</v>
      </c>
      <c r="C22" s="8" t="s">
        <v>13</v>
      </c>
      <c r="D22" s="9" t="s">
        <v>37</v>
      </c>
      <c r="E22" s="4">
        <v>199.06194234466324</v>
      </c>
      <c r="F22" s="4">
        <v>209.53888667859289</v>
      </c>
    </row>
    <row r="23" spans="1:6" hidden="1" x14ac:dyDescent="0.25">
      <c r="A23" s="7">
        <v>41306</v>
      </c>
      <c r="B23" s="7" t="s">
        <v>0</v>
      </c>
      <c r="C23" s="8" t="s">
        <v>14</v>
      </c>
      <c r="D23" s="9" t="s">
        <v>38</v>
      </c>
      <c r="E23" s="4">
        <v>176.15371340434493</v>
      </c>
      <c r="F23" s="4">
        <v>185.42496147825781</v>
      </c>
    </row>
    <row r="24" spans="1:6" hidden="1" x14ac:dyDescent="0.25">
      <c r="A24" s="7">
        <v>41306</v>
      </c>
      <c r="B24" s="7" t="s">
        <v>0</v>
      </c>
      <c r="C24" s="8" t="s">
        <v>11</v>
      </c>
      <c r="D24" s="9" t="s">
        <v>39</v>
      </c>
      <c r="E24" s="4">
        <v>69.007728591217926</v>
      </c>
      <c r="F24" s="4">
        <v>72.639714306545187</v>
      </c>
    </row>
    <row r="25" spans="1:6" hidden="1" x14ac:dyDescent="0.25">
      <c r="A25" s="7">
        <v>41306</v>
      </c>
      <c r="B25" s="7" t="s">
        <v>0</v>
      </c>
      <c r="C25" s="8" t="s">
        <v>13</v>
      </c>
      <c r="D25" s="9" t="s">
        <v>40</v>
      </c>
      <c r="E25" s="4">
        <v>15.78439572797118</v>
      </c>
      <c r="F25" s="4">
        <v>16.6151533978644</v>
      </c>
    </row>
    <row r="26" spans="1:6" hidden="1" x14ac:dyDescent="0.25">
      <c r="A26" s="7">
        <v>41306</v>
      </c>
      <c r="B26" s="7" t="s">
        <v>0</v>
      </c>
      <c r="C26" s="8" t="s">
        <v>14</v>
      </c>
      <c r="D26" s="9" t="s">
        <v>41</v>
      </c>
      <c r="E26" s="4">
        <v>1211.5299648762061</v>
      </c>
      <c r="F26" s="4">
        <v>1275.2946998696907</v>
      </c>
    </row>
    <row r="27" spans="1:6" hidden="1" x14ac:dyDescent="0.25">
      <c r="A27" s="7">
        <v>41306</v>
      </c>
      <c r="B27" s="7" t="s">
        <v>0</v>
      </c>
      <c r="C27" s="8" t="s">
        <v>15</v>
      </c>
      <c r="D27" s="9" t="s">
        <v>42</v>
      </c>
      <c r="E27" s="4">
        <v>1970.2907365285496</v>
      </c>
      <c r="F27" s="4">
        <v>2073.9902489774208</v>
      </c>
    </row>
    <row r="28" spans="1:6" hidden="1" x14ac:dyDescent="0.25">
      <c r="A28" s="7">
        <v>41306</v>
      </c>
      <c r="B28" s="7" t="s">
        <v>0</v>
      </c>
      <c r="C28" s="8" t="s">
        <v>8</v>
      </c>
      <c r="D28" s="9" t="s">
        <v>43</v>
      </c>
      <c r="E28" s="4">
        <v>1134.6469496529871</v>
      </c>
      <c r="F28" s="4">
        <v>1194.3652101610392</v>
      </c>
    </row>
    <row r="29" spans="1:6" hidden="1" x14ac:dyDescent="0.25">
      <c r="A29" s="7">
        <v>41306</v>
      </c>
      <c r="B29" s="7" t="s">
        <v>0</v>
      </c>
      <c r="C29" s="8" t="s">
        <v>10</v>
      </c>
      <c r="D29" s="9" t="s">
        <v>44</v>
      </c>
      <c r="E29" s="4">
        <v>114.31755251320382</v>
      </c>
      <c r="F29" s="4">
        <v>120.33426580337245</v>
      </c>
    </row>
    <row r="30" spans="1:6" hidden="1" x14ac:dyDescent="0.25">
      <c r="A30" s="7">
        <v>41306</v>
      </c>
      <c r="B30" s="7" t="s">
        <v>0</v>
      </c>
      <c r="C30" s="8" t="s">
        <v>9</v>
      </c>
      <c r="D30" s="9" t="s">
        <v>45</v>
      </c>
      <c r="E30" s="4">
        <v>204.45837817816454</v>
      </c>
      <c r="F30" s="4">
        <v>215.21934545069954</v>
      </c>
    </row>
    <row r="31" spans="1:6" hidden="1" x14ac:dyDescent="0.25">
      <c r="A31" s="7">
        <v>41306</v>
      </c>
      <c r="B31" s="7" t="s">
        <v>0</v>
      </c>
      <c r="C31" s="8" t="s">
        <v>12</v>
      </c>
      <c r="D31" s="9" t="s">
        <v>46</v>
      </c>
      <c r="E31" s="4">
        <v>454.07874439846307</v>
      </c>
      <c r="F31" s="4">
        <v>477.9776256825927</v>
      </c>
    </row>
    <row r="32" spans="1:6" hidden="1" x14ac:dyDescent="0.25">
      <c r="A32" s="7">
        <v>41306</v>
      </c>
      <c r="B32" s="7" t="s">
        <v>0</v>
      </c>
      <c r="C32" s="8" t="s">
        <v>13</v>
      </c>
      <c r="D32" s="9" t="s">
        <v>47</v>
      </c>
      <c r="E32" s="4">
        <v>329.97613458968544</v>
      </c>
      <c r="F32" s="4">
        <v>347.34329956808995</v>
      </c>
    </row>
    <row r="33" spans="1:6" x14ac:dyDescent="0.25">
      <c r="A33" s="7">
        <v>41306</v>
      </c>
      <c r="B33" s="7" t="s">
        <v>0</v>
      </c>
      <c r="C33" s="8" t="s">
        <v>16</v>
      </c>
      <c r="D33" s="9" t="s">
        <v>48</v>
      </c>
      <c r="E33" s="4">
        <v>25.938626942755999</v>
      </c>
      <c r="F33" s="4">
        <v>27.30381783448</v>
      </c>
    </row>
    <row r="34" spans="1:6" hidden="1" x14ac:dyDescent="0.25">
      <c r="A34" s="7">
        <v>41334</v>
      </c>
      <c r="B34" s="7" t="s">
        <v>0</v>
      </c>
      <c r="C34" s="8" t="s">
        <v>11</v>
      </c>
      <c r="D34" s="6" t="s">
        <v>17</v>
      </c>
      <c r="E34" s="4">
        <v>5.4582677528534527</v>
      </c>
      <c r="F34" s="4">
        <v>4.7674624446269993</v>
      </c>
    </row>
    <row r="35" spans="1:6" hidden="1" x14ac:dyDescent="0.25">
      <c r="A35" s="7">
        <v>41334</v>
      </c>
      <c r="B35" s="7" t="s">
        <v>0</v>
      </c>
      <c r="C35" s="8" t="s">
        <v>13</v>
      </c>
      <c r="D35" s="9" t="s">
        <v>18</v>
      </c>
      <c r="E35" s="4">
        <v>5.9724101553077311</v>
      </c>
      <c r="F35" s="4">
        <v>5.216534330777999</v>
      </c>
    </row>
    <row r="36" spans="1:6" hidden="1" x14ac:dyDescent="0.25">
      <c r="A36" s="7">
        <v>41334</v>
      </c>
      <c r="B36" s="7" t="s">
        <v>0</v>
      </c>
      <c r="C36" s="8" t="s">
        <v>14</v>
      </c>
      <c r="D36" s="9" t="s">
        <v>19</v>
      </c>
      <c r="E36" s="4">
        <v>3.0176067010164576</v>
      </c>
      <c r="F36" s="4">
        <v>2.635694559364536</v>
      </c>
    </row>
    <row r="37" spans="1:6" hidden="1" x14ac:dyDescent="0.25">
      <c r="A37" s="7">
        <v>41334</v>
      </c>
      <c r="B37" s="7" t="s">
        <v>0</v>
      </c>
      <c r="C37" s="8" t="s">
        <v>11</v>
      </c>
      <c r="D37" s="9" t="s">
        <v>20</v>
      </c>
      <c r="E37" s="4">
        <v>0.48020385026344148</v>
      </c>
      <c r="F37" s="4">
        <v>0.41942864028600002</v>
      </c>
    </row>
    <row r="38" spans="1:6" hidden="1" x14ac:dyDescent="0.25">
      <c r="A38" s="7">
        <v>41334</v>
      </c>
      <c r="B38" s="7" t="s">
        <v>0</v>
      </c>
      <c r="C38" s="8" t="s">
        <v>13</v>
      </c>
      <c r="D38" s="9" t="s">
        <v>21</v>
      </c>
      <c r="E38" s="4">
        <v>239.90107135832105</v>
      </c>
      <c r="F38" s="4">
        <v>209.53888667859289</v>
      </c>
    </row>
    <row r="39" spans="1:6" hidden="1" x14ac:dyDescent="0.25">
      <c r="A39" s="7">
        <v>41334</v>
      </c>
      <c r="B39" s="7" t="s">
        <v>0</v>
      </c>
      <c r="C39" s="8" t="s">
        <v>14</v>
      </c>
      <c r="D39" s="9" t="s">
        <v>22</v>
      </c>
      <c r="E39" s="4">
        <v>212.2930383964574</v>
      </c>
      <c r="F39" s="4">
        <v>185.42496147825781</v>
      </c>
    </row>
    <row r="40" spans="1:6" hidden="1" x14ac:dyDescent="0.25">
      <c r="A40" s="7">
        <v>41334</v>
      </c>
      <c r="B40" s="7" t="s">
        <v>0</v>
      </c>
      <c r="C40" s="8" t="s">
        <v>15</v>
      </c>
      <c r="D40" s="9" t="s">
        <v>23</v>
      </c>
      <c r="E40" s="4">
        <v>83.165208909563603</v>
      </c>
      <c r="F40" s="4">
        <v>72.639714306545187</v>
      </c>
    </row>
    <row r="41" spans="1:6" hidden="1" x14ac:dyDescent="0.25">
      <c r="A41" s="7">
        <v>41334</v>
      </c>
      <c r="B41" s="7" t="s">
        <v>0</v>
      </c>
      <c r="C41" s="8" t="s">
        <v>8</v>
      </c>
      <c r="D41" s="9" t="s">
        <v>24</v>
      </c>
      <c r="E41" s="4">
        <v>19.022689125214953</v>
      </c>
      <c r="F41" s="4">
        <v>16.6151533978644</v>
      </c>
    </row>
    <row r="42" spans="1:6" hidden="1" x14ac:dyDescent="0.25">
      <c r="A42" s="7">
        <v>41334</v>
      </c>
      <c r="B42" s="7" t="s">
        <v>0</v>
      </c>
      <c r="C42" s="8" t="s">
        <v>10</v>
      </c>
      <c r="D42" s="9" t="s">
        <v>25</v>
      </c>
      <c r="E42" s="4">
        <v>1460.084901880809</v>
      </c>
      <c r="F42" s="4">
        <v>1275.2946998696907</v>
      </c>
    </row>
    <row r="43" spans="1:6" hidden="1" x14ac:dyDescent="0.25">
      <c r="A43" s="7">
        <v>41334</v>
      </c>
      <c r="B43" s="7" t="s">
        <v>0</v>
      </c>
      <c r="C43" s="8" t="s">
        <v>9</v>
      </c>
      <c r="D43" s="9" t="s">
        <v>26</v>
      </c>
      <c r="E43" s="4">
        <v>2374.5114360542493</v>
      </c>
      <c r="F43" s="4">
        <v>2073.9902489774208</v>
      </c>
    </row>
    <row r="44" spans="1:6" hidden="1" x14ac:dyDescent="0.25">
      <c r="A44" s="7">
        <v>41334</v>
      </c>
      <c r="B44" s="7" t="s">
        <v>0</v>
      </c>
      <c r="C44" s="8" t="s">
        <v>12</v>
      </c>
      <c r="D44" s="9" t="s">
        <v>27</v>
      </c>
      <c r="E44" s="4">
        <v>1367.4287291133739</v>
      </c>
      <c r="F44" s="4">
        <v>1194.3652101610392</v>
      </c>
    </row>
    <row r="45" spans="1:6" hidden="1" x14ac:dyDescent="0.25">
      <c r="A45" s="7">
        <v>41334</v>
      </c>
      <c r="B45" s="7" t="s">
        <v>0</v>
      </c>
      <c r="C45" s="8" t="s">
        <v>13</v>
      </c>
      <c r="D45" s="9" t="s">
        <v>28</v>
      </c>
      <c r="E45" s="4">
        <v>137.77070091828114</v>
      </c>
      <c r="F45" s="4">
        <v>120.33426580337245</v>
      </c>
    </row>
    <row r="46" spans="1:6" x14ac:dyDescent="0.25">
      <c r="A46" s="7">
        <v>41334</v>
      </c>
      <c r="B46" s="7" t="s">
        <v>0</v>
      </c>
      <c r="C46" s="8" t="s">
        <v>16</v>
      </c>
      <c r="D46" s="9" t="s">
        <v>29</v>
      </c>
      <c r="E46" s="4">
        <v>246.40462860650592</v>
      </c>
      <c r="F46" s="4">
        <v>215.21934545069954</v>
      </c>
    </row>
    <row r="47" spans="1:6" hidden="1" x14ac:dyDescent="0.25">
      <c r="A47" s="7">
        <v>41334</v>
      </c>
      <c r="B47" s="7" t="s">
        <v>0</v>
      </c>
      <c r="C47" s="8" t="s">
        <v>11</v>
      </c>
      <c r="D47" s="9" t="s">
        <v>30</v>
      </c>
      <c r="E47" s="4">
        <v>547.23658364400046</v>
      </c>
      <c r="F47" s="4">
        <v>477.9776256825927</v>
      </c>
    </row>
    <row r="48" spans="1:6" hidden="1" x14ac:dyDescent="0.25">
      <c r="A48" s="7">
        <v>41334</v>
      </c>
      <c r="B48" s="7" t="s">
        <v>0</v>
      </c>
      <c r="C48" s="8" t="s">
        <v>13</v>
      </c>
      <c r="D48" s="9" t="s">
        <v>31</v>
      </c>
      <c r="E48" s="4">
        <v>397.6733436755062</v>
      </c>
      <c r="F48" s="4">
        <v>347.34329956808995</v>
      </c>
    </row>
    <row r="49" spans="1:6" hidden="1" x14ac:dyDescent="0.25">
      <c r="A49" s="7">
        <v>41334</v>
      </c>
      <c r="B49" s="7" t="s">
        <v>0</v>
      </c>
      <c r="C49" s="8" t="s">
        <v>14</v>
      </c>
      <c r="D49" s="9" t="s">
        <v>32</v>
      </c>
      <c r="E49" s="4">
        <v>31.260141038696155</v>
      </c>
      <c r="F49" s="4">
        <v>27.30381783448</v>
      </c>
    </row>
    <row r="50" spans="1:6" hidden="1" x14ac:dyDescent="0.25">
      <c r="A50" s="7">
        <v>41365</v>
      </c>
      <c r="B50" s="7" t="s">
        <v>1</v>
      </c>
      <c r="C50" s="8" t="s">
        <v>11</v>
      </c>
      <c r="D50" s="9" t="s">
        <v>33</v>
      </c>
      <c r="E50" s="4">
        <v>4.1710622407697393</v>
      </c>
      <c r="F50" s="4">
        <v>4.3000641657419996</v>
      </c>
    </row>
    <row r="51" spans="1:6" hidden="1" x14ac:dyDescent="0.25">
      <c r="A51" s="7">
        <v>41365</v>
      </c>
      <c r="B51" s="7" t="s">
        <v>1</v>
      </c>
      <c r="C51" s="8" t="s">
        <v>13</v>
      </c>
      <c r="D51" s="9" t="s">
        <v>34</v>
      </c>
      <c r="E51" s="4">
        <v>4.5639561144963592</v>
      </c>
      <c r="F51" s="4">
        <v>4.7051093963879991</v>
      </c>
    </row>
    <row r="52" spans="1:6" hidden="1" x14ac:dyDescent="0.25">
      <c r="A52" s="7">
        <v>41365</v>
      </c>
      <c r="B52" s="7" t="s">
        <v>1</v>
      </c>
      <c r="C52" s="8" t="s">
        <v>14</v>
      </c>
      <c r="D52" s="9" t="s">
        <v>35</v>
      </c>
      <c r="E52" s="4">
        <v>2.3059743380165805</v>
      </c>
      <c r="F52" s="4">
        <v>2.3772931319758563</v>
      </c>
    </row>
    <row r="53" spans="1:6" hidden="1" x14ac:dyDescent="0.25">
      <c r="A53" s="7">
        <v>41365</v>
      </c>
      <c r="B53" s="7" t="s">
        <v>1</v>
      </c>
      <c r="C53" s="8" t="s">
        <v>15</v>
      </c>
      <c r="D53" s="9" t="s">
        <v>36</v>
      </c>
      <c r="E53" s="4">
        <v>1.25935893979532</v>
      </c>
      <c r="F53" s="4">
        <v>1.2983081853560001</v>
      </c>
    </row>
    <row r="54" spans="1:6" hidden="1" x14ac:dyDescent="0.25">
      <c r="A54" s="7">
        <v>41365</v>
      </c>
      <c r="B54" s="7" t="s">
        <v>1</v>
      </c>
      <c r="C54" s="8" t="s">
        <v>8</v>
      </c>
      <c r="D54" s="9" t="s">
        <v>37</v>
      </c>
      <c r="E54" s="4">
        <v>183.32598281566305</v>
      </c>
      <c r="F54" s="4">
        <v>188.9958585728485</v>
      </c>
    </row>
    <row r="55" spans="1:6" hidden="1" x14ac:dyDescent="0.25">
      <c r="A55" s="7">
        <v>41365</v>
      </c>
      <c r="B55" s="7" t="s">
        <v>1</v>
      </c>
      <c r="C55" s="8" t="s">
        <v>10</v>
      </c>
      <c r="D55" s="9" t="s">
        <v>38</v>
      </c>
      <c r="E55" s="4">
        <v>162.22866237568363</v>
      </c>
      <c r="F55" s="4">
        <v>167.24604368627178</v>
      </c>
    </row>
    <row r="56" spans="1:6" hidden="1" x14ac:dyDescent="0.25">
      <c r="A56" s="7">
        <v>41365</v>
      </c>
      <c r="B56" s="7" t="s">
        <v>1</v>
      </c>
      <c r="C56" s="8" t="s">
        <v>9</v>
      </c>
      <c r="D56" s="9" t="s">
        <v>39</v>
      </c>
      <c r="E56" s="4">
        <v>63.552628477608742</v>
      </c>
      <c r="F56" s="4">
        <v>65.518173688256439</v>
      </c>
    </row>
    <row r="57" spans="1:6" hidden="1" x14ac:dyDescent="0.25">
      <c r="A57" s="7">
        <v>41365</v>
      </c>
      <c r="B57" s="7" t="s">
        <v>1</v>
      </c>
      <c r="C57" s="8" t="s">
        <v>12</v>
      </c>
      <c r="D57" s="9" t="s">
        <v>40</v>
      </c>
      <c r="E57" s="4">
        <v>14.536630286523716</v>
      </c>
      <c r="F57" s="4">
        <v>14.986216790230635</v>
      </c>
    </row>
    <row r="58" spans="1:6" hidden="1" x14ac:dyDescent="0.25">
      <c r="A58" s="7">
        <v>41365</v>
      </c>
      <c r="B58" s="7" t="s">
        <v>1</v>
      </c>
      <c r="C58" s="8" t="s">
        <v>13</v>
      </c>
      <c r="D58" s="9" t="s">
        <v>41</v>
      </c>
      <c r="E58" s="4">
        <v>40</v>
      </c>
      <c r="F58" s="4">
        <v>70</v>
      </c>
    </row>
    <row r="59" spans="1:6" x14ac:dyDescent="0.25">
      <c r="A59" s="7">
        <v>41365</v>
      </c>
      <c r="B59" s="7" t="s">
        <v>1</v>
      </c>
      <c r="C59" s="8" t="s">
        <v>16</v>
      </c>
      <c r="D59" s="9" t="s">
        <v>42</v>
      </c>
      <c r="E59" s="4">
        <v>1814.5381354778924</v>
      </c>
      <c r="F59" s="4">
        <v>1870.6578716266933</v>
      </c>
    </row>
    <row r="60" spans="1:6" hidden="1" x14ac:dyDescent="0.25">
      <c r="A60" s="7">
        <v>41365</v>
      </c>
      <c r="B60" s="7" t="s">
        <v>1</v>
      </c>
      <c r="C60" s="8" t="s">
        <v>11</v>
      </c>
      <c r="D60" s="9" t="s">
        <v>43</v>
      </c>
      <c r="E60" s="4">
        <v>1044.9524642624622</v>
      </c>
      <c r="F60" s="4">
        <v>1077.2705817138785</v>
      </c>
    </row>
    <row r="61" spans="1:6" hidden="1" x14ac:dyDescent="0.25">
      <c r="A61" s="7">
        <v>41365</v>
      </c>
      <c r="B61" s="7" t="s">
        <v>1</v>
      </c>
      <c r="C61" s="8" t="s">
        <v>13</v>
      </c>
      <c r="D61" s="9" t="s">
        <v>44</v>
      </c>
      <c r="E61" s="4">
        <v>105.28068510091136</v>
      </c>
      <c r="F61" s="4">
        <v>108.53678876382614</v>
      </c>
    </row>
    <row r="62" spans="1:6" hidden="1" x14ac:dyDescent="0.25">
      <c r="A62" s="7">
        <v>41365</v>
      </c>
      <c r="B62" s="7" t="s">
        <v>1</v>
      </c>
      <c r="C62" s="8" t="s">
        <v>14</v>
      </c>
      <c r="D62" s="9" t="s">
        <v>45</v>
      </c>
      <c r="E62" s="4">
        <v>188.29582733353359</v>
      </c>
      <c r="F62" s="4">
        <v>194.11940962219958</v>
      </c>
    </row>
    <row r="63" spans="1:6" hidden="1" x14ac:dyDescent="0.25">
      <c r="A63" s="7">
        <v>41365</v>
      </c>
      <c r="B63" s="7" t="s">
        <v>1</v>
      </c>
      <c r="C63" s="8" t="s">
        <v>11</v>
      </c>
      <c r="D63" s="9" t="s">
        <v>46</v>
      </c>
      <c r="E63" s="4">
        <v>418.18356192073111</v>
      </c>
      <c r="F63" s="4">
        <v>431.11707414508362</v>
      </c>
    </row>
    <row r="64" spans="1:6" hidden="1" x14ac:dyDescent="0.25">
      <c r="A64" s="7">
        <v>41365</v>
      </c>
      <c r="B64" s="7" t="s">
        <v>1</v>
      </c>
      <c r="C64" s="8" t="s">
        <v>13</v>
      </c>
      <c r="D64" s="9" t="s">
        <v>47</v>
      </c>
      <c r="E64" s="4">
        <v>303.89133385741519</v>
      </c>
      <c r="F64" s="4">
        <v>313.29003490455176</v>
      </c>
    </row>
    <row r="65" spans="1:6" hidden="1" x14ac:dyDescent="0.25">
      <c r="A65" s="7">
        <v>41365</v>
      </c>
      <c r="B65" s="7" t="s">
        <v>1</v>
      </c>
      <c r="C65" s="8" t="s">
        <v>14</v>
      </c>
      <c r="D65" s="9" t="s">
        <v>48</v>
      </c>
      <c r="E65" s="4">
        <v>23.888163760284264</v>
      </c>
      <c r="F65" s="4">
        <v>24.626972948746666</v>
      </c>
    </row>
    <row r="66" spans="1:6" hidden="1" x14ac:dyDescent="0.25">
      <c r="A66" s="7">
        <v>41395</v>
      </c>
      <c r="B66" s="7" t="s">
        <v>1</v>
      </c>
      <c r="C66" s="8" t="s">
        <v>15</v>
      </c>
      <c r="D66" s="6" t="s">
        <v>17</v>
      </c>
      <c r="E66" s="4">
        <v>4.4247660265485171</v>
      </c>
      <c r="F66" s="4">
        <v>4.5150673740290994</v>
      </c>
    </row>
    <row r="67" spans="1:6" hidden="1" x14ac:dyDescent="0.25">
      <c r="A67" s="7">
        <v>41395</v>
      </c>
      <c r="B67" s="7" t="s">
        <v>1</v>
      </c>
      <c r="C67" s="8" t="s">
        <v>8</v>
      </c>
      <c r="D67" s="9" t="s">
        <v>18</v>
      </c>
      <c r="E67" s="4">
        <v>4.8415575688832506</v>
      </c>
      <c r="F67" s="4">
        <v>4.9403648662073989</v>
      </c>
    </row>
    <row r="68" spans="1:6" hidden="1" x14ac:dyDescent="0.25">
      <c r="A68" s="7">
        <v>41395</v>
      </c>
      <c r="B68" s="7" t="s">
        <v>1</v>
      </c>
      <c r="C68" s="8" t="s">
        <v>10</v>
      </c>
      <c r="D68" s="9" t="s">
        <v>19</v>
      </c>
      <c r="E68" s="4">
        <v>2.4462346328031561</v>
      </c>
      <c r="F68" s="4">
        <v>2.4961577885746493</v>
      </c>
    </row>
    <row r="69" spans="1:6" hidden="1" x14ac:dyDescent="0.25">
      <c r="A69" s="7">
        <v>41395</v>
      </c>
      <c r="B69" s="7" t="s">
        <v>1</v>
      </c>
      <c r="C69" s="8" t="s">
        <v>9</v>
      </c>
      <c r="D69" s="9" t="s">
        <v>20</v>
      </c>
      <c r="E69" s="4">
        <v>1.3359591227313243</v>
      </c>
      <c r="F69" s="4">
        <v>1.3632235946238003</v>
      </c>
    </row>
    <row r="70" spans="1:6" hidden="1" x14ac:dyDescent="0.25">
      <c r="A70" s="7">
        <v>41395</v>
      </c>
      <c r="B70" s="7" t="s">
        <v>1</v>
      </c>
      <c r="C70" s="8" t="s">
        <v>12</v>
      </c>
      <c r="D70" s="9" t="s">
        <v>21</v>
      </c>
      <c r="E70" s="4">
        <v>194.47673847146112</v>
      </c>
      <c r="F70" s="4">
        <v>198.44565150149094</v>
      </c>
    </row>
    <row r="71" spans="1:6" hidden="1" x14ac:dyDescent="0.25">
      <c r="A71" s="7">
        <v>41395</v>
      </c>
      <c r="B71" s="7" t="s">
        <v>1</v>
      </c>
      <c r="C71" s="8" t="s">
        <v>13</v>
      </c>
      <c r="D71" s="9" t="s">
        <v>22</v>
      </c>
      <c r="E71" s="4">
        <v>172.09617895317365</v>
      </c>
      <c r="F71" s="4">
        <v>175.60834587058537</v>
      </c>
    </row>
    <row r="72" spans="1:6" x14ac:dyDescent="0.25">
      <c r="A72" s="7">
        <v>41395</v>
      </c>
      <c r="B72" s="7" t="s">
        <v>1</v>
      </c>
      <c r="C72" s="8" t="s">
        <v>16</v>
      </c>
      <c r="D72" s="9" t="s">
        <v>23</v>
      </c>
      <c r="E72" s="4">
        <v>67.418200725215883</v>
      </c>
      <c r="F72" s="4">
        <v>68.794082372669266</v>
      </c>
    </row>
    <row r="73" spans="1:6" hidden="1" x14ac:dyDescent="0.25">
      <c r="A73" s="7">
        <v>41395</v>
      </c>
      <c r="B73" s="7" t="s">
        <v>1</v>
      </c>
      <c r="C73" s="8" t="s">
        <v>11</v>
      </c>
      <c r="D73" s="9" t="s">
        <v>24</v>
      </c>
      <c r="E73" s="4">
        <v>15.420817077147323</v>
      </c>
      <c r="F73" s="4">
        <v>15.735527629742167</v>
      </c>
    </row>
    <row r="74" spans="1:6" hidden="1" x14ac:dyDescent="0.25">
      <c r="A74" s="7">
        <v>41395</v>
      </c>
      <c r="B74" s="7" t="s">
        <v>1</v>
      </c>
      <c r="C74" s="8" t="s">
        <v>13</v>
      </c>
      <c r="D74" s="9" t="s">
        <v>25</v>
      </c>
      <c r="E74" s="4">
        <v>100</v>
      </c>
      <c r="F74" s="4">
        <v>112</v>
      </c>
    </row>
    <row r="75" spans="1:6" hidden="1" x14ac:dyDescent="0.25">
      <c r="A75" s="7">
        <v>41395</v>
      </c>
      <c r="B75" s="7" t="s">
        <v>1</v>
      </c>
      <c r="C75" s="8" t="s">
        <v>14</v>
      </c>
      <c r="D75" s="9" t="s">
        <v>26</v>
      </c>
      <c r="E75" s="4">
        <v>1924.9069499038676</v>
      </c>
      <c r="F75" s="4">
        <v>1964.1907652080281</v>
      </c>
    </row>
    <row r="76" spans="1:6" hidden="1" x14ac:dyDescent="0.25">
      <c r="A76" s="7">
        <v>41395</v>
      </c>
      <c r="B76" s="7" t="s">
        <v>1</v>
      </c>
      <c r="C76" s="8" t="s">
        <v>11</v>
      </c>
      <c r="D76" s="9" t="s">
        <v>27</v>
      </c>
      <c r="E76" s="4">
        <v>1108.5114285835809</v>
      </c>
      <c r="F76" s="4">
        <v>1131.1341107995725</v>
      </c>
    </row>
    <row r="77" spans="1:6" hidden="1" x14ac:dyDescent="0.25">
      <c r="A77" s="7">
        <v>41395</v>
      </c>
      <c r="B77" s="7" t="s">
        <v>1</v>
      </c>
      <c r="C77" s="8" t="s">
        <v>13</v>
      </c>
      <c r="D77" s="9" t="s">
        <v>28</v>
      </c>
      <c r="E77" s="4">
        <v>111.68435563797709</v>
      </c>
      <c r="F77" s="4">
        <v>113.96362820201745</v>
      </c>
    </row>
    <row r="78" spans="1:6" hidden="1" x14ac:dyDescent="0.25">
      <c r="A78" s="7">
        <v>41395</v>
      </c>
      <c r="B78" s="7" t="s">
        <v>1</v>
      </c>
      <c r="C78" s="8" t="s">
        <v>14</v>
      </c>
      <c r="D78" s="9" t="s">
        <v>29</v>
      </c>
      <c r="E78" s="4">
        <v>199.7488725012434</v>
      </c>
      <c r="F78" s="4">
        <v>203.82538010330958</v>
      </c>
    </row>
    <row r="79" spans="1:6" hidden="1" x14ac:dyDescent="0.25">
      <c r="A79" s="7">
        <v>41395</v>
      </c>
      <c r="B79" s="7" t="s">
        <v>1</v>
      </c>
      <c r="C79" s="8" t="s">
        <v>15</v>
      </c>
      <c r="D79" s="9" t="s">
        <v>30</v>
      </c>
      <c r="E79" s="4">
        <v>443.61946929529103</v>
      </c>
      <c r="F79" s="4">
        <v>452.67292785233781</v>
      </c>
    </row>
    <row r="80" spans="1:6" hidden="1" x14ac:dyDescent="0.25">
      <c r="A80" s="7">
        <v>41395</v>
      </c>
      <c r="B80" s="7" t="s">
        <v>1</v>
      </c>
      <c r="C80" s="8" t="s">
        <v>8</v>
      </c>
      <c r="D80" s="9" t="s">
        <v>31</v>
      </c>
      <c r="E80" s="4">
        <v>322.37544591678375</v>
      </c>
      <c r="F80" s="4">
        <v>328.95453664977936</v>
      </c>
    </row>
    <row r="81" spans="1:6" hidden="1" x14ac:dyDescent="0.25">
      <c r="A81" s="7">
        <v>41395</v>
      </c>
      <c r="B81" s="7" t="s">
        <v>1</v>
      </c>
      <c r="C81" s="8" t="s">
        <v>10</v>
      </c>
      <c r="D81" s="9" t="s">
        <v>32</v>
      </c>
      <c r="E81" s="4">
        <v>25.341155164260318</v>
      </c>
      <c r="F81" s="4">
        <v>25.858321596183998</v>
      </c>
    </row>
    <row r="82" spans="1:6" hidden="1" x14ac:dyDescent="0.25">
      <c r="A82" s="7">
        <v>41426</v>
      </c>
      <c r="B82" s="7" t="s">
        <v>1</v>
      </c>
      <c r="C82" s="8" t="s">
        <v>9</v>
      </c>
      <c r="D82" s="9" t="s">
        <v>33</v>
      </c>
      <c r="E82" s="4">
        <v>4.8095282897266491</v>
      </c>
      <c r="F82" s="4">
        <v>4.9076819282924991</v>
      </c>
    </row>
    <row r="83" spans="1:6" hidden="1" x14ac:dyDescent="0.25">
      <c r="A83" s="7">
        <v>41426</v>
      </c>
      <c r="B83" s="7" t="s">
        <v>1</v>
      </c>
      <c r="C83" s="8" t="s">
        <v>12</v>
      </c>
      <c r="D83" s="9" t="s">
        <v>34</v>
      </c>
      <c r="E83" s="4">
        <v>5.2625625748730993</v>
      </c>
      <c r="F83" s="4">
        <v>5.3699618110949991</v>
      </c>
    </row>
    <row r="84" spans="1:6" hidden="1" x14ac:dyDescent="0.25">
      <c r="A84" s="7">
        <v>41426</v>
      </c>
      <c r="B84" s="7" t="s">
        <v>1</v>
      </c>
      <c r="C84" s="8" t="s">
        <v>13</v>
      </c>
      <c r="D84" s="9" t="s">
        <v>35</v>
      </c>
      <c r="E84" s="4">
        <v>2.6589506878295173</v>
      </c>
      <c r="F84" s="4">
        <v>2.7132149875811402</v>
      </c>
    </row>
    <row r="85" spans="1:6" x14ac:dyDescent="0.25">
      <c r="A85" s="7">
        <v>41426</v>
      </c>
      <c r="B85" s="7" t="s">
        <v>1</v>
      </c>
      <c r="C85" s="8" t="s">
        <v>16</v>
      </c>
      <c r="D85" s="9" t="s">
        <v>36</v>
      </c>
      <c r="E85" s="4">
        <v>0.42312948122970001</v>
      </c>
      <c r="F85" s="4">
        <v>0.43176477676500002</v>
      </c>
    </row>
    <row r="86" spans="1:6" hidden="1" x14ac:dyDescent="0.25">
      <c r="A86" s="7">
        <v>41426</v>
      </c>
      <c r="B86" s="7" t="s">
        <v>1</v>
      </c>
      <c r="C86" s="8" t="s">
        <v>11</v>
      </c>
      <c r="D86" s="9" t="s">
        <v>37</v>
      </c>
      <c r="E86" s="4">
        <v>211.38775920810988</v>
      </c>
      <c r="F86" s="4">
        <v>215.70179511031623</v>
      </c>
    </row>
    <row r="87" spans="1:6" hidden="1" x14ac:dyDescent="0.25">
      <c r="A87" s="7">
        <v>41426</v>
      </c>
      <c r="B87" s="7" t="s">
        <v>1</v>
      </c>
      <c r="C87" s="8" t="s">
        <v>13</v>
      </c>
      <c r="D87" s="9" t="s">
        <v>38</v>
      </c>
      <c r="E87" s="4">
        <v>187.06106407953655</v>
      </c>
      <c r="F87" s="4">
        <v>190.87863681585364</v>
      </c>
    </row>
    <row r="88" spans="1:6" hidden="1" x14ac:dyDescent="0.25">
      <c r="A88" s="7">
        <v>41426</v>
      </c>
      <c r="B88" s="7" t="s">
        <v>1</v>
      </c>
      <c r="C88" s="8" t="s">
        <v>14</v>
      </c>
      <c r="D88" s="9" t="s">
        <v>39</v>
      </c>
      <c r="E88" s="4">
        <v>73.280652962191169</v>
      </c>
      <c r="F88" s="4">
        <v>74.776176492031809</v>
      </c>
    </row>
    <row r="89" spans="1:6" hidden="1" x14ac:dyDescent="0.25">
      <c r="A89" s="7">
        <v>41426</v>
      </c>
      <c r="B89" s="7" t="s">
        <v>1</v>
      </c>
      <c r="C89" s="8" t="s">
        <v>11</v>
      </c>
      <c r="D89" s="9" t="s">
        <v>40</v>
      </c>
      <c r="E89" s="4">
        <v>16.761757692551441</v>
      </c>
      <c r="F89" s="4">
        <v>17.103834380154531</v>
      </c>
    </row>
    <row r="90" spans="1:6" hidden="1" x14ac:dyDescent="0.25">
      <c r="A90" s="7">
        <v>41426</v>
      </c>
      <c r="B90" s="7" t="s">
        <v>1</v>
      </c>
      <c r="C90" s="8" t="s">
        <v>13</v>
      </c>
      <c r="D90" s="9" t="s">
        <v>41</v>
      </c>
      <c r="E90" s="4">
        <v>29</v>
      </c>
      <c r="F90" s="4">
        <v>44</v>
      </c>
    </row>
    <row r="91" spans="1:6" hidden="1" x14ac:dyDescent="0.25">
      <c r="A91" s="7">
        <v>41426</v>
      </c>
      <c r="B91" s="7" t="s">
        <v>1</v>
      </c>
      <c r="C91" s="8" t="s">
        <v>14</v>
      </c>
      <c r="D91" s="9" t="s">
        <v>42</v>
      </c>
      <c r="E91" s="4">
        <v>1944.1560194029062</v>
      </c>
      <c r="F91" s="4">
        <v>1983.8326728601085</v>
      </c>
    </row>
    <row r="92" spans="1:6" hidden="1" x14ac:dyDescent="0.25">
      <c r="A92" s="7">
        <v>41426</v>
      </c>
      <c r="B92" s="7" t="s">
        <v>1</v>
      </c>
      <c r="C92" s="8" t="s">
        <v>15</v>
      </c>
      <c r="D92" s="9" t="s">
        <v>43</v>
      </c>
      <c r="E92" s="4">
        <v>1119.5965428694169</v>
      </c>
      <c r="F92" s="4">
        <v>1142.4454519075682</v>
      </c>
    </row>
    <row r="93" spans="1:6" hidden="1" x14ac:dyDescent="0.25">
      <c r="A93" s="7">
        <v>41426</v>
      </c>
      <c r="B93" s="7" t="s">
        <v>1</v>
      </c>
      <c r="C93" s="8" t="s">
        <v>8</v>
      </c>
      <c r="D93" s="9" t="s">
        <v>44</v>
      </c>
      <c r="E93" s="4">
        <v>112.80119919435687</v>
      </c>
      <c r="F93" s="4">
        <v>115.10326448403762</v>
      </c>
    </row>
    <row r="94" spans="1:6" hidden="1" x14ac:dyDescent="0.25">
      <c r="A94" s="7">
        <v>41426</v>
      </c>
      <c r="B94" s="7" t="s">
        <v>1</v>
      </c>
      <c r="C94" s="8" t="s">
        <v>10</v>
      </c>
      <c r="D94" s="9" t="s">
        <v>45</v>
      </c>
      <c r="E94" s="4">
        <v>201.74636122625583</v>
      </c>
      <c r="F94" s="4">
        <v>205.86363390434269</v>
      </c>
    </row>
    <row r="95" spans="1:6" hidden="1" x14ac:dyDescent="0.25">
      <c r="A95" s="7">
        <v>41426</v>
      </c>
      <c r="B95" s="7" t="s">
        <v>1</v>
      </c>
      <c r="C95" s="8" t="s">
        <v>9</v>
      </c>
      <c r="D95" s="9" t="s">
        <v>46</v>
      </c>
      <c r="E95" s="4">
        <v>448.05566398824396</v>
      </c>
      <c r="F95" s="4">
        <v>457.19965713086117</v>
      </c>
    </row>
    <row r="96" spans="1:6" hidden="1" x14ac:dyDescent="0.25">
      <c r="A96" s="7">
        <v>41426</v>
      </c>
      <c r="B96" s="7" t="s">
        <v>1</v>
      </c>
      <c r="C96" s="8" t="s">
        <v>12</v>
      </c>
      <c r="D96" s="9" t="s">
        <v>47</v>
      </c>
      <c r="E96" s="4">
        <v>325.59920037595163</v>
      </c>
      <c r="F96" s="4">
        <v>332.24408201627716</v>
      </c>
    </row>
    <row r="97" spans="1:6" hidden="1" x14ac:dyDescent="0.25">
      <c r="A97" s="7">
        <v>41426</v>
      </c>
      <c r="B97" s="7" t="s">
        <v>1</v>
      </c>
      <c r="C97" s="8" t="s">
        <v>13</v>
      </c>
      <c r="D97" s="9" t="s">
        <v>48</v>
      </c>
      <c r="E97" s="4">
        <v>25.594566715902921</v>
      </c>
      <c r="F97" s="4">
        <v>26.11690481214584</v>
      </c>
    </row>
    <row r="98" spans="1:6" x14ac:dyDescent="0.25">
      <c r="A98" s="7">
        <v>41456</v>
      </c>
      <c r="B98" s="7" t="s">
        <v>2</v>
      </c>
      <c r="C98" s="8" t="s">
        <v>16</v>
      </c>
      <c r="D98" s="6" t="s">
        <v>17</v>
      </c>
      <c r="E98" s="4">
        <v>4.7089208101966529</v>
      </c>
      <c r="F98" s="4">
        <v>4.9567587475754245</v>
      </c>
    </row>
    <row r="99" spans="1:6" hidden="1" x14ac:dyDescent="0.25">
      <c r="A99" s="7">
        <v>41456</v>
      </c>
      <c r="B99" s="7" t="s">
        <v>2</v>
      </c>
      <c r="C99" s="8" t="s">
        <v>11</v>
      </c>
      <c r="D99" s="9" t="s">
        <v>18</v>
      </c>
      <c r="E99" s="4">
        <v>5.1524783577456512</v>
      </c>
      <c r="F99" s="4">
        <v>5.4236614292059491</v>
      </c>
    </row>
    <row r="100" spans="1:6" hidden="1" x14ac:dyDescent="0.25">
      <c r="A100" s="7">
        <v>41456</v>
      </c>
      <c r="B100" s="7" t="s">
        <v>2</v>
      </c>
      <c r="C100" s="8" t="s">
        <v>13</v>
      </c>
      <c r="D100" s="9" t="s">
        <v>19</v>
      </c>
      <c r="E100" s="4">
        <v>2.6033297805841036</v>
      </c>
      <c r="F100" s="4">
        <v>2.7403471374569515</v>
      </c>
    </row>
    <row r="101" spans="1:6" hidden="1" x14ac:dyDescent="0.25">
      <c r="A101" s="7">
        <v>41456</v>
      </c>
      <c r="B101" s="7" t="s">
        <v>2</v>
      </c>
      <c r="C101" s="8" t="s">
        <v>14</v>
      </c>
      <c r="D101" s="9" t="s">
        <v>20</v>
      </c>
      <c r="E101" s="4">
        <v>0.4142783033060175</v>
      </c>
      <c r="F101" s="4">
        <v>0.43608242453265</v>
      </c>
    </row>
    <row r="102" spans="1:6" hidden="1" x14ac:dyDescent="0.25">
      <c r="A102" s="7">
        <v>41456</v>
      </c>
      <c r="B102" s="7" t="s">
        <v>2</v>
      </c>
      <c r="C102" s="8" t="s">
        <v>11</v>
      </c>
      <c r="D102" s="9" t="s">
        <v>21</v>
      </c>
      <c r="E102" s="4">
        <v>206.96587240834842</v>
      </c>
      <c r="F102" s="4">
        <v>217.8588130614194</v>
      </c>
    </row>
    <row r="103" spans="1:6" hidden="1" x14ac:dyDescent="0.25">
      <c r="A103" s="7">
        <v>41456</v>
      </c>
      <c r="B103" s="7" t="s">
        <v>2</v>
      </c>
      <c r="C103" s="8" t="s">
        <v>13</v>
      </c>
      <c r="D103" s="9" t="s">
        <v>22</v>
      </c>
      <c r="E103" s="4">
        <v>183.14805202481156</v>
      </c>
      <c r="F103" s="4">
        <v>192.78742318401217</v>
      </c>
    </row>
    <row r="104" spans="1:6" hidden="1" x14ac:dyDescent="0.25">
      <c r="A104" s="7">
        <v>41456</v>
      </c>
      <c r="B104" s="7" t="s">
        <v>2</v>
      </c>
      <c r="C104" s="8" t="s">
        <v>14</v>
      </c>
      <c r="D104" s="9" t="s">
        <v>23</v>
      </c>
      <c r="E104" s="4">
        <v>71.747741344104512</v>
      </c>
      <c r="F104" s="4">
        <v>75.523938256952121</v>
      </c>
    </row>
    <row r="105" spans="1:6" hidden="1" x14ac:dyDescent="0.25">
      <c r="A105" s="7">
        <v>41456</v>
      </c>
      <c r="B105" s="7" t="s">
        <v>2</v>
      </c>
      <c r="C105" s="8" t="s">
        <v>15</v>
      </c>
      <c r="D105" s="9" t="s">
        <v>24</v>
      </c>
      <c r="E105" s="4">
        <v>16.411129087758273</v>
      </c>
      <c r="F105" s="4">
        <v>17.274872723956076</v>
      </c>
    </row>
    <row r="106" spans="1:6" hidden="1" x14ac:dyDescent="0.25">
      <c r="A106" s="7">
        <v>41456</v>
      </c>
      <c r="B106" s="7" t="s">
        <v>2</v>
      </c>
      <c r="C106" s="8" t="s">
        <v>8</v>
      </c>
      <c r="D106" s="9" t="s">
        <v>25</v>
      </c>
      <c r="E106" s="4">
        <v>1259.6348311286438</v>
      </c>
      <c r="F106" s="4">
        <v>1325.9314011880463</v>
      </c>
    </row>
    <row r="107" spans="1:6" hidden="1" x14ac:dyDescent="0.25">
      <c r="A107" s="7">
        <v>41456</v>
      </c>
      <c r="B107" s="7" t="s">
        <v>2</v>
      </c>
      <c r="C107" s="8" t="s">
        <v>10</v>
      </c>
      <c r="D107" s="9" t="s">
        <v>26</v>
      </c>
      <c r="E107" s="4">
        <v>1950.9741606802304</v>
      </c>
      <c r="F107" s="4">
        <v>2053.6570112423478</v>
      </c>
    </row>
    <row r="108" spans="1:6" hidden="1" x14ac:dyDescent="0.25">
      <c r="A108" s="7">
        <v>41456</v>
      </c>
      <c r="B108" s="7" t="s">
        <v>2</v>
      </c>
      <c r="C108" s="8" t="s">
        <v>9</v>
      </c>
      <c r="D108" s="9" t="s">
        <v>27</v>
      </c>
      <c r="E108" s="4">
        <v>1123.5229599505067</v>
      </c>
      <c r="F108" s="4">
        <v>1182.655747316323</v>
      </c>
    </row>
    <row r="109" spans="1:6" hidden="1" x14ac:dyDescent="0.25">
      <c r="A109" s="7">
        <v>41456</v>
      </c>
      <c r="B109" s="7" t="s">
        <v>2</v>
      </c>
      <c r="C109" s="8" t="s">
        <v>12</v>
      </c>
      <c r="D109" s="9" t="s">
        <v>28</v>
      </c>
      <c r="E109" s="4">
        <v>113.19679219444691</v>
      </c>
      <c r="F109" s="4">
        <v>119.15451809941781</v>
      </c>
    </row>
    <row r="110" spans="1:6" hidden="1" x14ac:dyDescent="0.25">
      <c r="A110" s="7">
        <v>41456</v>
      </c>
      <c r="B110" s="7" t="s">
        <v>2</v>
      </c>
      <c r="C110" s="8" t="s">
        <v>13</v>
      </c>
      <c r="D110" s="9" t="s">
        <v>29</v>
      </c>
      <c r="E110" s="4">
        <v>202.45388427445707</v>
      </c>
      <c r="F110" s="4">
        <v>213.10935186784954</v>
      </c>
    </row>
    <row r="111" spans="1:6" x14ac:dyDescent="0.25">
      <c r="A111" s="7">
        <v>41456</v>
      </c>
      <c r="B111" s="7" t="s">
        <v>2</v>
      </c>
      <c r="C111" s="8" t="s">
        <v>16</v>
      </c>
      <c r="D111" s="9" t="s">
        <v>30</v>
      </c>
      <c r="E111" s="4">
        <v>449.62699200239967</v>
      </c>
      <c r="F111" s="4">
        <v>473.29157052884176</v>
      </c>
    </row>
    <row r="112" spans="1:6" hidden="1" x14ac:dyDescent="0.25">
      <c r="A112" s="7">
        <v>41456</v>
      </c>
      <c r="B112" s="7" t="s">
        <v>2</v>
      </c>
      <c r="C112" s="8" t="s">
        <v>11</v>
      </c>
      <c r="D112" s="9" t="s">
        <v>31</v>
      </c>
      <c r="E112" s="4">
        <v>326.74107444664929</v>
      </c>
      <c r="F112" s="4">
        <v>343.93797310173613</v>
      </c>
    </row>
    <row r="113" spans="1:6" hidden="1" x14ac:dyDescent="0.25">
      <c r="A113" s="7">
        <v>41456</v>
      </c>
      <c r="B113" s="7" t="s">
        <v>2</v>
      </c>
      <c r="C113" s="8" t="s">
        <v>13</v>
      </c>
      <c r="D113" s="9" t="s">
        <v>32</v>
      </c>
      <c r="E113" s="4">
        <v>25.684326678611331</v>
      </c>
      <c r="F113" s="4">
        <v>27.036133345906666</v>
      </c>
    </row>
    <row r="114" spans="1:6" hidden="1" x14ac:dyDescent="0.25">
      <c r="A114" s="7">
        <v>41487</v>
      </c>
      <c r="B114" s="7" t="s">
        <v>2</v>
      </c>
      <c r="C114" s="8" t="s">
        <v>14</v>
      </c>
      <c r="D114" s="9" t="s">
        <v>33</v>
      </c>
      <c r="E114" s="4">
        <v>4.484686485901574</v>
      </c>
      <c r="F114" s="4">
        <v>4.7207226167384988</v>
      </c>
    </row>
    <row r="115" spans="1:6" hidden="1" x14ac:dyDescent="0.25">
      <c r="A115" s="7">
        <v>41487</v>
      </c>
      <c r="B115" s="7" t="s">
        <v>2</v>
      </c>
      <c r="C115" s="8" t="s">
        <v>11</v>
      </c>
      <c r="D115" s="9" t="s">
        <v>34</v>
      </c>
      <c r="E115" s="4">
        <v>4.9071222454720491</v>
      </c>
      <c r="F115" s="4">
        <v>5.1653918373389995</v>
      </c>
    </row>
    <row r="116" spans="1:6" hidden="1" x14ac:dyDescent="0.25">
      <c r="A116" s="7">
        <v>41487</v>
      </c>
      <c r="B116" s="7" t="s">
        <v>2</v>
      </c>
      <c r="C116" s="8" t="s">
        <v>13</v>
      </c>
      <c r="D116" s="9" t="s">
        <v>35</v>
      </c>
      <c r="E116" s="4">
        <v>2.837629460836673</v>
      </c>
      <c r="F116" s="4">
        <v>2.9869783798280771</v>
      </c>
    </row>
    <row r="117" spans="1:6" hidden="1" x14ac:dyDescent="0.25">
      <c r="A117" s="7">
        <v>41487</v>
      </c>
      <c r="B117" s="7" t="s">
        <v>2</v>
      </c>
      <c r="C117" s="8" t="s">
        <v>14</v>
      </c>
      <c r="D117" s="9" t="s">
        <v>36</v>
      </c>
      <c r="E117" s="4">
        <v>0.45156335060355907</v>
      </c>
      <c r="F117" s="4">
        <v>0.47532984274058854</v>
      </c>
    </row>
    <row r="118" spans="1:6" hidden="1" x14ac:dyDescent="0.25">
      <c r="A118" s="7">
        <v>41487</v>
      </c>
      <c r="B118" s="7" t="s">
        <v>2</v>
      </c>
      <c r="C118" s="8" t="s">
        <v>15</v>
      </c>
      <c r="D118" s="9" t="s">
        <v>37</v>
      </c>
      <c r="E118" s="4">
        <v>225.59280092509979</v>
      </c>
      <c r="F118" s="4">
        <v>237.46610623694716</v>
      </c>
    </row>
    <row r="119" spans="1:6" hidden="1" x14ac:dyDescent="0.25">
      <c r="A119" s="7">
        <v>41487</v>
      </c>
      <c r="B119" s="7" t="s">
        <v>2</v>
      </c>
      <c r="C119" s="8" t="s">
        <v>8</v>
      </c>
      <c r="D119" s="9" t="s">
        <v>38</v>
      </c>
      <c r="E119" s="4">
        <v>199.63137670704461</v>
      </c>
      <c r="F119" s="4">
        <v>210.13829127057329</v>
      </c>
    </row>
    <row r="120" spans="1:6" hidden="1" x14ac:dyDescent="0.25">
      <c r="A120" s="7">
        <v>41487</v>
      </c>
      <c r="B120" s="7" t="s">
        <v>2</v>
      </c>
      <c r="C120" s="8" t="s">
        <v>10</v>
      </c>
      <c r="D120" s="9" t="s">
        <v>39</v>
      </c>
      <c r="E120" s="4">
        <v>78.205038065073921</v>
      </c>
      <c r="F120" s="4">
        <v>82.321092700077813</v>
      </c>
    </row>
    <row r="121" spans="1:6" hidden="1" x14ac:dyDescent="0.25">
      <c r="A121" s="7">
        <v>41487</v>
      </c>
      <c r="B121" s="7" t="s">
        <v>2</v>
      </c>
      <c r="C121" s="8" t="s">
        <v>9</v>
      </c>
      <c r="D121" s="9" t="s">
        <v>40</v>
      </c>
      <c r="E121" s="4">
        <v>17.888130705656518</v>
      </c>
      <c r="F121" s="4">
        <v>18.829611269112124</v>
      </c>
    </row>
    <row r="122" spans="1:6" hidden="1" x14ac:dyDescent="0.25">
      <c r="A122" s="7">
        <v>41487</v>
      </c>
      <c r="B122" s="7" t="s">
        <v>2</v>
      </c>
      <c r="C122" s="8" t="s">
        <v>12</v>
      </c>
      <c r="D122" s="9" t="s">
        <v>41</v>
      </c>
      <c r="E122" s="4">
        <v>1373.001965930222</v>
      </c>
      <c r="F122" s="4">
        <v>1445.2652272949706</v>
      </c>
    </row>
    <row r="123" spans="1:6" hidden="1" x14ac:dyDescent="0.25">
      <c r="A123" s="7">
        <v>41487</v>
      </c>
      <c r="B123" s="7" t="s">
        <v>2</v>
      </c>
      <c r="C123" s="8" t="s">
        <v>13</v>
      </c>
      <c r="D123" s="9" t="s">
        <v>42</v>
      </c>
      <c r="E123" s="4">
        <v>2.837629460836673</v>
      </c>
      <c r="F123" s="4">
        <v>2.9869783798280771</v>
      </c>
    </row>
    <row r="124" spans="1:6" x14ac:dyDescent="0.25">
      <c r="A124" s="7">
        <v>41487</v>
      </c>
      <c r="B124" s="7" t="s">
        <v>2</v>
      </c>
      <c r="C124" s="8" t="s">
        <v>16</v>
      </c>
      <c r="D124" s="9" t="s">
        <v>43</v>
      </c>
      <c r="E124" s="4">
        <v>1224.6400263460525</v>
      </c>
      <c r="F124" s="4">
        <v>1289.0947645747922</v>
      </c>
    </row>
    <row r="125" spans="1:6" hidden="1" x14ac:dyDescent="0.25">
      <c r="A125" s="7">
        <v>41487</v>
      </c>
      <c r="B125" s="7" t="s">
        <v>2</v>
      </c>
      <c r="C125" s="8" t="s">
        <v>11</v>
      </c>
      <c r="D125" s="9" t="s">
        <v>44</v>
      </c>
      <c r="E125" s="4">
        <v>123.38450349194714</v>
      </c>
      <c r="F125" s="4">
        <v>129.87842472836542</v>
      </c>
    </row>
    <row r="126" spans="1:6" hidden="1" x14ac:dyDescent="0.25">
      <c r="A126" s="7">
        <v>41487</v>
      </c>
      <c r="B126" s="7" t="s">
        <v>2</v>
      </c>
      <c r="C126" s="8" t="s">
        <v>13</v>
      </c>
      <c r="D126" s="9" t="s">
        <v>45</v>
      </c>
      <c r="E126" s="4">
        <v>220.67473385915818</v>
      </c>
      <c r="F126" s="4">
        <v>232.289193535956</v>
      </c>
    </row>
    <row r="127" spans="1:6" hidden="1" x14ac:dyDescent="0.25">
      <c r="A127" s="7">
        <v>41487</v>
      </c>
      <c r="B127" s="7" t="s">
        <v>2</v>
      </c>
      <c r="C127" s="8" t="s">
        <v>14</v>
      </c>
      <c r="D127" s="9" t="s">
        <v>46</v>
      </c>
      <c r="E127" s="4">
        <v>490.09342128261568</v>
      </c>
      <c r="F127" s="4">
        <v>515.88781187643758</v>
      </c>
    </row>
    <row r="128" spans="1:6" hidden="1" x14ac:dyDescent="0.25">
      <c r="A128" s="7">
        <v>41487</v>
      </c>
      <c r="B128" s="7" t="s">
        <v>2</v>
      </c>
      <c r="C128" s="8" t="s">
        <v>11</v>
      </c>
      <c r="D128" s="9" t="s">
        <v>47</v>
      </c>
      <c r="E128" s="4">
        <v>356.14777114684773</v>
      </c>
      <c r="F128" s="4">
        <v>374.89239068089239</v>
      </c>
    </row>
    <row r="129" spans="1:6" hidden="1" x14ac:dyDescent="0.25">
      <c r="A129" s="7">
        <v>41487</v>
      </c>
      <c r="B129" s="7" t="s">
        <v>2</v>
      </c>
      <c r="C129" s="8" t="s">
        <v>13</v>
      </c>
      <c r="D129" s="9" t="s">
        <v>48</v>
      </c>
      <c r="E129" s="4">
        <v>27.995916079686353</v>
      </c>
      <c r="F129" s="4">
        <v>29.469385347038269</v>
      </c>
    </row>
    <row r="130" spans="1:6" hidden="1" x14ac:dyDescent="0.25">
      <c r="A130" s="7">
        <v>41518</v>
      </c>
      <c r="B130" s="7" t="s">
        <v>2</v>
      </c>
      <c r="C130" s="8" t="s">
        <v>14</v>
      </c>
      <c r="D130" s="6" t="s">
        <v>17</v>
      </c>
      <c r="E130" s="4">
        <v>4.6512036906215091</v>
      </c>
      <c r="F130" s="4">
        <v>5.1455876522449637</v>
      </c>
    </row>
    <row r="131" spans="1:6" hidden="1" x14ac:dyDescent="0.25">
      <c r="A131" s="7">
        <v>41518</v>
      </c>
      <c r="B131" s="7" t="s">
        <v>2</v>
      </c>
      <c r="C131" s="8" t="s">
        <v>15</v>
      </c>
      <c r="D131" s="9" t="s">
        <v>18</v>
      </c>
      <c r="E131" s="4">
        <v>5.089324564876935</v>
      </c>
      <c r="F131" s="4">
        <v>5.6302771026995098</v>
      </c>
    </row>
    <row r="132" spans="1:6" hidden="1" x14ac:dyDescent="0.25">
      <c r="A132" s="7">
        <v>41518</v>
      </c>
      <c r="B132" s="7" t="s">
        <v>2</v>
      </c>
      <c r="C132" s="8" t="s">
        <v>8</v>
      </c>
      <c r="D132" s="9" t="s">
        <v>19</v>
      </c>
      <c r="E132" s="4">
        <v>2.5459612231198201</v>
      </c>
      <c r="F132" s="4">
        <v>2.8165755585366123</v>
      </c>
    </row>
    <row r="133" spans="1:6" hidden="1" x14ac:dyDescent="0.25">
      <c r="A133" s="7">
        <v>41518</v>
      </c>
      <c r="B133" s="7" t="s">
        <v>2</v>
      </c>
      <c r="C133" s="8" t="s">
        <v>10</v>
      </c>
      <c r="D133" s="9" t="s">
        <v>20</v>
      </c>
      <c r="E133" s="4">
        <v>0.40514901479763449</v>
      </c>
      <c r="F133" s="4">
        <v>0.44821295873700001</v>
      </c>
    </row>
    <row r="134" spans="1:6" hidden="1" x14ac:dyDescent="0.25">
      <c r="A134" s="7">
        <v>41518</v>
      </c>
      <c r="B134" s="7" t="s">
        <v>2</v>
      </c>
      <c r="C134" s="8" t="s">
        <v>9</v>
      </c>
      <c r="D134" s="9" t="s">
        <v>21</v>
      </c>
      <c r="E134" s="4">
        <v>202.40504664091907</v>
      </c>
      <c r="F134" s="4">
        <v>223.91900635261399</v>
      </c>
    </row>
    <row r="135" spans="1:6" hidden="1" x14ac:dyDescent="0.25">
      <c r="A135" s="7">
        <v>41518</v>
      </c>
      <c r="B135" s="7" t="s">
        <v>2</v>
      </c>
      <c r="C135" s="8" t="s">
        <v>12</v>
      </c>
      <c r="D135" s="9" t="s">
        <v>22</v>
      </c>
      <c r="E135" s="4">
        <v>179.11209022488171</v>
      </c>
      <c r="F135" s="4">
        <v>198.15020393264808</v>
      </c>
    </row>
    <row r="136" spans="1:6" hidden="1" x14ac:dyDescent="0.25">
      <c r="A136" s="7">
        <v>41518</v>
      </c>
      <c r="B136" s="7" t="s">
        <v>2</v>
      </c>
      <c r="C136" s="8" t="s">
        <v>13</v>
      </c>
      <c r="D136" s="9" t="s">
        <v>23</v>
      </c>
      <c r="E136" s="4">
        <v>70.166664504385665</v>
      </c>
      <c r="F136" s="4">
        <v>77.624792739347313</v>
      </c>
    </row>
    <row r="137" spans="1:6" x14ac:dyDescent="0.25">
      <c r="A137" s="7">
        <v>41518</v>
      </c>
      <c r="B137" s="7" t="s">
        <v>2</v>
      </c>
      <c r="C137" s="8" t="s">
        <v>16</v>
      </c>
      <c r="D137" s="9" t="s">
        <v>24</v>
      </c>
      <c r="E137" s="4">
        <v>16.049483471768113</v>
      </c>
      <c r="F137" s="4">
        <v>17.755409023208035</v>
      </c>
    </row>
    <row r="138" spans="1:6" hidden="1" x14ac:dyDescent="0.25">
      <c r="A138" s="7">
        <v>41518</v>
      </c>
      <c r="B138" s="7" t="s">
        <v>2</v>
      </c>
      <c r="C138" s="8" t="s">
        <v>11</v>
      </c>
      <c r="D138" s="9" t="s">
        <v>25</v>
      </c>
      <c r="E138" s="4">
        <v>1231.8767523279612</v>
      </c>
      <c r="F138" s="4">
        <v>1362.814924370552</v>
      </c>
    </row>
    <row r="139" spans="1:6" hidden="1" x14ac:dyDescent="0.25">
      <c r="A139" s="7">
        <v>41518</v>
      </c>
      <c r="B139" s="7" t="s">
        <v>2</v>
      </c>
      <c r="C139" s="8" t="s">
        <v>13</v>
      </c>
      <c r="D139" s="9" t="s">
        <v>26</v>
      </c>
      <c r="E139" s="4">
        <v>44</v>
      </c>
      <c r="F139" s="4">
        <v>60</v>
      </c>
    </row>
    <row r="140" spans="1:6" hidden="1" x14ac:dyDescent="0.25">
      <c r="A140" s="7">
        <v>41518</v>
      </c>
      <c r="B140" s="7" t="s">
        <v>2</v>
      </c>
      <c r="C140" s="8" t="s">
        <v>14</v>
      </c>
      <c r="D140" s="9" t="s">
        <v>27</v>
      </c>
      <c r="E140" s="4">
        <v>1153.7025413318358</v>
      </c>
      <c r="F140" s="4">
        <v>1276.3314500740516</v>
      </c>
    </row>
    <row r="141" spans="1:6" hidden="1" x14ac:dyDescent="0.25">
      <c r="A141" s="7">
        <v>41518</v>
      </c>
      <c r="B141" s="7" t="s">
        <v>2</v>
      </c>
      <c r="C141" s="8" t="s">
        <v>11</v>
      </c>
      <c r="D141" s="9" t="s">
        <v>28</v>
      </c>
      <c r="E141" s="4">
        <v>106.63984845816411</v>
      </c>
      <c r="F141" s="4">
        <v>117.97477039546318</v>
      </c>
    </row>
    <row r="142" spans="1:6" hidden="1" x14ac:dyDescent="0.25">
      <c r="A142" s="7">
        <v>41518</v>
      </c>
      <c r="B142" s="7" t="s">
        <v>2</v>
      </c>
      <c r="C142" s="8" t="s">
        <v>13</v>
      </c>
      <c r="D142" s="9" t="s">
        <v>29</v>
      </c>
      <c r="E142" s="4">
        <v>190.72670806526546</v>
      </c>
      <c r="F142" s="4">
        <v>210.99935828499954</v>
      </c>
    </row>
    <row r="143" spans="1:6" hidden="1" x14ac:dyDescent="0.25">
      <c r="A143" s="7">
        <v>41518</v>
      </c>
      <c r="B143" s="7" t="s">
        <v>2</v>
      </c>
      <c r="C143" s="8" t="s">
        <v>14</v>
      </c>
      <c r="D143" s="9" t="s">
        <v>30</v>
      </c>
      <c r="E143" s="4">
        <v>423.58227084272676</v>
      </c>
      <c r="F143" s="4">
        <v>468.60551537509087</v>
      </c>
    </row>
    <row r="144" spans="1:6" hidden="1" x14ac:dyDescent="0.25">
      <c r="A144" s="7">
        <v>41518</v>
      </c>
      <c r="B144" s="7" t="s">
        <v>2</v>
      </c>
      <c r="C144" s="8" t="s">
        <v>15</v>
      </c>
      <c r="D144" s="9" t="s">
        <v>31</v>
      </c>
      <c r="E144" s="4">
        <v>307.81454128306763</v>
      </c>
      <c r="F144" s="4">
        <v>340.53264663538232</v>
      </c>
    </row>
    <row r="145" spans="1:6" hidden="1" x14ac:dyDescent="0.25">
      <c r="A145" s="7">
        <v>41518</v>
      </c>
      <c r="B145" s="7" t="s">
        <v>2</v>
      </c>
      <c r="C145" s="8" t="s">
        <v>8</v>
      </c>
      <c r="D145" s="9" t="s">
        <v>32</v>
      </c>
      <c r="E145" s="4">
        <v>24.196557620220791</v>
      </c>
      <c r="F145" s="4">
        <v>26.768448857333333</v>
      </c>
    </row>
    <row r="146" spans="1:6" hidden="1" x14ac:dyDescent="0.25">
      <c r="A146" s="7">
        <v>41548</v>
      </c>
      <c r="B146" s="7" t="s">
        <v>3</v>
      </c>
      <c r="C146" s="8" t="s">
        <v>10</v>
      </c>
      <c r="D146" s="9" t="s">
        <v>33</v>
      </c>
      <c r="E146" s="4">
        <v>4.7207226167384988</v>
      </c>
      <c r="F146" s="4">
        <v>4.6739827888499992</v>
      </c>
    </row>
    <row r="147" spans="1:6" hidden="1" x14ac:dyDescent="0.25">
      <c r="A147" s="7">
        <v>41548</v>
      </c>
      <c r="B147" s="7" t="s">
        <v>3</v>
      </c>
      <c r="C147" s="8" t="s">
        <v>9</v>
      </c>
      <c r="D147" s="9" t="s">
        <v>34</v>
      </c>
      <c r="E147" s="4">
        <v>5.1653918373389995</v>
      </c>
      <c r="F147" s="4">
        <v>5.1142493438999992</v>
      </c>
    </row>
    <row r="148" spans="1:6" hidden="1" x14ac:dyDescent="0.25">
      <c r="A148" s="7">
        <v>41548</v>
      </c>
      <c r="B148" s="7" t="s">
        <v>3</v>
      </c>
      <c r="C148" s="8" t="s">
        <v>12</v>
      </c>
      <c r="D148" s="9" t="s">
        <v>35</v>
      </c>
      <c r="E148" s="4">
        <v>2.6098544166256681</v>
      </c>
      <c r="F148" s="4">
        <v>2.5840142738868002</v>
      </c>
    </row>
    <row r="149" spans="1:6" hidden="1" x14ac:dyDescent="0.25">
      <c r="A149" s="7">
        <v>41548</v>
      </c>
      <c r="B149" s="7" t="s">
        <v>3</v>
      </c>
      <c r="C149" s="8" t="s">
        <v>13</v>
      </c>
      <c r="D149" s="9" t="s">
        <v>36</v>
      </c>
      <c r="E149" s="4">
        <v>0.41531659479299998</v>
      </c>
      <c r="F149" s="4">
        <v>0.4112045493</v>
      </c>
    </row>
    <row r="150" spans="1:6" x14ac:dyDescent="0.25">
      <c r="A150" s="7">
        <v>41548</v>
      </c>
      <c r="B150" s="7" t="s">
        <v>3</v>
      </c>
      <c r="C150" s="8" t="s">
        <v>16</v>
      </c>
      <c r="D150" s="9" t="s">
        <v>37</v>
      </c>
      <c r="E150" s="4">
        <v>207.48458386801846</v>
      </c>
      <c r="F150" s="4">
        <v>205.43028105744401</v>
      </c>
    </row>
    <row r="151" spans="1:6" hidden="1" x14ac:dyDescent="0.25">
      <c r="A151" s="7">
        <v>41548</v>
      </c>
      <c r="B151" s="7" t="s">
        <v>3</v>
      </c>
      <c r="C151" s="8" t="s">
        <v>11</v>
      </c>
      <c r="D151" s="9" t="s">
        <v>38</v>
      </c>
      <c r="E151" s="4">
        <v>183.60706969905922</v>
      </c>
      <c r="F151" s="4">
        <v>181.78917791986061</v>
      </c>
    </row>
    <row r="152" spans="1:6" hidden="1" x14ac:dyDescent="0.25">
      <c r="A152" s="7">
        <v>41548</v>
      </c>
      <c r="B152" s="7" t="s">
        <v>3</v>
      </c>
      <c r="C152" s="8" t="s">
        <v>13</v>
      </c>
      <c r="D152" s="9" t="s">
        <v>39</v>
      </c>
      <c r="E152" s="4">
        <v>71.927560244716304</v>
      </c>
      <c r="F152" s="4">
        <v>71.215406182887435</v>
      </c>
    </row>
    <row r="153" spans="1:6" hidden="1" x14ac:dyDescent="0.25">
      <c r="A153" s="7">
        <v>41548</v>
      </c>
      <c r="B153" s="7" t="s">
        <v>3</v>
      </c>
      <c r="C153" s="8" t="s">
        <v>14</v>
      </c>
      <c r="D153" s="9" t="s">
        <v>40</v>
      </c>
      <c r="E153" s="4">
        <v>16.452259737101024</v>
      </c>
      <c r="F153" s="4">
        <v>16.289366076337647</v>
      </c>
    </row>
    <row r="154" spans="1:6" hidden="1" x14ac:dyDescent="0.25">
      <c r="A154" s="7">
        <v>41548</v>
      </c>
      <c r="B154" s="7" t="s">
        <v>3</v>
      </c>
      <c r="C154" s="8" t="s">
        <v>11</v>
      </c>
      <c r="D154" s="9" t="s">
        <v>41</v>
      </c>
      <c r="E154" s="4">
        <v>1262.791810655282</v>
      </c>
      <c r="F154" s="4">
        <v>1250.2889214408733</v>
      </c>
    </row>
    <row r="155" spans="1:6" hidden="1" x14ac:dyDescent="0.25">
      <c r="A155" s="7">
        <v>41548</v>
      </c>
      <c r="B155" s="7" t="s">
        <v>3</v>
      </c>
      <c r="C155" s="8" t="s">
        <v>13</v>
      </c>
      <c r="D155" s="9" t="s">
        <v>42</v>
      </c>
      <c r="E155" s="4">
        <v>69.791098059229682</v>
      </c>
      <c r="F155" s="4">
        <v>71.215406182887435</v>
      </c>
    </row>
    <row r="156" spans="1:6" hidden="1" x14ac:dyDescent="0.25">
      <c r="A156" s="7">
        <v>41548</v>
      </c>
      <c r="B156" s="7" t="s">
        <v>3</v>
      </c>
      <c r="C156" s="8" t="s">
        <v>14</v>
      </c>
      <c r="D156" s="9" t="s">
        <v>43</v>
      </c>
      <c r="E156" s="4">
        <v>1182.655747316323</v>
      </c>
      <c r="F156" s="4">
        <v>1170.946284471607</v>
      </c>
    </row>
    <row r="157" spans="1:6" hidden="1" x14ac:dyDescent="0.25">
      <c r="A157" s="7">
        <v>41548</v>
      </c>
      <c r="B157" s="7" t="s">
        <v>3</v>
      </c>
      <c r="C157" s="8" t="s">
        <v>15</v>
      </c>
      <c r="D157" s="9" t="s">
        <v>44</v>
      </c>
      <c r="E157" s="4">
        <v>119.15451809941781</v>
      </c>
      <c r="F157" s="4">
        <v>117.97477039546318</v>
      </c>
    </row>
    <row r="158" spans="1:6" hidden="1" x14ac:dyDescent="0.25">
      <c r="A158" s="7">
        <v>41548</v>
      </c>
      <c r="B158" s="7" t="s">
        <v>3</v>
      </c>
      <c r="C158" s="8" t="s">
        <v>8</v>
      </c>
      <c r="D158" s="9" t="s">
        <v>45</v>
      </c>
      <c r="E158" s="4">
        <v>213.10935186784954</v>
      </c>
      <c r="F158" s="4">
        <v>210.99935828499954</v>
      </c>
    </row>
    <row r="159" spans="1:6" hidden="1" x14ac:dyDescent="0.25">
      <c r="A159" s="7">
        <v>41548</v>
      </c>
      <c r="B159" s="7" t="s">
        <v>3</v>
      </c>
      <c r="C159" s="8" t="s">
        <v>10</v>
      </c>
      <c r="D159" s="9" t="s">
        <v>46</v>
      </c>
      <c r="E159" s="4">
        <v>473.29157052884176</v>
      </c>
      <c r="F159" s="4">
        <v>468.60551537509087</v>
      </c>
    </row>
    <row r="160" spans="1:6" hidden="1" x14ac:dyDescent="0.25">
      <c r="A160" s="7">
        <v>41548</v>
      </c>
      <c r="B160" s="7" t="s">
        <v>3</v>
      </c>
      <c r="C160" s="8" t="s">
        <v>9</v>
      </c>
      <c r="D160" s="9" t="s">
        <v>47</v>
      </c>
      <c r="E160" s="4">
        <v>343.93797310173613</v>
      </c>
      <c r="F160" s="4">
        <v>340.53264663538232</v>
      </c>
    </row>
    <row r="161" spans="1:6" hidden="1" x14ac:dyDescent="0.25">
      <c r="A161" s="7">
        <v>41548</v>
      </c>
      <c r="B161" s="7" t="s">
        <v>3</v>
      </c>
      <c r="C161" s="8" t="s">
        <v>12</v>
      </c>
      <c r="D161" s="9" t="s">
        <v>48</v>
      </c>
      <c r="E161" s="4">
        <v>27.036133345906666</v>
      </c>
      <c r="F161" s="4">
        <v>26.768448857333333</v>
      </c>
    </row>
    <row r="162" spans="1:6" hidden="1" x14ac:dyDescent="0.25">
      <c r="A162" s="7">
        <v>41579</v>
      </c>
      <c r="B162" s="7" t="s">
        <v>3</v>
      </c>
      <c r="C162" s="8" t="s">
        <v>13</v>
      </c>
      <c r="D162" s="6" t="s">
        <v>17</v>
      </c>
      <c r="E162" s="4">
        <v>4.5805031330729991</v>
      </c>
      <c r="F162" s="4">
        <v>4.6739827888499992</v>
      </c>
    </row>
    <row r="163" spans="1:6" x14ac:dyDescent="0.25">
      <c r="A163" s="7">
        <v>41579</v>
      </c>
      <c r="B163" s="7" t="s">
        <v>3</v>
      </c>
      <c r="C163" s="8" t="s">
        <v>16</v>
      </c>
      <c r="D163" s="9" t="s">
        <v>18</v>
      </c>
      <c r="E163" s="4">
        <v>5.0119643570219994</v>
      </c>
      <c r="F163" s="4">
        <v>5.1142493438999992</v>
      </c>
    </row>
    <row r="164" spans="1:6" hidden="1" x14ac:dyDescent="0.25">
      <c r="A164" s="7">
        <v>41579</v>
      </c>
      <c r="B164" s="7" t="s">
        <v>3</v>
      </c>
      <c r="C164" s="8" t="s">
        <v>11</v>
      </c>
      <c r="D164" s="9" t="s">
        <v>19</v>
      </c>
      <c r="E164" s="4">
        <v>2.5323339884090643</v>
      </c>
      <c r="F164" s="4">
        <v>2.5840142738868002</v>
      </c>
    </row>
    <row r="165" spans="1:6" hidden="1" x14ac:dyDescent="0.25">
      <c r="A165" s="7">
        <v>41579</v>
      </c>
      <c r="B165" s="7" t="s">
        <v>3</v>
      </c>
      <c r="C165" s="8" t="s">
        <v>13</v>
      </c>
      <c r="D165" s="9" t="s">
        <v>20</v>
      </c>
      <c r="E165" s="4">
        <v>0.40298045831399998</v>
      </c>
      <c r="F165" s="4">
        <v>0.4112045493</v>
      </c>
    </row>
    <row r="166" spans="1:6" hidden="1" x14ac:dyDescent="0.25">
      <c r="A166" s="7">
        <v>41579</v>
      </c>
      <c r="B166" s="7" t="s">
        <v>3</v>
      </c>
      <c r="C166" s="8" t="s">
        <v>14</v>
      </c>
      <c r="D166" s="9" t="s">
        <v>21</v>
      </c>
      <c r="E166" s="4">
        <v>201.32167543629512</v>
      </c>
      <c r="F166" s="4">
        <v>205.43028105744401</v>
      </c>
    </row>
    <row r="167" spans="1:6" hidden="1" x14ac:dyDescent="0.25">
      <c r="A167" s="7">
        <v>41579</v>
      </c>
      <c r="B167" s="7" t="s">
        <v>3</v>
      </c>
      <c r="C167" s="8" t="s">
        <v>11</v>
      </c>
      <c r="D167" s="9" t="s">
        <v>22</v>
      </c>
      <c r="E167" s="4">
        <v>178.1533943614634</v>
      </c>
      <c r="F167" s="4">
        <v>181.78917791986061</v>
      </c>
    </row>
    <row r="168" spans="1:6" hidden="1" x14ac:dyDescent="0.25">
      <c r="A168" s="7">
        <v>41579</v>
      </c>
      <c r="B168" s="7" t="s">
        <v>3</v>
      </c>
      <c r="C168" s="8" t="s">
        <v>13</v>
      </c>
      <c r="D168" s="9" t="s">
        <v>23</v>
      </c>
      <c r="E168" s="4">
        <v>69.791098059229682</v>
      </c>
      <c r="F168" s="4">
        <v>71.215406182887435</v>
      </c>
    </row>
    <row r="169" spans="1:6" hidden="1" x14ac:dyDescent="0.25">
      <c r="A169" s="7">
        <v>41579</v>
      </c>
      <c r="B169" s="7" t="s">
        <v>3</v>
      </c>
      <c r="C169" s="8" t="s">
        <v>14</v>
      </c>
      <c r="D169" s="9" t="s">
        <v>24</v>
      </c>
      <c r="E169" s="4">
        <v>15.963578754810893</v>
      </c>
      <c r="F169" s="4">
        <v>16.289366076337647</v>
      </c>
    </row>
    <row r="170" spans="1:6" hidden="1" x14ac:dyDescent="0.25">
      <c r="A170" s="7">
        <v>41579</v>
      </c>
      <c r="B170" s="7" t="s">
        <v>3</v>
      </c>
      <c r="C170" s="8" t="s">
        <v>15</v>
      </c>
      <c r="D170" s="9" t="s">
        <v>25</v>
      </c>
      <c r="E170" s="4">
        <v>1225.2831430120559</v>
      </c>
      <c r="F170" s="4">
        <v>1250.2889214408733</v>
      </c>
    </row>
    <row r="171" spans="1:6" hidden="1" x14ac:dyDescent="0.25">
      <c r="A171" s="7">
        <v>41579</v>
      </c>
      <c r="B171" s="7" t="s">
        <v>3</v>
      </c>
      <c r="C171" s="8" t="s">
        <v>8</v>
      </c>
      <c r="D171" s="9" t="s">
        <v>26</v>
      </c>
      <c r="E171" s="4">
        <v>1992.6572980371297</v>
      </c>
      <c r="F171" s="4">
        <v>2033.3237735072753</v>
      </c>
    </row>
    <row r="172" spans="1:6" hidden="1" x14ac:dyDescent="0.25">
      <c r="A172" s="7">
        <v>41579</v>
      </c>
      <c r="B172" s="7" t="s">
        <v>3</v>
      </c>
      <c r="C172" s="8" t="s">
        <v>10</v>
      </c>
      <c r="D172" s="9" t="s">
        <v>27</v>
      </c>
      <c r="E172" s="4">
        <v>1147.5273587821748</v>
      </c>
      <c r="F172" s="4">
        <v>1170.946284471607</v>
      </c>
    </row>
    <row r="173" spans="1:6" hidden="1" x14ac:dyDescent="0.25">
      <c r="A173" s="7">
        <v>41579</v>
      </c>
      <c r="B173" s="7" t="s">
        <v>3</v>
      </c>
      <c r="C173" s="8" t="s">
        <v>9</v>
      </c>
      <c r="D173" s="9" t="s">
        <v>28</v>
      </c>
      <c r="E173" s="4">
        <v>115.61527498755392</v>
      </c>
      <c r="F173" s="4">
        <v>117.97477039546318</v>
      </c>
    </row>
    <row r="174" spans="1:6" hidden="1" x14ac:dyDescent="0.25">
      <c r="A174" s="7">
        <v>41579</v>
      </c>
      <c r="B174" s="7" t="s">
        <v>3</v>
      </c>
      <c r="C174" s="8" t="s">
        <v>12</v>
      </c>
      <c r="D174" s="9" t="s">
        <v>29</v>
      </c>
      <c r="E174" s="4">
        <v>206.77937111929955</v>
      </c>
      <c r="F174" s="4">
        <v>210.99935828499954</v>
      </c>
    </row>
    <row r="175" spans="1:6" hidden="1" x14ac:dyDescent="0.25">
      <c r="A175" s="7">
        <v>41579</v>
      </c>
      <c r="B175" s="7" t="s">
        <v>3</v>
      </c>
      <c r="C175" s="8" t="s">
        <v>13</v>
      </c>
      <c r="D175" s="9" t="s">
        <v>30</v>
      </c>
      <c r="E175" s="4">
        <v>459.23340506758905</v>
      </c>
      <c r="F175" s="4">
        <v>468.60551537509087</v>
      </c>
    </row>
    <row r="176" spans="1:6" x14ac:dyDescent="0.25">
      <c r="A176" s="7">
        <v>41579</v>
      </c>
      <c r="B176" s="7" t="s">
        <v>3</v>
      </c>
      <c r="C176" s="8" t="s">
        <v>16</v>
      </c>
      <c r="D176" s="9" t="s">
        <v>31</v>
      </c>
      <c r="E176" s="4">
        <v>333.72199370267469</v>
      </c>
      <c r="F176" s="4">
        <v>340.53264663538232</v>
      </c>
    </row>
    <row r="177" spans="1:6" hidden="1" x14ac:dyDescent="0.25">
      <c r="A177" s="7">
        <v>41579</v>
      </c>
      <c r="B177" s="7" t="s">
        <v>3</v>
      </c>
      <c r="C177" s="8" t="s">
        <v>11</v>
      </c>
      <c r="D177" s="9" t="s">
        <v>32</v>
      </c>
      <c r="E177" s="4">
        <v>26.233079880186665</v>
      </c>
      <c r="F177" s="4">
        <v>26.768448857333333</v>
      </c>
    </row>
    <row r="178" spans="1:6" hidden="1" x14ac:dyDescent="0.25">
      <c r="A178" s="7">
        <v>41609</v>
      </c>
      <c r="B178" s="7" t="s">
        <v>3</v>
      </c>
      <c r="C178" s="8" t="s">
        <v>13</v>
      </c>
      <c r="D178" s="9" t="s">
        <v>33</v>
      </c>
      <c r="E178" s="3">
        <v>4.7270414169999997</v>
      </c>
      <c r="F178" s="5">
        <v>4.8235116499999995</v>
      </c>
    </row>
    <row r="179" spans="1:6" hidden="1" x14ac:dyDescent="0.25">
      <c r="A179" s="7">
        <v>41609</v>
      </c>
      <c r="B179" s="7" t="s">
        <v>3</v>
      </c>
      <c r="C179" s="8" t="s">
        <v>14</v>
      </c>
      <c r="D179" s="9" t="s">
        <v>34</v>
      </c>
      <c r="E179" s="3">
        <v>5.1723058379999989</v>
      </c>
      <c r="F179" s="5">
        <v>5.2778630999999994</v>
      </c>
    </row>
    <row r="180" spans="1:6" hidden="1" x14ac:dyDescent="0.25">
      <c r="A180" s="7">
        <v>41609</v>
      </c>
      <c r="B180" s="7" t="s">
        <v>3</v>
      </c>
      <c r="C180" s="8" t="s">
        <v>11</v>
      </c>
      <c r="D180" s="9" t="s">
        <v>35</v>
      </c>
      <c r="E180" s="3">
        <v>2.6133477692559999</v>
      </c>
      <c r="F180" s="5">
        <v>2.6666813972000001</v>
      </c>
    </row>
    <row r="181" spans="1:6" hidden="1" x14ac:dyDescent="0.25">
      <c r="A181" s="7">
        <v>41609</v>
      </c>
      <c r="B181" s="7" t="s">
        <v>3</v>
      </c>
      <c r="C181" s="8" t="s">
        <v>13</v>
      </c>
      <c r="D181" s="9" t="s">
        <v>36</v>
      </c>
      <c r="E181" s="3">
        <v>0.41587250599999998</v>
      </c>
      <c r="F181" s="5">
        <v>0.42435970000000001</v>
      </c>
    </row>
    <row r="182" spans="1:6" hidden="1" x14ac:dyDescent="0.25">
      <c r="A182" s="7">
        <v>41609</v>
      </c>
      <c r="B182" s="7" t="s">
        <v>3</v>
      </c>
      <c r="C182" s="8" t="s">
        <v>14</v>
      </c>
      <c r="D182" s="9" t="s">
        <v>37</v>
      </c>
      <c r="E182" s="3">
        <v>207.76230695180098</v>
      </c>
      <c r="F182" s="5">
        <v>212.00235403244997</v>
      </c>
    </row>
    <row r="183" spans="1:6" hidden="1" x14ac:dyDescent="0.25">
      <c r="A183" s="7">
        <v>41609</v>
      </c>
      <c r="B183" s="7" t="s">
        <v>3</v>
      </c>
      <c r="C183" s="8" t="s">
        <v>15</v>
      </c>
      <c r="D183" s="9" t="s">
        <v>38</v>
      </c>
      <c r="E183" s="3">
        <v>183.85283215837296</v>
      </c>
      <c r="F183" s="5">
        <v>187.60493077384996</v>
      </c>
    </row>
    <row r="184" spans="1:6" hidden="1" x14ac:dyDescent="0.25">
      <c r="A184" s="7">
        <v>41609</v>
      </c>
      <c r="B184" s="7" t="s">
        <v>3</v>
      </c>
      <c r="C184" s="8" t="s">
        <v>8</v>
      </c>
      <c r="D184" s="9" t="s">
        <v>39</v>
      </c>
      <c r="E184" s="3">
        <v>72.023837006428991</v>
      </c>
      <c r="F184" s="5">
        <v>73.493711231049986</v>
      </c>
    </row>
    <row r="185" spans="1:6" hidden="1" x14ac:dyDescent="0.25">
      <c r="A185" s="7">
        <v>41609</v>
      </c>
      <c r="B185" s="7" t="s">
        <v>3</v>
      </c>
      <c r="C185" s="8" t="s">
        <v>10</v>
      </c>
      <c r="D185" s="9" t="s">
        <v>40</v>
      </c>
      <c r="E185" s="3">
        <v>16.474281480712996</v>
      </c>
      <c r="F185" s="5">
        <v>16.810491306849997</v>
      </c>
    </row>
    <row r="186" spans="1:6" hidden="1" x14ac:dyDescent="0.25">
      <c r="A186" s="7">
        <v>41609</v>
      </c>
      <c r="B186" s="7" t="s">
        <v>3</v>
      </c>
      <c r="C186" s="8" t="s">
        <v>9</v>
      </c>
      <c r="D186" s="9" t="s">
        <v>41</v>
      </c>
      <c r="E186" s="3">
        <v>1264.4820877317397</v>
      </c>
      <c r="F186" s="11">
        <v>1290.2878446242244</v>
      </c>
    </row>
    <row r="187" spans="1:6" hidden="1" x14ac:dyDescent="0.25">
      <c r="A187" s="7">
        <v>41609</v>
      </c>
      <c r="B187" s="7" t="s">
        <v>3</v>
      </c>
      <c r="C187" s="8" t="s">
        <v>12</v>
      </c>
      <c r="D187" s="9" t="s">
        <v>42</v>
      </c>
      <c r="E187" s="3">
        <v>2056.4058803272751</v>
      </c>
      <c r="F187" s="11">
        <v>2098.3733472727299</v>
      </c>
    </row>
    <row r="188" spans="1:6" hidden="1" x14ac:dyDescent="0.25">
      <c r="A188" s="7">
        <v>41609</v>
      </c>
      <c r="B188" s="7" t="s">
        <v>3</v>
      </c>
      <c r="C188" s="8" t="s">
        <v>13</v>
      </c>
      <c r="D188" s="9" t="s">
        <v>43</v>
      </c>
      <c r="E188" s="4">
        <v>69.791098059229682</v>
      </c>
      <c r="F188" s="4">
        <v>71.215406182887435</v>
      </c>
    </row>
    <row r="189" spans="1:6" x14ac:dyDescent="0.25">
      <c r="A189" s="7">
        <v>41609</v>
      </c>
      <c r="B189" s="7" t="s">
        <v>3</v>
      </c>
      <c r="C189" s="8" t="s">
        <v>16</v>
      </c>
      <c r="D189" s="9" t="s">
        <v>44</v>
      </c>
      <c r="E189" s="3">
        <v>119.31400927508143</v>
      </c>
      <c r="F189" s="11">
        <v>121.74898905620555</v>
      </c>
    </row>
    <row r="190" spans="1:6" hidden="1" x14ac:dyDescent="0.25">
      <c r="A190" s="7">
        <v>41609</v>
      </c>
      <c r="B190" s="7" t="s">
        <v>3</v>
      </c>
      <c r="C190" s="8" t="s">
        <v>11</v>
      </c>
      <c r="D190" s="9" t="s">
        <v>45</v>
      </c>
      <c r="E190" s="3">
        <v>213.39460383828643</v>
      </c>
      <c r="F190" s="5">
        <v>217.7495957533535</v>
      </c>
    </row>
    <row r="191" spans="1:6" hidden="1" x14ac:dyDescent="0.25">
      <c r="A191" s="7">
        <v>41609</v>
      </c>
      <c r="B191" s="7" t="s">
        <v>3</v>
      </c>
      <c r="C191" s="8" t="s">
        <v>13</v>
      </c>
      <c r="D191" s="9" t="s">
        <v>46</v>
      </c>
      <c r="E191" s="3">
        <v>473.92508262909092</v>
      </c>
      <c r="F191" s="5">
        <v>483.59702309090909</v>
      </c>
    </row>
    <row r="192" spans="1:6" hidden="1" x14ac:dyDescent="0.25">
      <c r="A192" s="7">
        <v>41609</v>
      </c>
      <c r="B192" s="7" t="s">
        <v>3</v>
      </c>
      <c r="C192" s="8" t="s">
        <v>14</v>
      </c>
      <c r="D192" s="9" t="s">
        <v>47</v>
      </c>
      <c r="E192" s="3">
        <v>344.39834231442171</v>
      </c>
      <c r="F192" s="5">
        <v>351.42687991267525</v>
      </c>
    </row>
    <row r="193" spans="1:6" hidden="1" x14ac:dyDescent="0.25">
      <c r="A193" s="7">
        <v>41609</v>
      </c>
      <c r="B193" s="7" t="s">
        <v>3</v>
      </c>
      <c r="C193" s="8" t="s">
        <v>11</v>
      </c>
      <c r="D193" s="9" t="s">
        <v>48</v>
      </c>
      <c r="E193" s="3">
        <v>27.07232185777778</v>
      </c>
      <c r="F193" s="5">
        <v>27.624818222222224</v>
      </c>
    </row>
  </sheetData>
  <autoFilter ref="A1:F193">
    <filterColumn colId="2">
      <filters>
        <filter val="Norway"/>
      </filters>
    </filterColumn>
  </autoFilter>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93"/>
  <sheetViews>
    <sheetView workbookViewId="0">
      <selection activeCell="H1" sqref="H1"/>
    </sheetView>
  </sheetViews>
  <sheetFormatPr defaultRowHeight="15" x14ac:dyDescent="0.25"/>
  <cols>
    <col min="1" max="1" width="10.140625" bestFit="1" customWidth="1"/>
    <col min="2" max="2" width="17.42578125" bestFit="1" customWidth="1"/>
    <col min="6" max="6" width="15.5703125" bestFit="1" customWidth="1"/>
    <col min="10" max="12" width="15.140625" bestFit="1" customWidth="1"/>
    <col min="13" max="13" width="13.7109375" bestFit="1" customWidth="1"/>
    <col min="14" max="14" width="11.85546875" bestFit="1" customWidth="1"/>
    <col min="15" max="15" width="13.7109375" bestFit="1" customWidth="1"/>
    <col min="16" max="18" width="15.140625" bestFit="1" customWidth="1"/>
  </cols>
  <sheetData>
    <row r="1" spans="1:18" x14ac:dyDescent="0.25">
      <c r="A1" s="1" t="s">
        <v>4</v>
      </c>
      <c r="B1" s="15" t="s">
        <v>54</v>
      </c>
      <c r="C1" t="s">
        <v>6</v>
      </c>
      <c r="H1" s="17" t="s">
        <v>56</v>
      </c>
    </row>
    <row r="2" spans="1:18" x14ac:dyDescent="0.25">
      <c r="A2" s="8" t="s">
        <v>8</v>
      </c>
      <c r="B2" t="str">
        <f>VLOOKUP(A2,Data!C2:E193,2,FALSE)</f>
        <v>Pin Rouge</v>
      </c>
      <c r="C2" s="14">
        <f>VLOOKUP(B2,Data!D2:F193,2,FALSE)</f>
        <v>4.4402836494074993</v>
      </c>
    </row>
    <row r="3" spans="1:18" x14ac:dyDescent="0.25">
      <c r="A3" s="8" t="s">
        <v>8</v>
      </c>
      <c r="B3" t="str">
        <f>VLOOKUP(A3,Data!C15:E206,2,FALSE)</f>
        <v>Ultimate Fighter</v>
      </c>
      <c r="C3" s="14">
        <f>VLOOKUP(B3,Data!D15:F206,2,FALSE)</f>
        <v>445.17523960633633</v>
      </c>
      <c r="E3" t="s">
        <v>4</v>
      </c>
      <c r="F3" t="s">
        <v>9</v>
      </c>
      <c r="J3" t="s">
        <v>8</v>
      </c>
      <c r="K3" t="s">
        <v>10</v>
      </c>
      <c r="L3" t="s">
        <v>9</v>
      </c>
      <c r="M3" t="s">
        <v>15</v>
      </c>
      <c r="N3" t="s">
        <v>12</v>
      </c>
      <c r="O3" t="s">
        <v>16</v>
      </c>
      <c r="P3" t="s">
        <v>11</v>
      </c>
      <c r="Q3" t="s">
        <v>13</v>
      </c>
      <c r="R3" t="s">
        <v>14</v>
      </c>
    </row>
    <row r="4" spans="1:18" x14ac:dyDescent="0.25">
      <c r="A4" s="8" t="s">
        <v>8</v>
      </c>
      <c r="B4" t="str">
        <f>VLOOKUP(A4,Data!C28:E219,2,FALSE)</f>
        <v>Babieca Noire</v>
      </c>
      <c r="C4" s="14">
        <f>VLOOKUP(B4,Data!D28:F219,2,FALSE)</f>
        <v>1134.6469496529871</v>
      </c>
      <c r="E4" t="s">
        <v>54</v>
      </c>
      <c r="F4" t="s">
        <v>41</v>
      </c>
      <c r="J4" s="6" t="s">
        <v>17</v>
      </c>
      <c r="K4" s="9" t="s">
        <v>18</v>
      </c>
      <c r="L4" s="9" t="s">
        <v>19</v>
      </c>
      <c r="M4" s="9" t="s">
        <v>29</v>
      </c>
      <c r="N4" s="9" t="s">
        <v>20</v>
      </c>
      <c r="O4" s="9" t="s">
        <v>22</v>
      </c>
      <c r="P4" s="9" t="s">
        <v>23</v>
      </c>
      <c r="Q4" s="9" t="s">
        <v>21</v>
      </c>
      <c r="R4" s="9" t="s">
        <v>25</v>
      </c>
    </row>
    <row r="5" spans="1:18" x14ac:dyDescent="0.25">
      <c r="A5" s="8" t="s">
        <v>8</v>
      </c>
      <c r="B5" t="str">
        <f>VLOOKUP(A5,Data!C41:E232,2,FALSE)</f>
        <v>Dempsey</v>
      </c>
      <c r="C5" s="14">
        <f>VLOOKUP(B5,Data!D41:F232,2,FALSE)</f>
        <v>19.022689125214953</v>
      </c>
      <c r="E5" t="s">
        <v>6</v>
      </c>
      <c r="F5" s="14">
        <f>SUMIFS(C:C,A:A,F3,B:B,F4)</f>
        <v>1264.4820877317397</v>
      </c>
      <c r="J5" s="9" t="s">
        <v>30</v>
      </c>
      <c r="K5" s="9" t="s">
        <v>31</v>
      </c>
      <c r="L5" s="9" t="s">
        <v>32</v>
      </c>
      <c r="M5" s="9" t="s">
        <v>42</v>
      </c>
      <c r="N5" s="9" t="s">
        <v>33</v>
      </c>
      <c r="O5" s="9" t="s">
        <v>35</v>
      </c>
      <c r="P5" s="9" t="s">
        <v>26</v>
      </c>
      <c r="Q5" s="9" t="s">
        <v>24</v>
      </c>
      <c r="R5" s="9" t="s">
        <v>28</v>
      </c>
    </row>
    <row r="6" spans="1:18" x14ac:dyDescent="0.25">
      <c r="A6" s="8" t="s">
        <v>8</v>
      </c>
      <c r="B6" t="str">
        <f>VLOOKUP(A6,Data!C54:E245,2,FALSE)</f>
        <v>Catlantic</v>
      </c>
      <c r="C6" s="14">
        <f>VLOOKUP(B6,Data!D54:F245,2,FALSE)</f>
        <v>183.32598281566305</v>
      </c>
      <c r="J6" s="9" t="s">
        <v>43</v>
      </c>
      <c r="K6" s="9" t="s">
        <v>44</v>
      </c>
      <c r="L6" s="9" t="s">
        <v>45</v>
      </c>
      <c r="M6" s="9" t="s">
        <v>23</v>
      </c>
      <c r="N6" s="9" t="s">
        <v>46</v>
      </c>
      <c r="O6" s="9" t="s">
        <v>48</v>
      </c>
      <c r="P6" s="9" t="s">
        <v>36</v>
      </c>
      <c r="Q6" s="9" t="s">
        <v>27</v>
      </c>
      <c r="R6" s="9" t="s">
        <v>38</v>
      </c>
    </row>
    <row r="7" spans="1:18" x14ac:dyDescent="0.25">
      <c r="A7" s="8" t="s">
        <v>8</v>
      </c>
      <c r="B7" t="str">
        <f>VLOOKUP(A7,Data!C67:E258,2,FALSE)</f>
        <v>Keepers Court</v>
      </c>
      <c r="C7" s="14">
        <f>VLOOKUP(B7,Data!D67:F258,2,FALSE)</f>
        <v>4.8415575688832506</v>
      </c>
      <c r="J7" s="9" t="s">
        <v>24</v>
      </c>
      <c r="K7" s="9" t="s">
        <v>25</v>
      </c>
      <c r="L7" s="9" t="s">
        <v>26</v>
      </c>
      <c r="M7" s="9" t="s">
        <v>36</v>
      </c>
      <c r="N7" s="9" t="s">
        <v>27</v>
      </c>
      <c r="O7" s="9" t="s">
        <v>29</v>
      </c>
      <c r="P7" s="9" t="s">
        <v>39</v>
      </c>
      <c r="Q7" s="9" t="s">
        <v>34</v>
      </c>
      <c r="R7" s="9" t="s">
        <v>41</v>
      </c>
    </row>
    <row r="8" spans="1:18" x14ac:dyDescent="0.25">
      <c r="A8" s="8" t="s">
        <v>8</v>
      </c>
      <c r="B8" t="str">
        <f>VLOOKUP(A8,Data!C80:E271,2,FALSE)</f>
        <v>Lets Lighten Up</v>
      </c>
      <c r="C8" s="14">
        <f>VLOOKUP(B8,Data!D80:F271,2,FALSE)</f>
        <v>322.37544591678375</v>
      </c>
      <c r="J8" s="9" t="s">
        <v>37</v>
      </c>
      <c r="K8" s="9" t="s">
        <v>38</v>
      </c>
      <c r="L8" s="9" t="s">
        <v>39</v>
      </c>
      <c r="M8" s="6" t="s">
        <v>17</v>
      </c>
      <c r="N8" s="9" t="s">
        <v>40</v>
      </c>
      <c r="O8" s="9" t="s">
        <v>42</v>
      </c>
      <c r="P8" s="6" t="s">
        <v>17</v>
      </c>
      <c r="Q8" s="9" t="s">
        <v>37</v>
      </c>
      <c r="R8" s="9" t="s">
        <v>19</v>
      </c>
    </row>
    <row r="9" spans="1:18" x14ac:dyDescent="0.25">
      <c r="A9" s="8" t="s">
        <v>8</v>
      </c>
      <c r="B9" t="str">
        <f>VLOOKUP(A9,Data!C93:E284,2,FALSE)</f>
        <v>Acorns</v>
      </c>
      <c r="C9" s="14">
        <f>VLOOKUP(B9,Data!D93:F284,2,FALSE)</f>
        <v>112.80119919435687</v>
      </c>
      <c r="J9" s="9" t="s">
        <v>18</v>
      </c>
      <c r="K9" s="9" t="s">
        <v>19</v>
      </c>
      <c r="L9" s="9" t="s">
        <v>20</v>
      </c>
      <c r="M9" s="9" t="s">
        <v>30</v>
      </c>
      <c r="N9" s="9" t="s">
        <v>21</v>
      </c>
      <c r="O9" s="9" t="s">
        <v>23</v>
      </c>
      <c r="P9" s="9" t="s">
        <v>20</v>
      </c>
      <c r="Q9" s="9" t="s">
        <v>40</v>
      </c>
      <c r="R9" s="9" t="s">
        <v>22</v>
      </c>
    </row>
    <row r="10" spans="1:18" x14ac:dyDescent="0.25">
      <c r="A10" s="8" t="s">
        <v>8</v>
      </c>
      <c r="B10" t="str">
        <f>VLOOKUP(A10,Data!C106:E297,2,FALSE)</f>
        <v>Trustee Brown</v>
      </c>
      <c r="C10" s="14">
        <f>VLOOKUP(B10,Data!D106:F297,2,FALSE)</f>
        <v>1259.6348311286438</v>
      </c>
      <c r="J10" s="9" t="s">
        <v>31</v>
      </c>
      <c r="K10" s="9" t="s">
        <v>32</v>
      </c>
      <c r="L10" s="9" t="s">
        <v>33</v>
      </c>
      <c r="M10" s="9" t="s">
        <v>43</v>
      </c>
      <c r="N10" s="9" t="s">
        <v>34</v>
      </c>
      <c r="O10" s="9" t="s">
        <v>36</v>
      </c>
      <c r="P10" s="9" t="s">
        <v>30</v>
      </c>
      <c r="Q10" s="9" t="s">
        <v>47</v>
      </c>
      <c r="R10" s="9" t="s">
        <v>32</v>
      </c>
    </row>
    <row r="11" spans="1:18" x14ac:dyDescent="0.25">
      <c r="A11" s="8" t="s">
        <v>8</v>
      </c>
      <c r="B11" t="str">
        <f>VLOOKUP(A11,Data!C119:E310,2,FALSE)</f>
        <v>Coolism</v>
      </c>
      <c r="C11" s="14">
        <f>VLOOKUP(B11,Data!D119:F310,2,FALSE)</f>
        <v>199.63137670704461</v>
      </c>
      <c r="J11" s="9" t="s">
        <v>44</v>
      </c>
      <c r="K11" s="9" t="s">
        <v>45</v>
      </c>
      <c r="L11" s="9" t="s">
        <v>46</v>
      </c>
      <c r="M11" s="9" t="s">
        <v>24</v>
      </c>
      <c r="N11" s="9" t="s">
        <v>47</v>
      </c>
      <c r="O11" s="6" t="s">
        <v>17</v>
      </c>
      <c r="P11" s="9" t="s">
        <v>33</v>
      </c>
      <c r="Q11" s="9" t="s">
        <v>18</v>
      </c>
      <c r="R11" s="9" t="s">
        <v>35</v>
      </c>
    </row>
    <row r="12" spans="1:18" x14ac:dyDescent="0.25">
      <c r="A12" s="8" t="s">
        <v>8</v>
      </c>
      <c r="B12" t="str">
        <f>VLOOKUP(A12,Data!C132:E323,2,FALSE)</f>
        <v>Ten Aces</v>
      </c>
      <c r="C12" s="14">
        <f>VLOOKUP(B12,Data!D132:F323,2,FALSE)</f>
        <v>2.5459612231198201</v>
      </c>
      <c r="J12" s="9" t="s">
        <v>25</v>
      </c>
      <c r="K12" s="9" t="s">
        <v>26</v>
      </c>
      <c r="L12" s="9" t="s">
        <v>27</v>
      </c>
      <c r="M12" s="9" t="s">
        <v>37</v>
      </c>
      <c r="N12" s="9" t="s">
        <v>28</v>
      </c>
      <c r="O12" s="9" t="s">
        <v>30</v>
      </c>
      <c r="P12" s="9" t="s">
        <v>43</v>
      </c>
      <c r="Q12" s="9" t="s">
        <v>21</v>
      </c>
      <c r="R12" s="9" t="s">
        <v>45</v>
      </c>
    </row>
    <row r="13" spans="1:18" x14ac:dyDescent="0.25">
      <c r="A13" s="8" t="s">
        <v>8</v>
      </c>
      <c r="B13" t="str">
        <f>VLOOKUP(A13,Data!C145:E336,2,FALSE)</f>
        <v>Hey Blondie</v>
      </c>
      <c r="C13" s="14">
        <f>VLOOKUP(B13,Data!D145:F336,2,FALSE)</f>
        <v>24.196557620220791</v>
      </c>
      <c r="J13" s="9" t="s">
        <v>38</v>
      </c>
      <c r="K13" s="9" t="s">
        <v>39</v>
      </c>
      <c r="L13" s="9" t="s">
        <v>40</v>
      </c>
      <c r="M13" s="9" t="s">
        <v>18</v>
      </c>
      <c r="N13" s="9" t="s">
        <v>41</v>
      </c>
      <c r="O13" s="9" t="s">
        <v>43</v>
      </c>
      <c r="P13" s="9" t="s">
        <v>46</v>
      </c>
      <c r="Q13" s="9" t="s">
        <v>28</v>
      </c>
      <c r="R13" s="9" t="s">
        <v>48</v>
      </c>
    </row>
    <row r="14" spans="1:18" x14ac:dyDescent="0.25">
      <c r="A14" s="8" t="s">
        <v>8</v>
      </c>
      <c r="B14" t="str">
        <f>VLOOKUP(A14,Data!C158:E349,2,FALSE)</f>
        <v>Geiger Rio</v>
      </c>
      <c r="C14" s="14">
        <f>VLOOKUP(B14,Data!D158:F349,2,FALSE)</f>
        <v>213.10935186784954</v>
      </c>
      <c r="J14" s="9" t="s">
        <v>19</v>
      </c>
      <c r="K14" s="9" t="s">
        <v>20</v>
      </c>
      <c r="L14" s="9" t="s">
        <v>21</v>
      </c>
      <c r="M14" s="9" t="s">
        <v>31</v>
      </c>
      <c r="N14" s="9" t="s">
        <v>22</v>
      </c>
      <c r="O14" s="9" t="s">
        <v>24</v>
      </c>
      <c r="P14" s="9" t="s">
        <v>24</v>
      </c>
      <c r="Q14" s="9" t="s">
        <v>31</v>
      </c>
      <c r="R14" s="9" t="s">
        <v>26</v>
      </c>
    </row>
    <row r="15" spans="1:18" x14ac:dyDescent="0.25">
      <c r="A15" s="8" t="s">
        <v>8</v>
      </c>
      <c r="B15" t="str">
        <f>VLOOKUP(A15,Data!C171:E362,2,FALSE)</f>
        <v>The Corporation</v>
      </c>
      <c r="C15" s="14">
        <f>VLOOKUP(B15,Data!D171:F362,2,FALSE)</f>
        <v>1992.6572980371297</v>
      </c>
      <c r="J15" s="9" t="s">
        <v>32</v>
      </c>
      <c r="K15" s="9" t="s">
        <v>33</v>
      </c>
      <c r="L15" s="9" t="s">
        <v>34</v>
      </c>
      <c r="M15" s="9" t="s">
        <v>44</v>
      </c>
      <c r="N15" s="9" t="s">
        <v>35</v>
      </c>
      <c r="O15" s="9" t="s">
        <v>37</v>
      </c>
      <c r="P15" s="9" t="s">
        <v>27</v>
      </c>
      <c r="Q15" s="9" t="s">
        <v>34</v>
      </c>
      <c r="R15" s="9" t="s">
        <v>29</v>
      </c>
    </row>
    <row r="16" spans="1:18" x14ac:dyDescent="0.25">
      <c r="A16" s="8" t="s">
        <v>8</v>
      </c>
      <c r="B16" t="str">
        <f>VLOOKUP(A16,Data!C184:E375,2,FALSE)</f>
        <v>Love You Like That</v>
      </c>
      <c r="C16" s="14">
        <f>VLOOKUP(B16,Data!D184:F375,2,FALSE)</f>
        <v>72.023837006428991</v>
      </c>
      <c r="J16" s="9" t="s">
        <v>45</v>
      </c>
      <c r="K16" s="9" t="s">
        <v>46</v>
      </c>
      <c r="L16" s="9" t="s">
        <v>47</v>
      </c>
      <c r="M16" s="9" t="s">
        <v>25</v>
      </c>
      <c r="N16" s="9" t="s">
        <v>48</v>
      </c>
      <c r="O16" s="9" t="s">
        <v>18</v>
      </c>
      <c r="P16" s="9" t="s">
        <v>37</v>
      </c>
      <c r="Q16" s="9" t="s">
        <v>41</v>
      </c>
      <c r="R16" s="9" t="s">
        <v>39</v>
      </c>
    </row>
    <row r="17" spans="1:18" x14ac:dyDescent="0.25">
      <c r="A17" s="8" t="s">
        <v>10</v>
      </c>
      <c r="B17" t="str">
        <f>VLOOKUP(A17,Data!C3:E194,2,FALSE)</f>
        <v>Keepers Court</v>
      </c>
      <c r="C17" s="14">
        <f>VLOOKUP(B17,Data!D3:F194,2,FALSE)</f>
        <v>4.8585368767049992</v>
      </c>
      <c r="J17" s="9" t="s">
        <v>26</v>
      </c>
      <c r="K17" s="9" t="s">
        <v>27</v>
      </c>
      <c r="L17" s="9" t="s">
        <v>28</v>
      </c>
      <c r="M17" s="9" t="s">
        <v>38</v>
      </c>
      <c r="N17" s="9" t="s">
        <v>29</v>
      </c>
      <c r="O17" s="9" t="s">
        <v>31</v>
      </c>
      <c r="P17" s="9" t="s">
        <v>40</v>
      </c>
      <c r="Q17" s="9" t="s">
        <v>44</v>
      </c>
      <c r="R17" s="9" t="s">
        <v>42</v>
      </c>
    </row>
    <row r="18" spans="1:18" x14ac:dyDescent="0.25">
      <c r="A18" s="8" t="s">
        <v>10</v>
      </c>
      <c r="B18" t="str">
        <f>VLOOKUP(A18,Data!C16:E207,2,FALSE)</f>
        <v>Lets Lighten Up</v>
      </c>
      <c r="C18" s="14">
        <f>VLOOKUP(B18,Data!D16:F207,2,FALSE)</f>
        <v>323.5060143036132</v>
      </c>
      <c r="J18" s="9" t="s">
        <v>39</v>
      </c>
      <c r="K18" s="9" t="s">
        <v>40</v>
      </c>
      <c r="L18" s="9" t="s">
        <v>41</v>
      </c>
      <c r="N18" s="9" t="s">
        <v>42</v>
      </c>
      <c r="O18" s="9" t="s">
        <v>44</v>
      </c>
      <c r="P18" s="9" t="s">
        <v>18</v>
      </c>
      <c r="Q18" s="9" t="s">
        <v>47</v>
      </c>
      <c r="R18" s="9" t="s">
        <v>20</v>
      </c>
    </row>
    <row r="19" spans="1:18" x14ac:dyDescent="0.25">
      <c r="A19" s="8" t="s">
        <v>10</v>
      </c>
      <c r="B19" t="str">
        <f>VLOOKUP(A19,Data!C29:E220,2,FALSE)</f>
        <v>Acorns</v>
      </c>
      <c r="C19" s="14">
        <f>VLOOKUP(B19,Data!D29:F220,2,FALSE)</f>
        <v>114.31755251320382</v>
      </c>
      <c r="P19" s="9" t="s">
        <v>21</v>
      </c>
      <c r="Q19" s="9" t="s">
        <v>22</v>
      </c>
      <c r="R19" s="9" t="s">
        <v>23</v>
      </c>
    </row>
    <row r="20" spans="1:18" x14ac:dyDescent="0.25">
      <c r="A20" s="8" t="s">
        <v>10</v>
      </c>
      <c r="B20" t="str">
        <f>VLOOKUP(A20,Data!C42:E233,2,FALSE)</f>
        <v>Trustee Brown</v>
      </c>
      <c r="C20" s="14">
        <f>VLOOKUP(B20,Data!D42:F233,2,FALSE)</f>
        <v>1460.084901880809</v>
      </c>
      <c r="P20" s="9" t="s">
        <v>31</v>
      </c>
      <c r="Q20" s="9" t="s">
        <v>25</v>
      </c>
      <c r="R20" s="9" t="s">
        <v>33</v>
      </c>
    </row>
    <row r="21" spans="1:18" x14ac:dyDescent="0.25">
      <c r="A21" s="8" t="s">
        <v>10</v>
      </c>
      <c r="B21" t="str">
        <f>VLOOKUP(A21,Data!C55:E246,2,FALSE)</f>
        <v>Coolism</v>
      </c>
      <c r="C21" s="14">
        <f>VLOOKUP(B21,Data!D55:F246,2,FALSE)</f>
        <v>162.22866237568363</v>
      </c>
      <c r="P21" s="9" t="s">
        <v>34</v>
      </c>
      <c r="Q21" s="9" t="s">
        <v>28</v>
      </c>
      <c r="R21" s="9" t="s">
        <v>36</v>
      </c>
    </row>
    <row r="22" spans="1:18" x14ac:dyDescent="0.25">
      <c r="A22" s="8" t="s">
        <v>10</v>
      </c>
      <c r="B22" t="str">
        <f>VLOOKUP(A22,Data!C68:E259,2,FALSE)</f>
        <v>Ten Aces</v>
      </c>
      <c r="C22" s="14">
        <f>VLOOKUP(B22,Data!D68:F259,2,FALSE)</f>
        <v>2.4462346328031561</v>
      </c>
      <c r="P22" s="9" t="s">
        <v>44</v>
      </c>
      <c r="Q22" s="9" t="s">
        <v>35</v>
      </c>
      <c r="R22" s="9" t="s">
        <v>46</v>
      </c>
    </row>
    <row r="23" spans="1:18" x14ac:dyDescent="0.25">
      <c r="A23" s="8" t="s">
        <v>10</v>
      </c>
      <c r="B23" t="str">
        <f>VLOOKUP(A23,Data!C81:E272,2,FALSE)</f>
        <v>Hey Blondie</v>
      </c>
      <c r="C23" s="14">
        <f>VLOOKUP(B23,Data!D81:F272,2,FALSE)</f>
        <v>25.341155164260318</v>
      </c>
      <c r="P23" s="9" t="s">
        <v>47</v>
      </c>
      <c r="Q23" s="9" t="s">
        <v>38</v>
      </c>
      <c r="R23" s="6" t="s">
        <v>17</v>
      </c>
    </row>
    <row r="24" spans="1:18" x14ac:dyDescent="0.25">
      <c r="A24" s="8" t="s">
        <v>10</v>
      </c>
      <c r="B24" t="str">
        <f>VLOOKUP(A24,Data!C94:E285,2,FALSE)</f>
        <v>Geiger Rio</v>
      </c>
      <c r="C24" s="14">
        <f>VLOOKUP(B24,Data!D94:F285,2,FALSE)</f>
        <v>201.74636122625583</v>
      </c>
      <c r="P24" s="9" t="s">
        <v>25</v>
      </c>
      <c r="Q24" s="9" t="s">
        <v>41</v>
      </c>
      <c r="R24" s="9" t="s">
        <v>27</v>
      </c>
    </row>
    <row r="25" spans="1:18" x14ac:dyDescent="0.25">
      <c r="A25" s="8" t="s">
        <v>10</v>
      </c>
      <c r="B25" t="str">
        <f>VLOOKUP(A25,Data!C107:E298,2,FALSE)</f>
        <v>The Corporation</v>
      </c>
      <c r="C25" s="14">
        <f>VLOOKUP(B25,Data!D107:F298,2,FALSE)</f>
        <v>1950.9741606802304</v>
      </c>
      <c r="P25" s="9" t="s">
        <v>28</v>
      </c>
      <c r="Q25" s="9" t="s">
        <v>48</v>
      </c>
      <c r="R25" s="9" t="s">
        <v>30</v>
      </c>
    </row>
    <row r="26" spans="1:18" x14ac:dyDescent="0.25">
      <c r="A26" s="8" t="s">
        <v>10</v>
      </c>
      <c r="B26" t="str">
        <f>VLOOKUP(A26,Data!C120:E311,2,FALSE)</f>
        <v>Love You Like That</v>
      </c>
      <c r="C26" s="14">
        <f>VLOOKUP(B26,Data!D120:F311,2,FALSE)</f>
        <v>78.205038065073921</v>
      </c>
      <c r="P26" s="9" t="s">
        <v>38</v>
      </c>
      <c r="Q26" s="9" t="s">
        <v>19</v>
      </c>
      <c r="R26" s="9" t="s">
        <v>40</v>
      </c>
    </row>
    <row r="27" spans="1:18" x14ac:dyDescent="0.25">
      <c r="A27" s="8" t="s">
        <v>10</v>
      </c>
      <c r="B27" t="str">
        <f>VLOOKUP(A27,Data!C133:E324,2,FALSE)</f>
        <v>Disco Bling</v>
      </c>
      <c r="C27" s="14">
        <f>VLOOKUP(B27,Data!D133:F324,2,FALSE)</f>
        <v>0.40514901479763449</v>
      </c>
      <c r="P27" s="9" t="s">
        <v>41</v>
      </c>
      <c r="Q27" s="9" t="s">
        <v>22</v>
      </c>
      <c r="R27" s="9" t="s">
        <v>43</v>
      </c>
    </row>
    <row r="28" spans="1:18" x14ac:dyDescent="0.25">
      <c r="A28" s="8" t="s">
        <v>10</v>
      </c>
      <c r="B28" t="str">
        <f>VLOOKUP(A28,Data!C146:E337,2,FALSE)</f>
        <v>The Blues</v>
      </c>
      <c r="C28" s="14">
        <f>VLOOKUP(B28,Data!D146:F337,2,FALSE)</f>
        <v>4.7207226167384988</v>
      </c>
      <c r="P28" s="9" t="s">
        <v>19</v>
      </c>
      <c r="Q28" s="9" t="s">
        <v>29</v>
      </c>
      <c r="R28" s="9" t="s">
        <v>21</v>
      </c>
    </row>
    <row r="29" spans="1:18" x14ac:dyDescent="0.25">
      <c r="A29" s="8" t="s">
        <v>10</v>
      </c>
      <c r="B29" t="str">
        <f>VLOOKUP(A29,Data!C159:E350,2,FALSE)</f>
        <v>Megems Boy</v>
      </c>
      <c r="C29" s="14">
        <f>VLOOKUP(B29,Data!D159:F350,2,FALSE)</f>
        <v>473.29157052884176</v>
      </c>
      <c r="P29" s="9" t="s">
        <v>22</v>
      </c>
      <c r="Q29" s="9" t="s">
        <v>32</v>
      </c>
      <c r="R29" s="9" t="s">
        <v>24</v>
      </c>
    </row>
    <row r="30" spans="1:18" x14ac:dyDescent="0.25">
      <c r="A30" s="8" t="s">
        <v>10</v>
      </c>
      <c r="B30" t="str">
        <f>VLOOKUP(A30,Data!C172:E363,2,FALSE)</f>
        <v>Born To Excel</v>
      </c>
      <c r="C30" s="14">
        <f>VLOOKUP(B30,Data!D172:F363,2,FALSE)</f>
        <v>1147.5273587821748</v>
      </c>
      <c r="P30" s="9" t="s">
        <v>32</v>
      </c>
      <c r="Q30" s="9" t="s">
        <v>35</v>
      </c>
      <c r="R30" s="9" t="s">
        <v>34</v>
      </c>
    </row>
    <row r="31" spans="1:18" x14ac:dyDescent="0.25">
      <c r="A31" s="8" t="s">
        <v>10</v>
      </c>
      <c r="B31" t="str">
        <f>VLOOKUP(A31,Data!C185:E376,2,FALSE)</f>
        <v>Teen Idol</v>
      </c>
      <c r="C31" s="14">
        <f>VLOOKUP(B31,Data!D185:F376,2,FALSE)</f>
        <v>16.474281480712996</v>
      </c>
      <c r="P31" s="9" t="s">
        <v>35</v>
      </c>
      <c r="Q31" s="9" t="s">
        <v>42</v>
      </c>
      <c r="R31" s="9" t="s">
        <v>37</v>
      </c>
    </row>
    <row r="32" spans="1:18" x14ac:dyDescent="0.25">
      <c r="A32" s="8" t="s">
        <v>9</v>
      </c>
      <c r="B32" t="str">
        <f>VLOOKUP(A32,Data!C4:E195,2,FALSE)</f>
        <v>Ten Aces</v>
      </c>
      <c r="C32" s="14">
        <f>VLOOKUP(B32,Data!D4:F195,2,FALSE)</f>
        <v>2.4548135601924601</v>
      </c>
      <c r="P32" s="9" t="s">
        <v>45</v>
      </c>
      <c r="Q32" s="9" t="s">
        <v>45</v>
      </c>
      <c r="R32" s="9" t="s">
        <v>47</v>
      </c>
    </row>
    <row r="33" spans="1:17" x14ac:dyDescent="0.25">
      <c r="A33" s="8" t="s">
        <v>9</v>
      </c>
      <c r="B33" t="str">
        <f>VLOOKUP(A33,Data!C17:E208,2,FALSE)</f>
        <v>Hey Blondie</v>
      </c>
      <c r="C33" s="14">
        <f>VLOOKUP(B33,Data!D17:F208,2,FALSE)</f>
        <v>24.158525093743329</v>
      </c>
      <c r="P33" s="9" t="s">
        <v>48</v>
      </c>
      <c r="Q33" s="9" t="s">
        <v>48</v>
      </c>
    </row>
    <row r="34" spans="1:17" x14ac:dyDescent="0.25">
      <c r="A34" s="8" t="s">
        <v>9</v>
      </c>
      <c r="B34" t="str">
        <f>VLOOKUP(A34,Data!C30:E221,2,FALSE)</f>
        <v>Geiger Rio</v>
      </c>
      <c r="C34" s="14">
        <f>VLOOKUP(B34,Data!D30:F221,2,FALSE)</f>
        <v>204.45837817816454</v>
      </c>
      <c r="Q34" s="9" t="s">
        <v>23</v>
      </c>
    </row>
    <row r="35" spans="1:17" x14ac:dyDescent="0.25">
      <c r="A35" s="8" t="s">
        <v>9</v>
      </c>
      <c r="B35" t="str">
        <f>VLOOKUP(A35,Data!C43:E234,2,FALSE)</f>
        <v>The Corporation</v>
      </c>
      <c r="C35" s="14">
        <f>VLOOKUP(B35,Data!D43:F234,2,FALSE)</f>
        <v>2374.5114360542493</v>
      </c>
      <c r="Q35" s="9" t="s">
        <v>26</v>
      </c>
    </row>
    <row r="36" spans="1:17" x14ac:dyDescent="0.25">
      <c r="A36" s="8" t="s">
        <v>9</v>
      </c>
      <c r="B36" t="str">
        <f>VLOOKUP(A36,Data!C56:E247,2,FALSE)</f>
        <v>Love You Like That</v>
      </c>
      <c r="C36" s="14">
        <f>VLOOKUP(B36,Data!D56:F247,2,FALSE)</f>
        <v>63.552628477608742</v>
      </c>
      <c r="Q36" s="9" t="s">
        <v>29</v>
      </c>
    </row>
    <row r="37" spans="1:17" x14ac:dyDescent="0.25">
      <c r="A37" s="8" t="s">
        <v>9</v>
      </c>
      <c r="B37" t="str">
        <f>VLOOKUP(A37,Data!C69:E260,2,FALSE)</f>
        <v>Disco Bling</v>
      </c>
      <c r="C37" s="14">
        <f>VLOOKUP(B37,Data!D69:F260,2,FALSE)</f>
        <v>1.3359591227313243</v>
      </c>
      <c r="Q37" s="9" t="s">
        <v>36</v>
      </c>
    </row>
    <row r="38" spans="1:17" x14ac:dyDescent="0.25">
      <c r="A38" s="8" t="s">
        <v>9</v>
      </c>
      <c r="B38" t="str">
        <f>VLOOKUP(A38,Data!C82:E273,2,FALSE)</f>
        <v>The Blues</v>
      </c>
      <c r="C38" s="14">
        <f>VLOOKUP(B38,Data!D82:F273,2,FALSE)</f>
        <v>4.8095282897266491</v>
      </c>
      <c r="Q38" s="9" t="s">
        <v>39</v>
      </c>
    </row>
    <row r="39" spans="1:17" x14ac:dyDescent="0.25">
      <c r="A39" s="8" t="s">
        <v>9</v>
      </c>
      <c r="B39" t="str">
        <f>VLOOKUP(A39,Data!C95:E286,2,FALSE)</f>
        <v>Megems Boy</v>
      </c>
      <c r="C39" s="14">
        <f>VLOOKUP(B39,Data!D95:F286,2,FALSE)</f>
        <v>448.05566398824396</v>
      </c>
      <c r="Q39" s="9" t="s">
        <v>42</v>
      </c>
    </row>
    <row r="40" spans="1:17" x14ac:dyDescent="0.25">
      <c r="A40" s="8" t="s">
        <v>9</v>
      </c>
      <c r="B40" t="str">
        <f>VLOOKUP(A40,Data!C108:E299,2,FALSE)</f>
        <v>Born To Excel</v>
      </c>
      <c r="C40" s="14">
        <f>VLOOKUP(B40,Data!D108:F299,2,FALSE)</f>
        <v>1123.5229599505067</v>
      </c>
      <c r="Q40" s="6" t="s">
        <v>17</v>
      </c>
    </row>
    <row r="41" spans="1:17" x14ac:dyDescent="0.25">
      <c r="A41" s="8" t="s">
        <v>9</v>
      </c>
      <c r="B41" t="str">
        <f>VLOOKUP(A41,Data!C121:E312,2,FALSE)</f>
        <v>Teen Idol</v>
      </c>
      <c r="C41" s="14">
        <f>VLOOKUP(B41,Data!D121:F312,2,FALSE)</f>
        <v>17.888130705656518</v>
      </c>
      <c r="Q41" s="9" t="s">
        <v>20</v>
      </c>
    </row>
    <row r="42" spans="1:17" x14ac:dyDescent="0.25">
      <c r="A42" s="8" t="s">
        <v>9</v>
      </c>
      <c r="B42" t="str">
        <f>VLOOKUP(A42,Data!C134:E325,2,FALSE)</f>
        <v>Ringmeister</v>
      </c>
      <c r="C42" s="14">
        <f>VLOOKUP(B42,Data!D134:F325,2,FALSE)</f>
        <v>202.40504664091907</v>
      </c>
      <c r="Q42" s="9" t="s">
        <v>23</v>
      </c>
    </row>
    <row r="43" spans="1:17" x14ac:dyDescent="0.25">
      <c r="A43" s="8" t="s">
        <v>9</v>
      </c>
      <c r="B43" t="str">
        <f>VLOOKUP(A43,Data!C147:E338,2,FALSE)</f>
        <v>Festival Star</v>
      </c>
      <c r="C43" s="14">
        <f>VLOOKUP(B43,Data!D147:F338,2,FALSE)</f>
        <v>5.1653918373389995</v>
      </c>
      <c r="Q43" s="9" t="s">
        <v>30</v>
      </c>
    </row>
    <row r="44" spans="1:17" x14ac:dyDescent="0.25">
      <c r="A44" s="8" t="s">
        <v>9</v>
      </c>
      <c r="B44" t="str">
        <f>VLOOKUP(A44,Data!C160:E351,2,FALSE)</f>
        <v>Metal Talk</v>
      </c>
      <c r="C44" s="14">
        <f>VLOOKUP(B44,Data!D160:F351,2,FALSE)</f>
        <v>343.93797310173613</v>
      </c>
      <c r="Q44" s="9" t="s">
        <v>33</v>
      </c>
    </row>
    <row r="45" spans="1:17" x14ac:dyDescent="0.25">
      <c r="A45" s="8" t="s">
        <v>9</v>
      </c>
      <c r="B45" t="str">
        <f>VLOOKUP(A45,Data!C173:E364,2,FALSE)</f>
        <v>Beltane</v>
      </c>
      <c r="C45" s="14">
        <f>VLOOKUP(B45,Data!D173:F364,2,FALSE)</f>
        <v>115.61527498755392</v>
      </c>
      <c r="Q45" s="9" t="s">
        <v>36</v>
      </c>
    </row>
    <row r="46" spans="1:17" x14ac:dyDescent="0.25">
      <c r="A46" s="8" t="s">
        <v>9</v>
      </c>
      <c r="B46" t="str">
        <f>VLOOKUP(A46,Data!C186:E377,2,FALSE)</f>
        <v>Honest Lies</v>
      </c>
      <c r="C46" s="14">
        <f>VLOOKUP(B46,Data!D186:F377,2,FALSE)</f>
        <v>1264.4820877317397</v>
      </c>
      <c r="Q46" s="9" t="s">
        <v>43</v>
      </c>
    </row>
    <row r="47" spans="1:17" x14ac:dyDescent="0.25">
      <c r="A47" s="8" t="s">
        <v>15</v>
      </c>
      <c r="B47" t="str">
        <f>VLOOKUP(A47,Data!C14:E205,2,FALSE)</f>
        <v>My Bonny Lad</v>
      </c>
      <c r="C47" s="14">
        <f>VLOOKUP(B47,Data!D14:F205,2,FALSE)</f>
        <v>200.44939037074957</v>
      </c>
      <c r="Q47" s="9" t="s">
        <v>46</v>
      </c>
    </row>
    <row r="48" spans="1:17" x14ac:dyDescent="0.25">
      <c r="A48" s="8" t="s">
        <v>15</v>
      </c>
      <c r="B48" t="str">
        <f>VLOOKUP(A48,Data!C27:E218,2,FALSE)</f>
        <v>Kalahaar</v>
      </c>
      <c r="C48" s="14">
        <f>VLOOKUP(B48,Data!D27:F218,2,FALSE)</f>
        <v>1970.2907365285496</v>
      </c>
    </row>
    <row r="49" spans="1:3" x14ac:dyDescent="0.25">
      <c r="A49" s="8" t="s">
        <v>15</v>
      </c>
      <c r="B49" t="str">
        <f>VLOOKUP(A49,Data!C40:E231,2,FALSE)</f>
        <v>Brandy Lane</v>
      </c>
      <c r="C49" s="14">
        <f>VLOOKUP(B49,Data!D40:F231,2,FALSE)</f>
        <v>83.165208909563603</v>
      </c>
    </row>
    <row r="50" spans="1:3" x14ac:dyDescent="0.25">
      <c r="A50" s="8" t="s">
        <v>15</v>
      </c>
      <c r="B50" t="str">
        <f>VLOOKUP(A50,Data!C53:E244,2,FALSE)</f>
        <v>Redhage</v>
      </c>
      <c r="C50" s="14">
        <f>VLOOKUP(B50,Data!D53:F244,2,FALSE)</f>
        <v>1.25935893979532</v>
      </c>
    </row>
    <row r="51" spans="1:3" x14ac:dyDescent="0.25">
      <c r="A51" s="8" t="s">
        <v>15</v>
      </c>
      <c r="B51" t="str">
        <f>VLOOKUP(A51,Data!C66:E257,2,FALSE)</f>
        <v>Pin Rouge</v>
      </c>
      <c r="C51" s="14">
        <f>VLOOKUP(B51,Data!D66:F257,2,FALSE)</f>
        <v>4.4247660265485171</v>
      </c>
    </row>
    <row r="52" spans="1:3" x14ac:dyDescent="0.25">
      <c r="A52" s="8" t="s">
        <v>15</v>
      </c>
      <c r="B52" t="str">
        <f>VLOOKUP(A52,Data!C79:E270,2,FALSE)</f>
        <v>Ultimate Fighter</v>
      </c>
      <c r="C52" s="14">
        <f>VLOOKUP(B52,Data!D79:F270,2,FALSE)</f>
        <v>443.61946929529103</v>
      </c>
    </row>
    <row r="53" spans="1:3" x14ac:dyDescent="0.25">
      <c r="A53" s="8" t="s">
        <v>15</v>
      </c>
      <c r="B53" t="str">
        <f>VLOOKUP(A53,Data!C92:E283,2,FALSE)</f>
        <v>Babieca Noire</v>
      </c>
      <c r="C53" s="14">
        <f>VLOOKUP(B53,Data!D92:F283,2,FALSE)</f>
        <v>1119.5965428694169</v>
      </c>
    </row>
    <row r="54" spans="1:3" x14ac:dyDescent="0.25">
      <c r="A54" s="8" t="s">
        <v>15</v>
      </c>
      <c r="B54" t="str">
        <f>VLOOKUP(A54,Data!C105:E296,2,FALSE)</f>
        <v>Dempsey</v>
      </c>
      <c r="C54" s="14">
        <f>VLOOKUP(B54,Data!D105:F296,2,FALSE)</f>
        <v>16.411129087758273</v>
      </c>
    </row>
    <row r="55" spans="1:3" x14ac:dyDescent="0.25">
      <c r="A55" s="8" t="s">
        <v>15</v>
      </c>
      <c r="B55" t="str">
        <f>VLOOKUP(A55,Data!C118:E309,2,FALSE)</f>
        <v>Catlantic</v>
      </c>
      <c r="C55" s="14">
        <f>VLOOKUP(B55,Data!D118:F309,2,FALSE)</f>
        <v>225.59280092509979</v>
      </c>
    </row>
    <row r="56" spans="1:3" x14ac:dyDescent="0.25">
      <c r="A56" s="8" t="s">
        <v>15</v>
      </c>
      <c r="B56" t="str">
        <f>VLOOKUP(A56,Data!C131:E322,2,FALSE)</f>
        <v>Keepers Court</v>
      </c>
      <c r="C56" s="14">
        <f>VLOOKUP(B56,Data!D131:F322,2,FALSE)</f>
        <v>5.089324564876935</v>
      </c>
    </row>
    <row r="57" spans="1:3" x14ac:dyDescent="0.25">
      <c r="A57" s="8" t="s">
        <v>15</v>
      </c>
      <c r="B57" t="str">
        <f>VLOOKUP(A57,Data!C144:E335,2,FALSE)</f>
        <v>Lets Lighten Up</v>
      </c>
      <c r="C57" s="14">
        <f>VLOOKUP(B57,Data!D144:F335,2,FALSE)</f>
        <v>307.81454128306763</v>
      </c>
    </row>
    <row r="58" spans="1:3" x14ac:dyDescent="0.25">
      <c r="A58" s="8" t="s">
        <v>15</v>
      </c>
      <c r="B58" t="str">
        <f>VLOOKUP(A58,Data!C157:E348,2,FALSE)</f>
        <v>Acorns</v>
      </c>
      <c r="C58" s="14">
        <f>VLOOKUP(B58,Data!D157:F348,2,FALSE)</f>
        <v>119.15451809941781</v>
      </c>
    </row>
    <row r="59" spans="1:3" x14ac:dyDescent="0.25">
      <c r="A59" s="8" t="s">
        <v>15</v>
      </c>
      <c r="B59" t="str">
        <f>VLOOKUP(A59,Data!C170:E361,2,FALSE)</f>
        <v>Trustee Brown</v>
      </c>
      <c r="C59" s="14">
        <f>VLOOKUP(B59,Data!D170:F361,2,FALSE)</f>
        <v>1225.2831430120559</v>
      </c>
    </row>
    <row r="60" spans="1:3" x14ac:dyDescent="0.25">
      <c r="A60" s="8" t="s">
        <v>15</v>
      </c>
      <c r="B60" t="str">
        <f>VLOOKUP(A60,Data!C183:E374,2,FALSE)</f>
        <v>Coolism</v>
      </c>
      <c r="C60" s="14">
        <f>VLOOKUP(B60,Data!D183:F374,2,FALSE)</f>
        <v>183.85283215837296</v>
      </c>
    </row>
    <row r="61" spans="1:3" x14ac:dyDescent="0.25">
      <c r="A61" s="8" t="s">
        <v>12</v>
      </c>
      <c r="B61" t="str">
        <f>VLOOKUP(A61,Data!C5:E196,2,FALSE)</f>
        <v>Disco Bling</v>
      </c>
      <c r="C61" s="14">
        <f>VLOOKUP(B61,Data!D5:F196,2,FALSE)</f>
        <v>1.3406443218349999</v>
      </c>
    </row>
    <row r="62" spans="1:3" x14ac:dyDescent="0.25">
      <c r="A62" s="8" t="s">
        <v>12</v>
      </c>
      <c r="B62" t="str">
        <f>VLOOKUP(A62,Data!C18:E209,2,FALSE)</f>
        <v>The Blues</v>
      </c>
      <c r="C62" s="14">
        <f>VLOOKUP(B62,Data!D18:F209,2,FALSE)</f>
        <v>4.5290893223956488</v>
      </c>
    </row>
    <row r="63" spans="1:3" x14ac:dyDescent="0.25">
      <c r="A63" s="8" t="s">
        <v>12</v>
      </c>
      <c r="B63" t="str">
        <f>VLOOKUP(A63,Data!C31:E222,2,FALSE)</f>
        <v>Megems Boy</v>
      </c>
      <c r="C63" s="14">
        <f>VLOOKUP(B63,Data!D31:F222,2,FALSE)</f>
        <v>454.07874439846307</v>
      </c>
    </row>
    <row r="64" spans="1:3" x14ac:dyDescent="0.25">
      <c r="A64" s="8" t="s">
        <v>12</v>
      </c>
      <c r="B64" t="str">
        <f>VLOOKUP(A64,Data!C44:E235,2,FALSE)</f>
        <v>Born To Excel</v>
      </c>
      <c r="C64" s="14">
        <f>VLOOKUP(B64,Data!D44:F235,2,FALSE)</f>
        <v>1367.4287291133739</v>
      </c>
    </row>
    <row r="65" spans="1:3" x14ac:dyDescent="0.25">
      <c r="A65" s="8" t="s">
        <v>12</v>
      </c>
      <c r="B65" t="str">
        <f>VLOOKUP(A65,Data!C57:E248,2,FALSE)</f>
        <v>Teen Idol</v>
      </c>
      <c r="C65" s="14">
        <f>VLOOKUP(B65,Data!D57:F248,2,FALSE)</f>
        <v>14.536630286523716</v>
      </c>
    </row>
    <row r="66" spans="1:3" x14ac:dyDescent="0.25">
      <c r="A66" s="8" t="s">
        <v>12</v>
      </c>
      <c r="B66" t="str">
        <f>VLOOKUP(A66,Data!C70:E261,2,FALSE)</f>
        <v>Ringmeister</v>
      </c>
      <c r="C66" s="14">
        <f>VLOOKUP(B66,Data!D70:F261,2,FALSE)</f>
        <v>194.47673847146112</v>
      </c>
    </row>
    <row r="67" spans="1:3" x14ac:dyDescent="0.25">
      <c r="A67" s="8" t="s">
        <v>12</v>
      </c>
      <c r="B67" t="str">
        <f>VLOOKUP(A67,Data!C83:E274,2,FALSE)</f>
        <v>Festival Star</v>
      </c>
      <c r="C67" s="14">
        <f>VLOOKUP(B67,Data!D83:F274,2,FALSE)</f>
        <v>5.2625625748730993</v>
      </c>
    </row>
    <row r="68" spans="1:3" x14ac:dyDescent="0.25">
      <c r="A68" s="8" t="s">
        <v>12</v>
      </c>
      <c r="B68" t="str">
        <f>VLOOKUP(A68,Data!C96:E287,2,FALSE)</f>
        <v>Metal Talk</v>
      </c>
      <c r="C68" s="14">
        <f>VLOOKUP(B68,Data!D96:F287,2,FALSE)</f>
        <v>325.59920037595163</v>
      </c>
    </row>
    <row r="69" spans="1:3" x14ac:dyDescent="0.25">
      <c r="A69" s="8" t="s">
        <v>12</v>
      </c>
      <c r="B69" t="str">
        <f>VLOOKUP(A69,Data!C109:E300,2,FALSE)</f>
        <v>Beltane</v>
      </c>
      <c r="C69" s="14">
        <f>VLOOKUP(B69,Data!D109:F300,2,FALSE)</f>
        <v>113.19679219444691</v>
      </c>
    </row>
    <row r="70" spans="1:3" x14ac:dyDescent="0.25">
      <c r="A70" s="8" t="s">
        <v>12</v>
      </c>
      <c r="B70" t="str">
        <f>VLOOKUP(A70,Data!C122:E313,2,FALSE)</f>
        <v>Honest Lies</v>
      </c>
      <c r="C70" s="14">
        <f>VLOOKUP(B70,Data!D122:F313,2,FALSE)</f>
        <v>1373.001965930222</v>
      </c>
    </row>
    <row r="71" spans="1:3" x14ac:dyDescent="0.25">
      <c r="A71" s="8" t="s">
        <v>12</v>
      </c>
      <c r="B71" t="str">
        <f>VLOOKUP(A71,Data!C135:E326,2,FALSE)</f>
        <v>Guest Wing</v>
      </c>
      <c r="C71" s="14">
        <f>VLOOKUP(B71,Data!D135:F326,2,FALSE)</f>
        <v>179.11209022488171</v>
      </c>
    </row>
    <row r="72" spans="1:3" x14ac:dyDescent="0.25">
      <c r="A72" s="8" t="s">
        <v>12</v>
      </c>
      <c r="B72" t="str">
        <f>VLOOKUP(A72,Data!C148:E339,2,FALSE)</f>
        <v>Arctic Ocean</v>
      </c>
      <c r="C72" s="14">
        <f>VLOOKUP(B72,Data!D148:F339,2,FALSE)</f>
        <v>2.6098544166256681</v>
      </c>
    </row>
    <row r="73" spans="1:3" x14ac:dyDescent="0.25">
      <c r="A73" s="8" t="s">
        <v>12</v>
      </c>
      <c r="B73" t="str">
        <f>VLOOKUP(A73,Data!C161:E352,2,FALSE)</f>
        <v>Even Astar</v>
      </c>
      <c r="C73" s="14">
        <f>VLOOKUP(B73,Data!D161:F352,2,FALSE)</f>
        <v>27.036133345906666</v>
      </c>
    </row>
    <row r="74" spans="1:3" x14ac:dyDescent="0.25">
      <c r="A74" s="8" t="s">
        <v>12</v>
      </c>
      <c r="B74" t="str">
        <f>VLOOKUP(A74,Data!C174:E365,2,FALSE)</f>
        <v>My Bonny Lad</v>
      </c>
      <c r="C74" s="14">
        <f>VLOOKUP(B74,Data!D174:F365,2,FALSE)</f>
        <v>206.77937111929955</v>
      </c>
    </row>
    <row r="75" spans="1:3" x14ac:dyDescent="0.25">
      <c r="A75" s="8" t="s">
        <v>12</v>
      </c>
      <c r="B75" t="str">
        <f>VLOOKUP(A75,Data!C187:E378,2,FALSE)</f>
        <v>Kalahaar</v>
      </c>
      <c r="C75" s="14">
        <f>VLOOKUP(B75,Data!D187:F378,2,FALSE)</f>
        <v>2056.4058803272751</v>
      </c>
    </row>
    <row r="76" spans="1:3" x14ac:dyDescent="0.25">
      <c r="A76" s="8" t="s">
        <v>16</v>
      </c>
      <c r="B76" t="str">
        <f>VLOOKUP(A76,Data!C7:E198,2,FALSE)</f>
        <v>Guest Wing</v>
      </c>
      <c r="C76" s="14">
        <f>VLOOKUP(B76,Data!D7:F198,2,FALSE)</f>
        <v>172.69971902386757</v>
      </c>
    </row>
    <row r="77" spans="1:3" x14ac:dyDescent="0.25">
      <c r="A77" s="8" t="s">
        <v>16</v>
      </c>
      <c r="B77" t="str">
        <f>VLOOKUP(A77,Data!C20:E211,2,FALSE)</f>
        <v>Arctic Ocean</v>
      </c>
      <c r="C77" s="14">
        <f>VLOOKUP(B77,Data!D20:F211,2,FALSE)</f>
        <v>2.5039098313963093</v>
      </c>
    </row>
    <row r="78" spans="1:3" x14ac:dyDescent="0.25">
      <c r="A78" s="8" t="s">
        <v>16</v>
      </c>
      <c r="B78" t="str">
        <f>VLOOKUP(A78,Data!C33:E224,2,FALSE)</f>
        <v>Even Astar</v>
      </c>
      <c r="C78" s="14">
        <f>VLOOKUP(B78,Data!D33:F224,2,FALSE)</f>
        <v>25.938626942755999</v>
      </c>
    </row>
    <row r="79" spans="1:3" x14ac:dyDescent="0.25">
      <c r="A79" s="8" t="s">
        <v>16</v>
      </c>
      <c r="B79" t="str">
        <f>VLOOKUP(A79,Data!C46:E237,2,FALSE)</f>
        <v>My Bonny Lad</v>
      </c>
      <c r="C79" s="14">
        <f>VLOOKUP(B79,Data!D46:F237,2,FALSE)</f>
        <v>246.40462860650592</v>
      </c>
    </row>
    <row r="80" spans="1:3" x14ac:dyDescent="0.25">
      <c r="A80" s="8" t="s">
        <v>16</v>
      </c>
      <c r="B80" t="str">
        <f>VLOOKUP(A80,Data!C59:E250,2,FALSE)</f>
        <v>Kalahaar</v>
      </c>
      <c r="C80" s="14">
        <f>VLOOKUP(B80,Data!D59:F250,2,FALSE)</f>
        <v>1814.5381354778924</v>
      </c>
    </row>
    <row r="81" spans="1:3" x14ac:dyDescent="0.25">
      <c r="A81" s="8" t="s">
        <v>16</v>
      </c>
      <c r="B81" t="str">
        <f>VLOOKUP(A81,Data!C72:E263,2,FALSE)</f>
        <v>Brandy Lane</v>
      </c>
      <c r="C81" s="14">
        <f>VLOOKUP(B81,Data!D72:F263,2,FALSE)</f>
        <v>67.418200725215883</v>
      </c>
    </row>
    <row r="82" spans="1:3" x14ac:dyDescent="0.25">
      <c r="A82" s="8" t="s">
        <v>16</v>
      </c>
      <c r="B82" t="str">
        <f>VLOOKUP(A82,Data!C85:E276,2,FALSE)</f>
        <v>Redhage</v>
      </c>
      <c r="C82" s="14">
        <f>VLOOKUP(B82,Data!D85:F276,2,FALSE)</f>
        <v>0.42312948122970001</v>
      </c>
    </row>
    <row r="83" spans="1:3" x14ac:dyDescent="0.25">
      <c r="A83" s="8" t="s">
        <v>16</v>
      </c>
      <c r="B83" t="str">
        <f>VLOOKUP(A83,Data!C98:E289,2,FALSE)</f>
        <v>Pin Rouge</v>
      </c>
      <c r="C83" s="14">
        <f>VLOOKUP(B83,Data!D98:F289,2,FALSE)</f>
        <v>4.7089208101966529</v>
      </c>
    </row>
    <row r="84" spans="1:3" x14ac:dyDescent="0.25">
      <c r="A84" s="8" t="s">
        <v>16</v>
      </c>
      <c r="B84" t="str">
        <f>VLOOKUP(A84,Data!C111:E302,2,FALSE)</f>
        <v>Ultimate Fighter</v>
      </c>
      <c r="C84" s="14">
        <f>VLOOKUP(B84,Data!D111:F302,2,FALSE)</f>
        <v>449.62699200239967</v>
      </c>
    </row>
    <row r="85" spans="1:3" x14ac:dyDescent="0.25">
      <c r="A85" s="8" t="s">
        <v>16</v>
      </c>
      <c r="B85" t="str">
        <f>VLOOKUP(A85,Data!C124:E315,2,FALSE)</f>
        <v>Babieca Noire</v>
      </c>
      <c r="C85" s="14">
        <f>VLOOKUP(B85,Data!D124:F315,2,FALSE)</f>
        <v>1224.6400263460525</v>
      </c>
    </row>
    <row r="86" spans="1:3" x14ac:dyDescent="0.25">
      <c r="A86" s="8" t="s">
        <v>16</v>
      </c>
      <c r="B86" t="str">
        <f>VLOOKUP(A86,Data!C137:E328,2,FALSE)</f>
        <v>Dempsey</v>
      </c>
      <c r="C86" s="14">
        <f>VLOOKUP(B86,Data!D137:F328,2,FALSE)</f>
        <v>16.049483471768113</v>
      </c>
    </row>
    <row r="87" spans="1:3" x14ac:dyDescent="0.25">
      <c r="A87" s="8" t="s">
        <v>16</v>
      </c>
      <c r="B87" t="str">
        <f>VLOOKUP(A87,Data!C150:E341,2,FALSE)</f>
        <v>Catlantic</v>
      </c>
      <c r="C87" s="14">
        <f>VLOOKUP(B87,Data!D150:F341,2,FALSE)</f>
        <v>207.48458386801846</v>
      </c>
    </row>
    <row r="88" spans="1:3" x14ac:dyDescent="0.25">
      <c r="A88" s="8" t="s">
        <v>16</v>
      </c>
      <c r="B88" t="str">
        <f>VLOOKUP(A88,Data!C163:E354,2,FALSE)</f>
        <v>Keepers Court</v>
      </c>
      <c r="C88" s="14">
        <f>VLOOKUP(B88,Data!D163:F354,2,FALSE)</f>
        <v>5.0119643570219994</v>
      </c>
    </row>
    <row r="89" spans="1:3" x14ac:dyDescent="0.25">
      <c r="A89" s="8" t="s">
        <v>16</v>
      </c>
      <c r="B89" t="str">
        <f>VLOOKUP(A89,Data!C176:E367,2,FALSE)</f>
        <v>Lets Lighten Up</v>
      </c>
      <c r="C89" s="14">
        <f>VLOOKUP(B89,Data!D176:F367,2,FALSE)</f>
        <v>333.72199370267469</v>
      </c>
    </row>
    <row r="90" spans="1:3" x14ac:dyDescent="0.25">
      <c r="A90" s="8" t="s">
        <v>16</v>
      </c>
      <c r="B90" t="str">
        <f>VLOOKUP(A90,Data!C189:E380,2,FALSE)</f>
        <v>Acorns</v>
      </c>
      <c r="C90" s="14">
        <f>VLOOKUP(B90,Data!D189:F380,2,FALSE)</f>
        <v>119.31400927508143</v>
      </c>
    </row>
    <row r="91" spans="1:3" x14ac:dyDescent="0.25">
      <c r="A91" s="8" t="s">
        <v>11</v>
      </c>
      <c r="B91" t="str">
        <f>VLOOKUP(A91,Data!C8:E199,2,FALSE)</f>
        <v>Brandy Lane</v>
      </c>
      <c r="C91" s="14">
        <f>VLOOKUP(B91,Data!D8:F199,2,FALSE)</f>
        <v>67.654635873743061</v>
      </c>
    </row>
    <row r="92" spans="1:3" x14ac:dyDescent="0.25">
      <c r="A92" s="8" t="s">
        <v>11</v>
      </c>
      <c r="B92" t="str">
        <f>VLOOKUP(A92,Data!C11:E202,2,FALSE)</f>
        <v>The Corporation</v>
      </c>
      <c r="C92" s="14">
        <f>VLOOKUP(B92,Data!D11:F202,2,FALSE)</f>
        <v>1931.6575848319114</v>
      </c>
    </row>
    <row r="93" spans="1:3" x14ac:dyDescent="0.25">
      <c r="A93" s="8" t="s">
        <v>11</v>
      </c>
      <c r="B93" t="str">
        <f>VLOOKUP(A93,Data!C21:E212,2,FALSE)</f>
        <v>Redhage</v>
      </c>
      <c r="C93" s="14">
        <f>VLOOKUP(B93,Data!D21:F212,2,FALSE)</f>
        <v>1.3674572082717</v>
      </c>
    </row>
    <row r="94" spans="1:3" x14ac:dyDescent="0.25">
      <c r="A94" s="8" t="s">
        <v>11</v>
      </c>
      <c r="B94" t="str">
        <f>VLOOKUP(A94,Data!C24:E215,2,FALSE)</f>
        <v>Love You Like That</v>
      </c>
      <c r="C94" s="14">
        <f>VLOOKUP(B94,Data!D24:F215,2,FALSE)</f>
        <v>69.007728591217926</v>
      </c>
    </row>
    <row r="95" spans="1:3" x14ac:dyDescent="0.25">
      <c r="A95" s="8" t="s">
        <v>11</v>
      </c>
      <c r="B95" t="str">
        <f>VLOOKUP(A95,Data!C34:E225,2,FALSE)</f>
        <v>Pin Rouge</v>
      </c>
      <c r="C95" s="14">
        <f>VLOOKUP(B95,Data!D34:F225,2,FALSE)</f>
        <v>5.4582677528534527</v>
      </c>
    </row>
    <row r="96" spans="1:3" x14ac:dyDescent="0.25">
      <c r="A96" s="8" t="s">
        <v>11</v>
      </c>
      <c r="B96" t="str">
        <f>VLOOKUP(A96,Data!C37:E228,2,FALSE)</f>
        <v>Disco Bling</v>
      </c>
      <c r="C96" s="14">
        <f>VLOOKUP(B96,Data!D37:F228,2,FALSE)</f>
        <v>0.48020385026344148</v>
      </c>
    </row>
    <row r="97" spans="1:3" x14ac:dyDescent="0.25">
      <c r="A97" s="8" t="s">
        <v>11</v>
      </c>
      <c r="B97" t="str">
        <f>VLOOKUP(A97,Data!C47:E238,2,FALSE)</f>
        <v>Ultimate Fighter</v>
      </c>
      <c r="C97" s="14">
        <f>VLOOKUP(B97,Data!D47:F238,2,FALSE)</f>
        <v>547.23658364400046</v>
      </c>
    </row>
    <row r="98" spans="1:3" x14ac:dyDescent="0.25">
      <c r="A98" s="8" t="s">
        <v>11</v>
      </c>
      <c r="B98" t="str">
        <f>VLOOKUP(A98,Data!C50:E241,2,FALSE)</f>
        <v>The Blues</v>
      </c>
      <c r="C98" s="14">
        <f>VLOOKUP(B98,Data!D50:F241,2,FALSE)</f>
        <v>4.1710622407697393</v>
      </c>
    </row>
    <row r="99" spans="1:3" x14ac:dyDescent="0.25">
      <c r="A99" s="8" t="s">
        <v>11</v>
      </c>
      <c r="B99" t="str">
        <f>VLOOKUP(A99,Data!C60:E251,2,FALSE)</f>
        <v>Babieca Noire</v>
      </c>
      <c r="C99" s="14">
        <f>VLOOKUP(B99,Data!D60:F251,2,FALSE)</f>
        <v>1044.9524642624622</v>
      </c>
    </row>
    <row r="100" spans="1:3" x14ac:dyDescent="0.25">
      <c r="A100" s="8" t="s">
        <v>11</v>
      </c>
      <c r="B100" t="str">
        <f>VLOOKUP(A100,Data!C63:E254,2,FALSE)</f>
        <v>Megems Boy</v>
      </c>
      <c r="C100" s="14">
        <f>VLOOKUP(B100,Data!D63:F254,2,FALSE)</f>
        <v>418.18356192073111</v>
      </c>
    </row>
    <row r="101" spans="1:3" x14ac:dyDescent="0.25">
      <c r="A101" s="8" t="s">
        <v>11</v>
      </c>
      <c r="B101" t="str">
        <f>VLOOKUP(A101,Data!C73:E264,2,FALSE)</f>
        <v>Dempsey</v>
      </c>
      <c r="C101" s="14">
        <f>VLOOKUP(B101,Data!D73:F264,2,FALSE)</f>
        <v>15.420817077147323</v>
      </c>
    </row>
    <row r="102" spans="1:3" x14ac:dyDescent="0.25">
      <c r="A102" s="8" t="s">
        <v>11</v>
      </c>
      <c r="B102" t="str">
        <f>VLOOKUP(A102,Data!C76:E267,2,FALSE)</f>
        <v>Born To Excel</v>
      </c>
      <c r="C102" s="14">
        <f>VLOOKUP(B102,Data!D76:F267,2,FALSE)</f>
        <v>1108.5114285835809</v>
      </c>
    </row>
    <row r="103" spans="1:3" x14ac:dyDescent="0.25">
      <c r="A103" s="8" t="s">
        <v>11</v>
      </c>
      <c r="B103" t="str">
        <f>VLOOKUP(A103,Data!C86:E277,2,FALSE)</f>
        <v>Catlantic</v>
      </c>
      <c r="C103" s="14">
        <f>VLOOKUP(B103,Data!D86:F277,2,FALSE)</f>
        <v>211.38775920810988</v>
      </c>
    </row>
    <row r="104" spans="1:3" x14ac:dyDescent="0.25">
      <c r="A104" s="8" t="s">
        <v>11</v>
      </c>
      <c r="B104" t="str">
        <f>VLOOKUP(A104,Data!C89:E280,2,FALSE)</f>
        <v>Teen Idol</v>
      </c>
      <c r="C104" s="14">
        <f>VLOOKUP(B104,Data!D89:F280,2,FALSE)</f>
        <v>16.761757692551441</v>
      </c>
    </row>
    <row r="105" spans="1:3" x14ac:dyDescent="0.25">
      <c r="A105" s="8" t="s">
        <v>11</v>
      </c>
      <c r="B105" t="str">
        <f>VLOOKUP(A105,Data!C99:E290,2,FALSE)</f>
        <v>Keepers Court</v>
      </c>
      <c r="C105" s="14">
        <f>VLOOKUP(B105,Data!D99:F290,2,FALSE)</f>
        <v>5.1524783577456512</v>
      </c>
    </row>
    <row r="106" spans="1:3" x14ac:dyDescent="0.25">
      <c r="A106" s="8" t="s">
        <v>11</v>
      </c>
      <c r="B106" t="str">
        <f>VLOOKUP(A106,Data!C102:E293,2,FALSE)</f>
        <v>Ringmeister</v>
      </c>
      <c r="C106" s="14">
        <f>VLOOKUP(B106,Data!D102:F293,2,FALSE)</f>
        <v>206.96587240834842</v>
      </c>
    </row>
    <row r="107" spans="1:3" x14ac:dyDescent="0.25">
      <c r="A107" s="8" t="s">
        <v>11</v>
      </c>
      <c r="B107" t="str">
        <f>VLOOKUP(A107,Data!C112:E303,2,FALSE)</f>
        <v>Lets Lighten Up</v>
      </c>
      <c r="C107" s="14">
        <f>VLOOKUP(B107,Data!D112:F303,2,FALSE)</f>
        <v>326.74107444664929</v>
      </c>
    </row>
    <row r="108" spans="1:3" x14ac:dyDescent="0.25">
      <c r="A108" s="8" t="s">
        <v>11</v>
      </c>
      <c r="B108" t="str">
        <f>VLOOKUP(A108,Data!C115:E306,2,FALSE)</f>
        <v>Festival Star</v>
      </c>
      <c r="C108" s="14">
        <f>VLOOKUP(B108,Data!D115:F306,2,FALSE)</f>
        <v>4.9071222454720491</v>
      </c>
    </row>
    <row r="109" spans="1:3" x14ac:dyDescent="0.25">
      <c r="A109" s="8" t="s">
        <v>11</v>
      </c>
      <c r="B109" t="str">
        <f>VLOOKUP(A109,Data!C125:E316,2,FALSE)</f>
        <v>Acorns</v>
      </c>
      <c r="C109" s="14">
        <f>VLOOKUP(B109,Data!D125:F316,2,FALSE)</f>
        <v>123.38450349194714</v>
      </c>
    </row>
    <row r="110" spans="1:3" x14ac:dyDescent="0.25">
      <c r="A110" s="8" t="s">
        <v>11</v>
      </c>
      <c r="B110" t="str">
        <f>VLOOKUP(A110,Data!C128:E319,2,FALSE)</f>
        <v>Metal Talk</v>
      </c>
      <c r="C110" s="14">
        <f>VLOOKUP(B110,Data!D128:F319,2,FALSE)</f>
        <v>356.14777114684773</v>
      </c>
    </row>
    <row r="111" spans="1:3" x14ac:dyDescent="0.25">
      <c r="A111" s="8" t="s">
        <v>11</v>
      </c>
      <c r="B111" t="str">
        <f>VLOOKUP(A111,Data!C138:E329,2,FALSE)</f>
        <v>Trustee Brown</v>
      </c>
      <c r="C111" s="14">
        <f>VLOOKUP(B111,Data!D138:F329,2,FALSE)</f>
        <v>1231.8767523279612</v>
      </c>
    </row>
    <row r="112" spans="1:3" x14ac:dyDescent="0.25">
      <c r="A112" s="8" t="s">
        <v>11</v>
      </c>
      <c r="B112" t="str">
        <f>VLOOKUP(A112,Data!C141:E332,2,FALSE)</f>
        <v>Beltane</v>
      </c>
      <c r="C112" s="14">
        <f>VLOOKUP(B112,Data!D141:F332,2,FALSE)</f>
        <v>106.63984845816411</v>
      </c>
    </row>
    <row r="113" spans="1:3" x14ac:dyDescent="0.25">
      <c r="A113" s="8" t="s">
        <v>11</v>
      </c>
      <c r="B113" t="str">
        <f>VLOOKUP(A113,Data!C151:E342,2,FALSE)</f>
        <v>Coolism</v>
      </c>
      <c r="C113" s="14">
        <f>VLOOKUP(B113,Data!D151:F342,2,FALSE)</f>
        <v>183.60706969905922</v>
      </c>
    </row>
    <row r="114" spans="1:3" x14ac:dyDescent="0.25">
      <c r="A114" s="8" t="s">
        <v>11</v>
      </c>
      <c r="B114" t="str">
        <f>VLOOKUP(A114,Data!C154:E345,2,FALSE)</f>
        <v>Honest Lies</v>
      </c>
      <c r="C114" s="14">
        <f>VLOOKUP(B114,Data!D154:F345,2,FALSE)</f>
        <v>1262.791810655282</v>
      </c>
    </row>
    <row r="115" spans="1:3" x14ac:dyDescent="0.25">
      <c r="A115" s="8" t="s">
        <v>11</v>
      </c>
      <c r="B115" t="str">
        <f>VLOOKUP(A115,Data!C164:E355,2,FALSE)</f>
        <v>Ten Aces</v>
      </c>
      <c r="C115" s="14">
        <f>VLOOKUP(B115,Data!D164:F355,2,FALSE)</f>
        <v>2.5323339884090643</v>
      </c>
    </row>
    <row r="116" spans="1:3" x14ac:dyDescent="0.25">
      <c r="A116" s="8" t="s">
        <v>11</v>
      </c>
      <c r="B116" t="str">
        <f>VLOOKUP(A116,Data!C167:E358,2,FALSE)</f>
        <v>Guest Wing</v>
      </c>
      <c r="C116" s="14">
        <f>VLOOKUP(B116,Data!D167:F358,2,FALSE)</f>
        <v>178.1533943614634</v>
      </c>
    </row>
    <row r="117" spans="1:3" x14ac:dyDescent="0.25">
      <c r="A117" s="8" t="s">
        <v>11</v>
      </c>
      <c r="B117" t="str">
        <f>VLOOKUP(A117,Data!C177:E368,2,FALSE)</f>
        <v>Hey Blondie</v>
      </c>
      <c r="C117" s="14">
        <f>VLOOKUP(B117,Data!D177:F368,2,FALSE)</f>
        <v>26.233079880186665</v>
      </c>
    </row>
    <row r="118" spans="1:3" x14ac:dyDescent="0.25">
      <c r="A118" s="8" t="s">
        <v>11</v>
      </c>
      <c r="B118" t="str">
        <f>VLOOKUP(A118,Data!C180:E371,2,FALSE)</f>
        <v>Arctic Ocean</v>
      </c>
      <c r="C118" s="14">
        <f>VLOOKUP(B118,Data!D180:F371,2,FALSE)</f>
        <v>2.6133477692559999</v>
      </c>
    </row>
    <row r="119" spans="1:3" x14ac:dyDescent="0.25">
      <c r="A119" s="8" t="s">
        <v>11</v>
      </c>
      <c r="B119" t="str">
        <f>VLOOKUP(A119,Data!C190:E381,2,FALSE)</f>
        <v>Geiger Rio</v>
      </c>
      <c r="C119" s="14">
        <f>VLOOKUP(B119,Data!D190:F381,2,FALSE)</f>
        <v>213.39460383828643</v>
      </c>
    </row>
    <row r="120" spans="1:3" x14ac:dyDescent="0.25">
      <c r="A120" s="8" t="s">
        <v>11</v>
      </c>
      <c r="B120" t="str">
        <f>VLOOKUP(A120,Data!C193:E384,2,FALSE)</f>
        <v>Even Astar</v>
      </c>
      <c r="C120" s="14">
        <f>VLOOKUP(B120,Data!D193:F384,2,FALSE)</f>
        <v>27.07232185777778</v>
      </c>
    </row>
    <row r="121" spans="1:3" x14ac:dyDescent="0.25">
      <c r="A121" s="8" t="s">
        <v>13</v>
      </c>
      <c r="B121" t="str">
        <f>VLOOKUP(A121,Data!C6:E197,2,FALSE)</f>
        <v>Ringmeister</v>
      </c>
      <c r="C121" s="14">
        <f>VLOOKUP(B121,Data!D6:F197,2,FALSE)</f>
        <v>195.15876700457179</v>
      </c>
    </row>
    <row r="122" spans="1:3" x14ac:dyDescent="0.25">
      <c r="A122" s="8" t="s">
        <v>13</v>
      </c>
      <c r="B122" t="str">
        <f>VLOOKUP(A122,Data!C9:E200,2,FALSE)</f>
        <v>Dempsey</v>
      </c>
      <c r="C122" s="14">
        <f>VLOOKUP(B122,Data!D9:F200,2,FALSE)</f>
        <v>15.474897772520764</v>
      </c>
    </row>
    <row r="123" spans="1:3" x14ac:dyDescent="0.25">
      <c r="A123" s="8" t="s">
        <v>13</v>
      </c>
      <c r="B123" t="str">
        <f>VLOOKUP(A123,Data!C12:E203,2,FALSE)</f>
        <v>Born To Excel</v>
      </c>
      <c r="C123" s="14">
        <f>VLOOKUP(B123,Data!D12:F203,2,FALSE)</f>
        <v>79</v>
      </c>
    </row>
    <row r="124" spans="1:3" x14ac:dyDescent="0.25">
      <c r="A124" s="8" t="s">
        <v>13</v>
      </c>
      <c r="B124" t="str">
        <f>VLOOKUP(A124,Data!C19:E210,2,FALSE)</f>
        <v>Festival Star</v>
      </c>
      <c r="C124" s="14">
        <f>VLOOKUP(B124,Data!D19:F210,2,FALSE)</f>
        <v>4.955707614239099</v>
      </c>
    </row>
    <row r="125" spans="1:3" x14ac:dyDescent="0.25">
      <c r="A125" s="8" t="s">
        <v>13</v>
      </c>
      <c r="B125" t="str">
        <f>VLOOKUP(A125,Data!C22:E213,2,FALSE)</f>
        <v>Catlantic</v>
      </c>
      <c r="C125" s="14">
        <f>VLOOKUP(B125,Data!D22:F213,2,FALSE)</f>
        <v>199.06194234466324</v>
      </c>
    </row>
    <row r="126" spans="1:3" x14ac:dyDescent="0.25">
      <c r="A126" s="8" t="s">
        <v>13</v>
      </c>
      <c r="B126" t="str">
        <f>VLOOKUP(A126,Data!C25:E216,2,FALSE)</f>
        <v>Teen Idol</v>
      </c>
      <c r="C126" s="14">
        <f>VLOOKUP(B126,Data!D25:F216,2,FALSE)</f>
        <v>15.78439572797118</v>
      </c>
    </row>
    <row r="127" spans="1:3" x14ac:dyDescent="0.25">
      <c r="A127" s="8" t="s">
        <v>13</v>
      </c>
      <c r="B127" t="str">
        <f>VLOOKUP(A127,Data!C32:E223,2,FALSE)</f>
        <v>Metal Talk</v>
      </c>
      <c r="C127" s="14">
        <f>VLOOKUP(B127,Data!D32:F223,2,FALSE)</f>
        <v>329.97613458968544</v>
      </c>
    </row>
    <row r="128" spans="1:3" x14ac:dyDescent="0.25">
      <c r="A128" s="8" t="s">
        <v>13</v>
      </c>
      <c r="B128" t="str">
        <f>VLOOKUP(A128,Data!C35:E226,2,FALSE)</f>
        <v>Keepers Court</v>
      </c>
      <c r="C128" s="14">
        <f>VLOOKUP(B128,Data!D35:F226,2,FALSE)</f>
        <v>5.9724101553077311</v>
      </c>
    </row>
    <row r="129" spans="1:3" x14ac:dyDescent="0.25">
      <c r="A129" s="8" t="s">
        <v>13</v>
      </c>
      <c r="B129" t="str">
        <f>VLOOKUP(A129,Data!C38:E229,2,FALSE)</f>
        <v>Ringmeister</v>
      </c>
      <c r="C129" s="14">
        <f>VLOOKUP(B129,Data!D38:F229,2,FALSE)</f>
        <v>239.90107135832105</v>
      </c>
    </row>
    <row r="130" spans="1:3" x14ac:dyDescent="0.25">
      <c r="A130" s="8" t="s">
        <v>13</v>
      </c>
      <c r="B130" t="str">
        <f>VLOOKUP(A130,Data!C45:E236,2,FALSE)</f>
        <v>Beltane</v>
      </c>
      <c r="C130" s="14">
        <f>VLOOKUP(B130,Data!D45:F236,2,FALSE)</f>
        <v>137.77070091828114</v>
      </c>
    </row>
    <row r="131" spans="1:3" x14ac:dyDescent="0.25">
      <c r="A131" s="8" t="s">
        <v>13</v>
      </c>
      <c r="B131" t="str">
        <f>VLOOKUP(A131,Data!C48:E239,2,FALSE)</f>
        <v>Lets Lighten Up</v>
      </c>
      <c r="C131" s="14">
        <f>VLOOKUP(B131,Data!D48:F239,2,FALSE)</f>
        <v>397.6733436755062</v>
      </c>
    </row>
    <row r="132" spans="1:3" x14ac:dyDescent="0.25">
      <c r="A132" s="8" t="s">
        <v>13</v>
      </c>
      <c r="B132" t="str">
        <f>VLOOKUP(A132,Data!C51:E242,2,FALSE)</f>
        <v>Festival Star</v>
      </c>
      <c r="C132" s="14">
        <f>VLOOKUP(B132,Data!D51:F242,2,FALSE)</f>
        <v>4.5639561144963592</v>
      </c>
    </row>
    <row r="133" spans="1:3" x14ac:dyDescent="0.25">
      <c r="A133" s="8" t="s">
        <v>13</v>
      </c>
      <c r="B133" t="str">
        <f>VLOOKUP(A133,Data!C58:E249,2,FALSE)</f>
        <v>Honest Lies</v>
      </c>
      <c r="C133" s="14">
        <f>VLOOKUP(B133,Data!D58:F249,2,FALSE)</f>
        <v>40</v>
      </c>
    </row>
    <row r="134" spans="1:3" x14ac:dyDescent="0.25">
      <c r="A134" s="8" t="s">
        <v>13</v>
      </c>
      <c r="B134" t="str">
        <f>VLOOKUP(A134,Data!C61:E252,2,FALSE)</f>
        <v>Acorns</v>
      </c>
      <c r="C134" s="14">
        <f>VLOOKUP(B134,Data!D61:F252,2,FALSE)</f>
        <v>105.28068510091136</v>
      </c>
    </row>
    <row r="135" spans="1:3" x14ac:dyDescent="0.25">
      <c r="A135" s="8" t="s">
        <v>13</v>
      </c>
      <c r="B135" t="str">
        <f>VLOOKUP(A135,Data!C64:E255,2,FALSE)</f>
        <v>Metal Talk</v>
      </c>
      <c r="C135" s="14">
        <f>VLOOKUP(B135,Data!D64:F255,2,FALSE)</f>
        <v>303.89133385741519</v>
      </c>
    </row>
    <row r="136" spans="1:3" x14ac:dyDescent="0.25">
      <c r="A136" s="8" t="s">
        <v>13</v>
      </c>
      <c r="B136" t="str">
        <f>VLOOKUP(A136,Data!C71:E262,2,FALSE)</f>
        <v>Guest Wing</v>
      </c>
      <c r="C136" s="14">
        <f>VLOOKUP(B136,Data!D71:F262,2,FALSE)</f>
        <v>172.09617895317365</v>
      </c>
    </row>
    <row r="137" spans="1:3" x14ac:dyDescent="0.25">
      <c r="A137" s="8" t="s">
        <v>13</v>
      </c>
      <c r="B137" t="str">
        <f>VLOOKUP(A137,Data!C74:E265,2,FALSE)</f>
        <v>Trustee Brown</v>
      </c>
      <c r="C137" s="14">
        <f>VLOOKUP(B137,Data!D74:F265,2,FALSE)</f>
        <v>100</v>
      </c>
    </row>
    <row r="138" spans="1:3" x14ac:dyDescent="0.25">
      <c r="A138" s="8" t="s">
        <v>13</v>
      </c>
      <c r="B138" t="str">
        <f>VLOOKUP(A138,Data!C77:E268,2,FALSE)</f>
        <v>Beltane</v>
      </c>
      <c r="C138" s="14">
        <f>VLOOKUP(B138,Data!D77:F268,2,FALSE)</f>
        <v>111.68435563797709</v>
      </c>
    </row>
    <row r="139" spans="1:3" x14ac:dyDescent="0.25">
      <c r="A139" s="8" t="s">
        <v>13</v>
      </c>
      <c r="B139" t="str">
        <f>VLOOKUP(A139,Data!C84:E275,2,FALSE)</f>
        <v>Arctic Ocean</v>
      </c>
      <c r="C139" s="14">
        <f>VLOOKUP(B139,Data!D84:F275,2,FALSE)</f>
        <v>2.6589506878295173</v>
      </c>
    </row>
    <row r="140" spans="1:3" x14ac:dyDescent="0.25">
      <c r="A140" s="8" t="s">
        <v>13</v>
      </c>
      <c r="B140" t="str">
        <f>VLOOKUP(A140,Data!C87:E278,2,FALSE)</f>
        <v>Coolism</v>
      </c>
      <c r="C140" s="14">
        <f>VLOOKUP(B140,Data!D87:F278,2,FALSE)</f>
        <v>187.06106407953655</v>
      </c>
    </row>
    <row r="141" spans="1:3" x14ac:dyDescent="0.25">
      <c r="A141" s="8" t="s">
        <v>13</v>
      </c>
      <c r="B141" t="str">
        <f>VLOOKUP(A141,Data!C90:E281,2,FALSE)</f>
        <v>Honest Lies</v>
      </c>
      <c r="C141" s="14">
        <f>VLOOKUP(B141,Data!D90:F281,2,FALSE)</f>
        <v>29</v>
      </c>
    </row>
    <row r="142" spans="1:3" x14ac:dyDescent="0.25">
      <c r="A142" s="8" t="s">
        <v>13</v>
      </c>
      <c r="B142" t="str">
        <f>VLOOKUP(A142,Data!C97:E288,2,FALSE)</f>
        <v>Even Astar</v>
      </c>
      <c r="C142" s="14">
        <f>VLOOKUP(B142,Data!D97:F288,2,FALSE)</f>
        <v>25.594566715902921</v>
      </c>
    </row>
    <row r="143" spans="1:3" x14ac:dyDescent="0.25">
      <c r="A143" s="8" t="s">
        <v>13</v>
      </c>
      <c r="B143" t="str">
        <f>VLOOKUP(A143,Data!C100:E291,2,FALSE)</f>
        <v>Ten Aces</v>
      </c>
      <c r="C143" s="14">
        <f>VLOOKUP(B143,Data!D100:F291,2,FALSE)</f>
        <v>2.6033297805841036</v>
      </c>
    </row>
    <row r="144" spans="1:3" x14ac:dyDescent="0.25">
      <c r="A144" s="8" t="s">
        <v>13</v>
      </c>
      <c r="B144" t="str">
        <f>VLOOKUP(A144,Data!C103:E294,2,FALSE)</f>
        <v>Guest Wing</v>
      </c>
      <c r="C144" s="14">
        <f>VLOOKUP(B144,Data!D103:F294,2,FALSE)</f>
        <v>183.14805202481156</v>
      </c>
    </row>
    <row r="145" spans="1:3" x14ac:dyDescent="0.25">
      <c r="A145" s="8" t="s">
        <v>13</v>
      </c>
      <c r="B145" t="str">
        <f>VLOOKUP(A145,Data!C110:E301,2,FALSE)</f>
        <v>My Bonny Lad</v>
      </c>
      <c r="C145" s="14">
        <f>VLOOKUP(B145,Data!D110:F301,2,FALSE)</f>
        <v>202.45388427445707</v>
      </c>
    </row>
    <row r="146" spans="1:3" x14ac:dyDescent="0.25">
      <c r="A146" s="8" t="s">
        <v>13</v>
      </c>
      <c r="B146" t="str">
        <f>VLOOKUP(A146,Data!C113:E304,2,FALSE)</f>
        <v>Hey Blondie</v>
      </c>
      <c r="C146" s="14">
        <f>VLOOKUP(B146,Data!D113:F304,2,FALSE)</f>
        <v>25.684326678611331</v>
      </c>
    </row>
    <row r="147" spans="1:3" x14ac:dyDescent="0.25">
      <c r="A147" s="8" t="s">
        <v>13</v>
      </c>
      <c r="B147" t="str">
        <f>VLOOKUP(A147,Data!C116:E307,2,FALSE)</f>
        <v>Arctic Ocean</v>
      </c>
      <c r="C147" s="14">
        <f>VLOOKUP(B147,Data!D116:F307,2,FALSE)</f>
        <v>2.837629460836673</v>
      </c>
    </row>
    <row r="148" spans="1:3" x14ac:dyDescent="0.25">
      <c r="A148" s="8" t="s">
        <v>13</v>
      </c>
      <c r="B148" t="str">
        <f>VLOOKUP(A148,Data!C123:E314,2,FALSE)</f>
        <v>Kalahaar</v>
      </c>
      <c r="C148" s="14">
        <f>VLOOKUP(B148,Data!D123:F314,2,FALSE)</f>
        <v>2.837629460836673</v>
      </c>
    </row>
    <row r="149" spans="1:3" x14ac:dyDescent="0.25">
      <c r="A149" s="8" t="s">
        <v>13</v>
      </c>
      <c r="B149" t="str">
        <f>VLOOKUP(A149,Data!C126:E317,2,FALSE)</f>
        <v>Geiger Rio</v>
      </c>
      <c r="C149" s="14">
        <f>VLOOKUP(B149,Data!D126:F317,2,FALSE)</f>
        <v>220.67473385915818</v>
      </c>
    </row>
    <row r="150" spans="1:3" x14ac:dyDescent="0.25">
      <c r="A150" s="8" t="s">
        <v>13</v>
      </c>
      <c r="B150" t="str">
        <f>VLOOKUP(A150,Data!C129:E320,2,FALSE)</f>
        <v>Even Astar</v>
      </c>
      <c r="C150" s="14">
        <f>VLOOKUP(B150,Data!D129:F320,2,FALSE)</f>
        <v>27.995916079686353</v>
      </c>
    </row>
    <row r="151" spans="1:3" x14ac:dyDescent="0.25">
      <c r="A151" s="8" t="s">
        <v>13</v>
      </c>
      <c r="B151" t="str">
        <f>VLOOKUP(A151,Data!C136:E327,2,FALSE)</f>
        <v>Brandy Lane</v>
      </c>
      <c r="C151" s="14">
        <f>VLOOKUP(B151,Data!D136:F327,2,FALSE)</f>
        <v>70.166664504385665</v>
      </c>
    </row>
    <row r="152" spans="1:3" x14ac:dyDescent="0.25">
      <c r="A152" s="8" t="s">
        <v>13</v>
      </c>
      <c r="B152" t="str">
        <f>VLOOKUP(A152,Data!C139:E330,2,FALSE)</f>
        <v>The Corporation</v>
      </c>
      <c r="C152" s="14">
        <f>VLOOKUP(B152,Data!D139:F330,2,FALSE)</f>
        <v>44</v>
      </c>
    </row>
    <row r="153" spans="1:3" x14ac:dyDescent="0.25">
      <c r="A153" s="8" t="s">
        <v>13</v>
      </c>
      <c r="B153" t="str">
        <f>VLOOKUP(A153,Data!C142:E333,2,FALSE)</f>
        <v>My Bonny Lad</v>
      </c>
      <c r="C153" s="14">
        <f>VLOOKUP(B153,Data!D142:F333,2,FALSE)</f>
        <v>190.72670806526546</v>
      </c>
    </row>
    <row r="154" spans="1:3" x14ac:dyDescent="0.25">
      <c r="A154" s="8" t="s">
        <v>13</v>
      </c>
      <c r="B154" t="str">
        <f>VLOOKUP(A154,Data!C149:E340,2,FALSE)</f>
        <v>Redhage</v>
      </c>
      <c r="C154" s="14">
        <f>VLOOKUP(B154,Data!D149:F340,2,FALSE)</f>
        <v>0.41531659479299998</v>
      </c>
    </row>
    <row r="155" spans="1:3" x14ac:dyDescent="0.25">
      <c r="A155" s="8" t="s">
        <v>13</v>
      </c>
      <c r="B155" t="str">
        <f>VLOOKUP(A155,Data!C152:E343,2,FALSE)</f>
        <v>Love You Like That</v>
      </c>
      <c r="C155" s="14">
        <f>VLOOKUP(B155,Data!D152:F343,2,FALSE)</f>
        <v>71.927560244716304</v>
      </c>
    </row>
    <row r="156" spans="1:3" x14ac:dyDescent="0.25">
      <c r="A156" s="8" t="s">
        <v>13</v>
      </c>
      <c r="B156" t="str">
        <f>VLOOKUP(A156,Data!C155:E346,2,FALSE)</f>
        <v>Kalahaar</v>
      </c>
      <c r="C156" s="14">
        <f>VLOOKUP(B156,Data!D155:F346,2,FALSE)</f>
        <v>69.791098059229682</v>
      </c>
    </row>
    <row r="157" spans="1:3" x14ac:dyDescent="0.25">
      <c r="A157" s="8" t="s">
        <v>13</v>
      </c>
      <c r="B157" t="str">
        <f>VLOOKUP(A157,Data!C162:E353,2,FALSE)</f>
        <v>Pin Rouge</v>
      </c>
      <c r="C157" s="14">
        <f>VLOOKUP(B157,Data!D162:F353,2,FALSE)</f>
        <v>4.5805031330729991</v>
      </c>
    </row>
    <row r="158" spans="1:3" x14ac:dyDescent="0.25">
      <c r="A158" s="8" t="s">
        <v>13</v>
      </c>
      <c r="B158" t="str">
        <f>VLOOKUP(A158,Data!C165:E356,2,FALSE)</f>
        <v>Disco Bling</v>
      </c>
      <c r="C158" s="14">
        <f>VLOOKUP(B158,Data!D165:F356,2,FALSE)</f>
        <v>0.40298045831399998</v>
      </c>
    </row>
    <row r="159" spans="1:3" x14ac:dyDescent="0.25">
      <c r="A159" s="8" t="s">
        <v>13</v>
      </c>
      <c r="B159" t="str">
        <f>VLOOKUP(A159,Data!C168:E359,2,FALSE)</f>
        <v>Brandy Lane</v>
      </c>
      <c r="C159" s="14">
        <f>VLOOKUP(B159,Data!D168:F359,2,FALSE)</f>
        <v>69.791098059229682</v>
      </c>
    </row>
    <row r="160" spans="1:3" x14ac:dyDescent="0.25">
      <c r="A160" s="8" t="s">
        <v>13</v>
      </c>
      <c r="B160" t="str">
        <f>VLOOKUP(A160,Data!C175:E366,2,FALSE)</f>
        <v>Ultimate Fighter</v>
      </c>
      <c r="C160" s="14">
        <f>VLOOKUP(B160,Data!D175:F366,2,FALSE)</f>
        <v>459.23340506758905</v>
      </c>
    </row>
    <row r="161" spans="1:3" x14ac:dyDescent="0.25">
      <c r="A161" s="8" t="s">
        <v>13</v>
      </c>
      <c r="B161" t="str">
        <f>VLOOKUP(A161,Data!C178:E369,2,FALSE)</f>
        <v>The Blues</v>
      </c>
      <c r="C161" s="14">
        <f>VLOOKUP(B161,Data!D178:F369,2,FALSE)</f>
        <v>4.7270414169999997</v>
      </c>
    </row>
    <row r="162" spans="1:3" x14ac:dyDescent="0.25">
      <c r="A162" s="8" t="s">
        <v>13</v>
      </c>
      <c r="B162" t="str">
        <f>VLOOKUP(A162,Data!C181:E372,2,FALSE)</f>
        <v>Redhage</v>
      </c>
      <c r="C162" s="14">
        <f>VLOOKUP(B162,Data!D181:F372,2,FALSE)</f>
        <v>0.41587250599999998</v>
      </c>
    </row>
    <row r="163" spans="1:3" x14ac:dyDescent="0.25">
      <c r="A163" s="8" t="s">
        <v>13</v>
      </c>
      <c r="B163" t="str">
        <f>VLOOKUP(A163,Data!C188:E379,2,FALSE)</f>
        <v>Babieca Noire</v>
      </c>
      <c r="C163" s="14">
        <f>VLOOKUP(B163,Data!D188:F379,2,FALSE)</f>
        <v>69.791098059229682</v>
      </c>
    </row>
    <row r="164" spans="1:3" x14ac:dyDescent="0.25">
      <c r="A164" s="8" t="s">
        <v>13</v>
      </c>
      <c r="B164" t="str">
        <f>VLOOKUP(A164,Data!C191:E382,2,FALSE)</f>
        <v>Megems Boy</v>
      </c>
      <c r="C164" s="14">
        <f>VLOOKUP(B164,Data!D191:F382,2,FALSE)</f>
        <v>473.92508262909092</v>
      </c>
    </row>
    <row r="165" spans="1:3" x14ac:dyDescent="0.25">
      <c r="A165" s="8" t="s">
        <v>14</v>
      </c>
      <c r="B165" t="str">
        <f>VLOOKUP(A165,Data!C10:E201,2,FALSE)</f>
        <v>Trustee Brown</v>
      </c>
      <c r="C165" s="14">
        <f>VLOOKUP(B165,Data!D10:F201,2,FALSE)</f>
        <v>1187.7744753688296</v>
      </c>
    </row>
    <row r="166" spans="1:3" x14ac:dyDescent="0.25">
      <c r="A166" s="8" t="s">
        <v>14</v>
      </c>
      <c r="B166" t="str">
        <f>VLOOKUP(A166,Data!C13:E204,2,FALSE)</f>
        <v>Beltane</v>
      </c>
      <c r="C166" s="14">
        <f>VLOOKUP(B166,Data!D13:F204,2,FALSE)</f>
        <v>112.07603187569002</v>
      </c>
    </row>
    <row r="167" spans="1:3" x14ac:dyDescent="0.25">
      <c r="A167" s="8" t="s">
        <v>14</v>
      </c>
      <c r="B167" t="str">
        <f>VLOOKUP(A167,Data!C23:E214,2,FALSE)</f>
        <v>Coolism</v>
      </c>
      <c r="C167" s="14">
        <f>VLOOKUP(B167,Data!D23:F214,2,FALSE)</f>
        <v>176.15371340434493</v>
      </c>
    </row>
    <row r="168" spans="1:3" x14ac:dyDescent="0.25">
      <c r="A168" s="8" t="s">
        <v>14</v>
      </c>
      <c r="B168" t="str">
        <f>VLOOKUP(A168,Data!C26:E217,2,FALSE)</f>
        <v>Honest Lies</v>
      </c>
      <c r="C168" s="14">
        <f>VLOOKUP(B168,Data!D26:F217,2,FALSE)</f>
        <v>1211.5299648762061</v>
      </c>
    </row>
    <row r="169" spans="1:3" x14ac:dyDescent="0.25">
      <c r="A169" s="8" t="s">
        <v>14</v>
      </c>
      <c r="B169" t="str">
        <f>VLOOKUP(A169,Data!C36:E227,2,FALSE)</f>
        <v>Ten Aces</v>
      </c>
      <c r="C169" s="14">
        <f>VLOOKUP(B169,Data!D36:F227,2,FALSE)</f>
        <v>3.0176067010164576</v>
      </c>
    </row>
    <row r="170" spans="1:3" x14ac:dyDescent="0.25">
      <c r="A170" s="8" t="s">
        <v>14</v>
      </c>
      <c r="B170" t="str">
        <f>VLOOKUP(A170,Data!C39:E230,2,FALSE)</f>
        <v>Guest Wing</v>
      </c>
      <c r="C170" s="14">
        <f>VLOOKUP(B170,Data!D39:F230,2,FALSE)</f>
        <v>212.2930383964574</v>
      </c>
    </row>
    <row r="171" spans="1:3" x14ac:dyDescent="0.25">
      <c r="A171" s="8" t="s">
        <v>14</v>
      </c>
      <c r="B171" t="str">
        <f>VLOOKUP(A171,Data!C49:E240,2,FALSE)</f>
        <v>Hey Blondie</v>
      </c>
      <c r="C171" s="14">
        <f>VLOOKUP(B171,Data!D49:F240,2,FALSE)</f>
        <v>31.260141038696155</v>
      </c>
    </row>
    <row r="172" spans="1:3" x14ac:dyDescent="0.25">
      <c r="A172" s="8" t="s">
        <v>14</v>
      </c>
      <c r="B172" t="str">
        <f>VLOOKUP(A172,Data!C52:E243,2,FALSE)</f>
        <v>Arctic Ocean</v>
      </c>
      <c r="C172" s="14">
        <f>VLOOKUP(B172,Data!D52:F243,2,FALSE)</f>
        <v>2.3059743380165805</v>
      </c>
    </row>
    <row r="173" spans="1:3" x14ac:dyDescent="0.25">
      <c r="A173" s="8" t="s">
        <v>14</v>
      </c>
      <c r="B173" t="str">
        <f>VLOOKUP(A173,Data!C62:E253,2,FALSE)</f>
        <v>Geiger Rio</v>
      </c>
      <c r="C173" s="14">
        <f>VLOOKUP(B173,Data!D62:F253,2,FALSE)</f>
        <v>188.29582733353359</v>
      </c>
    </row>
    <row r="174" spans="1:3" x14ac:dyDescent="0.25">
      <c r="A174" s="8" t="s">
        <v>14</v>
      </c>
      <c r="B174" t="str">
        <f>VLOOKUP(A174,Data!C65:E256,2,FALSE)</f>
        <v>Even Astar</v>
      </c>
      <c r="C174" s="14">
        <f>VLOOKUP(B174,Data!D65:F256,2,FALSE)</f>
        <v>23.888163760284264</v>
      </c>
    </row>
    <row r="175" spans="1:3" x14ac:dyDescent="0.25">
      <c r="A175" s="8" t="s">
        <v>14</v>
      </c>
      <c r="B175" t="str">
        <f>VLOOKUP(A175,Data!C75:E266,2,FALSE)</f>
        <v>The Corporation</v>
      </c>
      <c r="C175" s="14">
        <f>VLOOKUP(B175,Data!D75:F266,2,FALSE)</f>
        <v>1924.9069499038676</v>
      </c>
    </row>
    <row r="176" spans="1:3" x14ac:dyDescent="0.25">
      <c r="A176" s="8" t="s">
        <v>14</v>
      </c>
      <c r="B176" t="str">
        <f>VLOOKUP(A176,Data!C78:E269,2,FALSE)</f>
        <v>My Bonny Lad</v>
      </c>
      <c r="C176" s="14">
        <f>VLOOKUP(B176,Data!D78:F269,2,FALSE)</f>
        <v>199.7488725012434</v>
      </c>
    </row>
    <row r="177" spans="1:3" x14ac:dyDescent="0.25">
      <c r="A177" s="8" t="s">
        <v>14</v>
      </c>
      <c r="B177" t="str">
        <f>VLOOKUP(A177,Data!C88:E279,2,FALSE)</f>
        <v>Love You Like That</v>
      </c>
      <c r="C177" s="14">
        <f>VLOOKUP(B177,Data!D88:F279,2,FALSE)</f>
        <v>73.280652962191169</v>
      </c>
    </row>
    <row r="178" spans="1:3" x14ac:dyDescent="0.25">
      <c r="A178" s="8" t="s">
        <v>14</v>
      </c>
      <c r="B178" t="str">
        <f>VLOOKUP(A178,Data!C91:E282,2,FALSE)</f>
        <v>Kalahaar</v>
      </c>
      <c r="C178" s="14">
        <f>VLOOKUP(B178,Data!D91:F282,2,FALSE)</f>
        <v>1944.1560194029062</v>
      </c>
    </row>
    <row r="179" spans="1:3" x14ac:dyDescent="0.25">
      <c r="A179" s="8" t="s">
        <v>14</v>
      </c>
      <c r="B179" t="str">
        <f>VLOOKUP(A179,Data!C101:E292,2,FALSE)</f>
        <v>Disco Bling</v>
      </c>
      <c r="C179" s="14">
        <f>VLOOKUP(B179,Data!D101:F292,2,FALSE)</f>
        <v>0.4142783033060175</v>
      </c>
    </row>
    <row r="180" spans="1:3" x14ac:dyDescent="0.25">
      <c r="A180" s="8" t="s">
        <v>14</v>
      </c>
      <c r="B180" t="str">
        <f>VLOOKUP(A180,Data!C104:E295,2,FALSE)</f>
        <v>Brandy Lane</v>
      </c>
      <c r="C180" s="14">
        <f>VLOOKUP(B180,Data!D104:F295,2,FALSE)</f>
        <v>71.747741344104512</v>
      </c>
    </row>
    <row r="181" spans="1:3" x14ac:dyDescent="0.25">
      <c r="A181" s="8" t="s">
        <v>14</v>
      </c>
      <c r="B181" t="str">
        <f>VLOOKUP(A181,Data!C114:E305,2,FALSE)</f>
        <v>The Blues</v>
      </c>
      <c r="C181" s="14">
        <f>VLOOKUP(B181,Data!D114:F305,2,FALSE)</f>
        <v>4.484686485901574</v>
      </c>
    </row>
    <row r="182" spans="1:3" x14ac:dyDescent="0.25">
      <c r="A182" s="8" t="s">
        <v>14</v>
      </c>
      <c r="B182" t="str">
        <f>VLOOKUP(A182,Data!C117:E308,2,FALSE)</f>
        <v>Redhage</v>
      </c>
      <c r="C182" s="14">
        <f>VLOOKUP(B182,Data!D117:F308,2,FALSE)</f>
        <v>0.45156335060355907</v>
      </c>
    </row>
    <row r="183" spans="1:3" x14ac:dyDescent="0.25">
      <c r="A183" s="8" t="s">
        <v>14</v>
      </c>
      <c r="B183" t="str">
        <f>VLOOKUP(A183,Data!C127:E318,2,FALSE)</f>
        <v>Megems Boy</v>
      </c>
      <c r="C183" s="14">
        <f>VLOOKUP(B183,Data!D127:F318,2,FALSE)</f>
        <v>490.09342128261568</v>
      </c>
    </row>
    <row r="184" spans="1:3" x14ac:dyDescent="0.25">
      <c r="A184" s="8" t="s">
        <v>14</v>
      </c>
      <c r="B184" t="str">
        <f>VLOOKUP(A184,Data!C130:E321,2,FALSE)</f>
        <v>Pin Rouge</v>
      </c>
      <c r="C184" s="14">
        <f>VLOOKUP(B184,Data!D130:F321,2,FALSE)</f>
        <v>4.6512036906215091</v>
      </c>
    </row>
    <row r="185" spans="1:3" x14ac:dyDescent="0.25">
      <c r="A185" s="8" t="s">
        <v>14</v>
      </c>
      <c r="B185" t="str">
        <f>VLOOKUP(A185,Data!C140:E331,2,FALSE)</f>
        <v>Born To Excel</v>
      </c>
      <c r="C185" s="14">
        <f>VLOOKUP(B185,Data!D140:F331,2,FALSE)</f>
        <v>1153.7025413318358</v>
      </c>
    </row>
    <row r="186" spans="1:3" x14ac:dyDescent="0.25">
      <c r="A186" s="8" t="s">
        <v>14</v>
      </c>
      <c r="B186" t="str">
        <f>VLOOKUP(A186,Data!C143:E334,2,FALSE)</f>
        <v>Ultimate Fighter</v>
      </c>
      <c r="C186" s="14">
        <f>VLOOKUP(B186,Data!D143:F334,2,FALSE)</f>
        <v>423.58227084272676</v>
      </c>
    </row>
    <row r="187" spans="1:3" x14ac:dyDescent="0.25">
      <c r="A187" s="8" t="s">
        <v>14</v>
      </c>
      <c r="B187" t="str">
        <f>VLOOKUP(A187,Data!C153:E344,2,FALSE)</f>
        <v>Teen Idol</v>
      </c>
      <c r="C187" s="14">
        <f>VLOOKUP(B187,Data!D153:F344,2,FALSE)</f>
        <v>16.452259737101024</v>
      </c>
    </row>
    <row r="188" spans="1:3" x14ac:dyDescent="0.25">
      <c r="A188" s="8" t="s">
        <v>14</v>
      </c>
      <c r="B188" t="str">
        <f>VLOOKUP(A188,Data!C156:E347,2,FALSE)</f>
        <v>Babieca Noire</v>
      </c>
      <c r="C188" s="14">
        <f>VLOOKUP(B188,Data!D156:F347,2,FALSE)</f>
        <v>1182.655747316323</v>
      </c>
    </row>
    <row r="189" spans="1:3" x14ac:dyDescent="0.25">
      <c r="A189" s="8" t="s">
        <v>14</v>
      </c>
      <c r="B189" t="str">
        <f>VLOOKUP(A189,Data!C166:E357,2,FALSE)</f>
        <v>Ringmeister</v>
      </c>
      <c r="C189" s="14">
        <f>VLOOKUP(B189,Data!D166:F357,2,FALSE)</f>
        <v>201.32167543629512</v>
      </c>
    </row>
    <row r="190" spans="1:3" x14ac:dyDescent="0.25">
      <c r="A190" s="8" t="s">
        <v>14</v>
      </c>
      <c r="B190" t="str">
        <f>VLOOKUP(A190,Data!C169:E360,2,FALSE)</f>
        <v>Dempsey</v>
      </c>
      <c r="C190" s="14">
        <f>VLOOKUP(B190,Data!D169:F360,2,FALSE)</f>
        <v>15.963578754810893</v>
      </c>
    </row>
    <row r="191" spans="1:3" x14ac:dyDescent="0.25">
      <c r="A191" s="8" t="s">
        <v>14</v>
      </c>
      <c r="B191" t="str">
        <f>VLOOKUP(A191,Data!C179:E370,2,FALSE)</f>
        <v>Festival Star</v>
      </c>
      <c r="C191" s="14">
        <f>VLOOKUP(B191,Data!D179:F370,2,FALSE)</f>
        <v>5.1723058379999989</v>
      </c>
    </row>
    <row r="192" spans="1:3" x14ac:dyDescent="0.25">
      <c r="A192" s="8" t="s">
        <v>14</v>
      </c>
      <c r="B192" t="str">
        <f>VLOOKUP(A192,Data!C182:E373,2,FALSE)</f>
        <v>Catlantic</v>
      </c>
      <c r="C192" s="14">
        <f>VLOOKUP(B192,Data!D182:F373,2,FALSE)</f>
        <v>207.76230695180098</v>
      </c>
    </row>
    <row r="193" spans="1:3" x14ac:dyDescent="0.25">
      <c r="A193" s="8" t="s">
        <v>14</v>
      </c>
      <c r="B193" t="str">
        <f>VLOOKUP(A193,Data!C192:E383,2,FALSE)</f>
        <v>Metal Talk</v>
      </c>
      <c r="C193" s="14">
        <f>VLOOKUP(B193,Data!D192:F383,2,FALSE)</f>
        <v>344.39834231442171</v>
      </c>
    </row>
  </sheetData>
  <sortState ref="A2:C193">
    <sortCondition ref="A2"/>
  </sortState>
  <dataValidations count="3">
    <dataValidation type="list" allowBlank="1" showInputMessage="1" showErrorMessage="1" sqref="G2">
      <formula1>$A$2:$A$193</formula1>
    </dataValidation>
    <dataValidation type="list" allowBlank="1" showInputMessage="1" showErrorMessage="1" sqref="F3">
      <formula1>$J$3:$R$3</formula1>
    </dataValidation>
    <dataValidation type="list" allowBlank="1" showInputMessage="1" showErrorMessage="1" sqref="F4">
      <formula1>INDIRECT($F$3)</formula1>
    </dataValidation>
  </dataValidations>
  <hyperlinks>
    <hyperlink ref="H1" location="MASTERSHEET!A1" display="HOME"/>
  </hyperlink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93"/>
  <sheetViews>
    <sheetView showGridLines="0" tabSelected="1" zoomScale="85" zoomScaleNormal="85" workbookViewId="0">
      <selection activeCell="H9" sqref="H9"/>
    </sheetView>
  </sheetViews>
  <sheetFormatPr defaultRowHeight="15" x14ac:dyDescent="0.25"/>
  <cols>
    <col min="1" max="1" width="10.140625" style="21" bestFit="1" customWidth="1"/>
    <col min="2" max="2" width="17.42578125" style="21" bestFit="1" customWidth="1"/>
    <col min="3" max="5" width="9.140625" style="21"/>
    <col min="6" max="6" width="15.5703125" style="21" bestFit="1" customWidth="1"/>
    <col min="7" max="7" width="9.140625" style="21"/>
    <col min="8" max="8" width="11.85546875" style="21" bestFit="1" customWidth="1"/>
    <col min="9" max="9" width="14.42578125" style="21" bestFit="1" customWidth="1"/>
    <col min="10" max="12" width="15.140625" style="21" bestFit="1" customWidth="1"/>
    <col min="13" max="13" width="13.7109375" style="21" bestFit="1" customWidth="1"/>
    <col min="14" max="14" width="11.85546875" style="21" bestFit="1" customWidth="1"/>
    <col min="15" max="15" width="13.7109375" style="21" bestFit="1" customWidth="1"/>
    <col min="16" max="16" width="21.5703125" style="21" bestFit="1" customWidth="1"/>
    <col min="17" max="17" width="21.7109375" style="21" bestFit="1" customWidth="1"/>
    <col min="18" max="22" width="15" style="21" customWidth="1"/>
    <col min="23" max="24" width="12.140625" style="21" customWidth="1"/>
    <col min="25" max="25" width="14.85546875" style="21" customWidth="1"/>
    <col min="26" max="26" width="15" style="21" bestFit="1" customWidth="1"/>
    <col min="27" max="16384" width="9.140625" style="21"/>
  </cols>
  <sheetData>
    <row r="1" spans="1:26" ht="39" x14ac:dyDescent="0.6">
      <c r="A1" s="22" t="s">
        <v>4</v>
      </c>
      <c r="B1" s="22" t="s">
        <v>54</v>
      </c>
      <c r="C1" s="23" t="s">
        <v>6</v>
      </c>
      <c r="G1" s="29" t="s">
        <v>58</v>
      </c>
      <c r="H1" s="30"/>
      <c r="I1" s="30"/>
      <c r="J1" s="31"/>
      <c r="K1" s="31"/>
    </row>
    <row r="2" spans="1:26" x14ac:dyDescent="0.25">
      <c r="A2" s="25" t="s">
        <v>8</v>
      </c>
      <c r="B2" s="23" t="str">
        <f>VLOOKUP(A2,Data!C2:E193,2,FALSE)</f>
        <v>Pin Rouge</v>
      </c>
      <c r="C2" s="26">
        <f>VLOOKUP(B2,Data!D2:F193,2,FALSE)</f>
        <v>4.4402836494074993</v>
      </c>
    </row>
    <row r="3" spans="1:26" x14ac:dyDescent="0.25">
      <c r="A3" s="25" t="s">
        <v>8</v>
      </c>
      <c r="B3" s="23" t="str">
        <f>VLOOKUP(A3,Data!C15:E206,2,FALSE)</f>
        <v>Ultimate Fighter</v>
      </c>
      <c r="C3" s="26">
        <f>VLOOKUP(B3,Data!D15:F206,2,FALSE)</f>
        <v>445.17523960633633</v>
      </c>
      <c r="E3" s="19" t="s">
        <v>4</v>
      </c>
      <c r="F3" s="20" t="s">
        <v>12</v>
      </c>
      <c r="J3" s="24" t="s">
        <v>8</v>
      </c>
      <c r="K3" s="24" t="s">
        <v>10</v>
      </c>
      <c r="L3" s="24" t="s">
        <v>9</v>
      </c>
      <c r="M3" s="24" t="s">
        <v>15</v>
      </c>
      <c r="N3" s="24" t="s">
        <v>12</v>
      </c>
      <c r="O3" s="24" t="s">
        <v>16</v>
      </c>
      <c r="P3" s="24" t="s">
        <v>11</v>
      </c>
      <c r="Q3" s="24" t="s">
        <v>13</v>
      </c>
      <c r="R3" s="24" t="s">
        <v>14</v>
      </c>
    </row>
    <row r="4" spans="1:26" x14ac:dyDescent="0.25">
      <c r="A4" s="25" t="s">
        <v>8</v>
      </c>
      <c r="B4" s="23" t="str">
        <f>VLOOKUP(A4,Data!C28:E219,2,FALSE)</f>
        <v>Babieca Noire</v>
      </c>
      <c r="C4" s="26">
        <f>VLOOKUP(B4,Data!D28:F219,2,FALSE)</f>
        <v>1134.6469496529871</v>
      </c>
      <c r="E4" s="19" t="s">
        <v>54</v>
      </c>
      <c r="F4" s="20" t="s">
        <v>40</v>
      </c>
      <c r="J4" s="27" t="s">
        <v>17</v>
      </c>
      <c r="K4" s="27" t="s">
        <v>18</v>
      </c>
      <c r="L4" s="27" t="s">
        <v>19</v>
      </c>
      <c r="M4" s="27" t="s">
        <v>29</v>
      </c>
      <c r="N4" s="27" t="s">
        <v>20</v>
      </c>
      <c r="O4" s="27" t="s">
        <v>22</v>
      </c>
      <c r="P4" s="27" t="s">
        <v>23</v>
      </c>
      <c r="Q4" s="27" t="s">
        <v>21</v>
      </c>
      <c r="R4" s="27" t="s">
        <v>25</v>
      </c>
    </row>
    <row r="5" spans="1:26" x14ac:dyDescent="0.25">
      <c r="A5" s="25" t="s">
        <v>8</v>
      </c>
      <c r="B5" s="23" t="str">
        <f>VLOOKUP(A5,Data!C41:E232,2,FALSE)</f>
        <v>Dempsey</v>
      </c>
      <c r="C5" s="26">
        <f>VLOOKUP(B5,Data!D41:F232,2,FALSE)</f>
        <v>19.022689125214953</v>
      </c>
      <c r="E5" s="19" t="s">
        <v>6</v>
      </c>
      <c r="F5" s="28">
        <f>SUMIFS(C:C,A:A,F3,B:B,F4)</f>
        <v>14.536630286523716</v>
      </c>
      <c r="J5" s="27" t="s">
        <v>30</v>
      </c>
      <c r="K5" s="27" t="s">
        <v>31</v>
      </c>
      <c r="L5" s="27" t="s">
        <v>32</v>
      </c>
      <c r="M5" s="27" t="s">
        <v>42</v>
      </c>
      <c r="N5" s="27" t="s">
        <v>33</v>
      </c>
      <c r="O5" s="27" t="s">
        <v>35</v>
      </c>
      <c r="P5" s="27" t="s">
        <v>26</v>
      </c>
      <c r="Q5" s="27" t="s">
        <v>24</v>
      </c>
      <c r="R5" s="27" t="s">
        <v>28</v>
      </c>
    </row>
    <row r="6" spans="1:26" x14ac:dyDescent="0.25">
      <c r="A6" s="25" t="s">
        <v>8</v>
      </c>
      <c r="B6" s="23" t="str">
        <f>VLOOKUP(A6,Data!C54:E245,2,FALSE)</f>
        <v>Catlantic</v>
      </c>
      <c r="C6" s="26">
        <f>VLOOKUP(B6,Data!D54:F245,2,FALSE)</f>
        <v>183.32598281566305</v>
      </c>
      <c r="J6" s="27" t="s">
        <v>43</v>
      </c>
      <c r="K6" s="27" t="s">
        <v>44</v>
      </c>
      <c r="L6" s="27" t="s">
        <v>45</v>
      </c>
      <c r="M6" s="27" t="s">
        <v>23</v>
      </c>
      <c r="N6" s="27" t="s">
        <v>46</v>
      </c>
      <c r="O6" s="27" t="s">
        <v>48</v>
      </c>
      <c r="P6" s="27" t="s">
        <v>36</v>
      </c>
      <c r="Q6" s="27" t="s">
        <v>27</v>
      </c>
      <c r="R6" s="27" t="s">
        <v>38</v>
      </c>
    </row>
    <row r="7" spans="1:26" x14ac:dyDescent="0.25">
      <c r="A7" s="25" t="s">
        <v>8</v>
      </c>
      <c r="B7" s="23" t="str">
        <f>VLOOKUP(A7,Data!C67:E258,2,FALSE)</f>
        <v>Keepers Court</v>
      </c>
      <c r="C7" s="26">
        <f>VLOOKUP(B7,Data!D67:F258,2,FALSE)</f>
        <v>4.8415575688832506</v>
      </c>
      <c r="L7" s="27" t="s">
        <v>26</v>
      </c>
      <c r="M7" s="27" t="s">
        <v>36</v>
      </c>
      <c r="N7" s="27" t="s">
        <v>27</v>
      </c>
      <c r="O7" s="27" t="s">
        <v>29</v>
      </c>
      <c r="P7" s="27" t="s">
        <v>39</v>
      </c>
      <c r="Q7" s="27" t="s">
        <v>34</v>
      </c>
      <c r="R7" s="27" t="s">
        <v>41</v>
      </c>
    </row>
    <row r="8" spans="1:26" x14ac:dyDescent="0.25">
      <c r="A8" s="25" t="s">
        <v>8</v>
      </c>
      <c r="B8" s="23" t="str">
        <f>VLOOKUP(A8,Data!C80:E271,2,FALSE)</f>
        <v>Lets Lighten Up</v>
      </c>
      <c r="C8" s="26">
        <f>VLOOKUP(B8,Data!D80:F271,2,FALSE)</f>
        <v>322.37544591678375</v>
      </c>
      <c r="L8" s="27" t="s">
        <v>39</v>
      </c>
      <c r="M8" s="27" t="s">
        <v>17</v>
      </c>
      <c r="N8" s="27" t="s">
        <v>40</v>
      </c>
      <c r="O8" s="27" t="s">
        <v>42</v>
      </c>
      <c r="P8" s="24"/>
      <c r="Q8" s="24"/>
      <c r="R8" s="24"/>
      <c r="S8" s="18"/>
      <c r="T8" s="18"/>
      <c r="U8" s="18"/>
      <c r="V8" s="18"/>
      <c r="W8" s="18"/>
      <c r="X8" s="18"/>
      <c r="Y8" s="18"/>
      <c r="Z8" s="18"/>
    </row>
    <row r="9" spans="1:26" x14ac:dyDescent="0.25">
      <c r="A9" s="25" t="s">
        <v>8</v>
      </c>
      <c r="B9" s="23" t="str">
        <f>VLOOKUP(A9,Data!C93:E284,2,FALSE)</f>
        <v>Acorns</v>
      </c>
      <c r="C9" s="26">
        <f>VLOOKUP(B9,Data!D93:F284,2,FALSE)</f>
        <v>112.80119919435687</v>
      </c>
      <c r="L9" s="27" t="s">
        <v>20</v>
      </c>
      <c r="M9" s="32"/>
      <c r="N9" s="32"/>
      <c r="O9" s="32"/>
      <c r="P9" s="32"/>
      <c r="Q9" s="32"/>
      <c r="R9" s="32"/>
      <c r="S9" s="32"/>
      <c r="T9" s="32"/>
      <c r="U9" s="32"/>
      <c r="V9" s="32"/>
      <c r="W9" s="32"/>
      <c r="X9" s="18"/>
      <c r="Y9" s="18"/>
      <c r="Z9" s="18"/>
    </row>
    <row r="10" spans="1:26" x14ac:dyDescent="0.25">
      <c r="A10" s="25" t="s">
        <v>8</v>
      </c>
      <c r="B10" s="23" t="str">
        <f>VLOOKUP(A10,Data!C106:E297,2,FALSE)</f>
        <v>Trustee Brown</v>
      </c>
      <c r="C10" s="26">
        <f>VLOOKUP(B10,Data!D106:F297,2,FALSE)</f>
        <v>1259.6348311286438</v>
      </c>
      <c r="L10" s="27" t="s">
        <v>33</v>
      </c>
      <c r="M10" s="32"/>
      <c r="N10" s="32"/>
      <c r="O10" s="32"/>
      <c r="P10" s="32"/>
      <c r="Q10" s="32"/>
      <c r="R10" s="32"/>
      <c r="S10" s="32"/>
      <c r="T10" s="32"/>
      <c r="U10" s="32"/>
      <c r="V10" s="32"/>
      <c r="W10" s="32"/>
      <c r="X10" s="18"/>
      <c r="Y10" s="18"/>
      <c r="Z10" s="18"/>
    </row>
    <row r="11" spans="1:26" x14ac:dyDescent="0.25">
      <c r="A11" s="25" t="s">
        <v>8</v>
      </c>
      <c r="B11" s="23" t="str">
        <f>VLOOKUP(A11,Data!C119:E310,2,FALSE)</f>
        <v>Coolism</v>
      </c>
      <c r="C11" s="26">
        <f>VLOOKUP(B11,Data!D119:F310,2,FALSE)</f>
        <v>199.63137670704461</v>
      </c>
      <c r="L11" s="27" t="s">
        <v>46</v>
      </c>
      <c r="M11" s="33"/>
      <c r="N11" s="34"/>
      <c r="O11" s="34"/>
      <c r="P11" s="34"/>
      <c r="Q11" s="34"/>
      <c r="R11" s="34"/>
      <c r="S11" s="34"/>
      <c r="T11" s="34"/>
      <c r="U11" s="34"/>
      <c r="V11" s="34"/>
      <c r="W11" s="34"/>
      <c r="X11" s="18"/>
      <c r="Y11" s="18"/>
      <c r="Z11" s="18"/>
    </row>
    <row r="12" spans="1:26" x14ac:dyDescent="0.25">
      <c r="A12" s="25" t="s">
        <v>8</v>
      </c>
      <c r="B12" s="23" t="str">
        <f>VLOOKUP(A12,Data!C132:E323,2,FALSE)</f>
        <v>Ten Aces</v>
      </c>
      <c r="C12" s="26">
        <f>VLOOKUP(B12,Data!D132:F323,2,FALSE)</f>
        <v>2.5459612231198201</v>
      </c>
      <c r="L12" s="27" t="s">
        <v>27</v>
      </c>
      <c r="M12" s="33"/>
      <c r="N12" s="34"/>
      <c r="O12" s="34"/>
      <c r="P12" s="34"/>
      <c r="Q12" s="34"/>
      <c r="R12" s="34"/>
      <c r="S12" s="34"/>
      <c r="T12" s="34"/>
      <c r="U12" s="34"/>
      <c r="V12" s="34"/>
      <c r="W12" s="34"/>
      <c r="X12" s="18"/>
      <c r="Y12" s="18"/>
      <c r="Z12" s="18"/>
    </row>
    <row r="13" spans="1:26" x14ac:dyDescent="0.25">
      <c r="A13" s="25" t="s">
        <v>8</v>
      </c>
      <c r="B13" s="23" t="str">
        <f>VLOOKUP(A13,Data!C145:E336,2,FALSE)</f>
        <v>Hey Blondie</v>
      </c>
      <c r="C13" s="26">
        <f>VLOOKUP(B13,Data!D145:F336,2,FALSE)</f>
        <v>24.196557620220791</v>
      </c>
      <c r="J13" s="27" t="s">
        <v>38</v>
      </c>
      <c r="K13" s="27" t="s">
        <v>39</v>
      </c>
      <c r="L13" s="27" t="s">
        <v>40</v>
      </c>
      <c r="M13" s="33"/>
      <c r="N13" s="34"/>
      <c r="O13" s="34"/>
      <c r="P13" s="34"/>
      <c r="Q13" s="34"/>
      <c r="R13" s="34"/>
      <c r="S13" s="34"/>
      <c r="T13" s="34"/>
      <c r="U13" s="34"/>
      <c r="V13" s="34"/>
      <c r="W13" s="34"/>
      <c r="X13" s="18"/>
      <c r="Y13" s="18"/>
      <c r="Z13" s="18"/>
    </row>
    <row r="14" spans="1:26" x14ac:dyDescent="0.25">
      <c r="A14" s="25" t="s">
        <v>8</v>
      </c>
      <c r="B14" s="23" t="str">
        <f>VLOOKUP(A14,Data!C158:E349,2,FALSE)</f>
        <v>Geiger Rio</v>
      </c>
      <c r="C14" s="26">
        <f>VLOOKUP(B14,Data!D158:F349,2,FALSE)</f>
        <v>213.10935186784954</v>
      </c>
      <c r="J14" s="27" t="s">
        <v>19</v>
      </c>
      <c r="K14" s="27" t="s">
        <v>20</v>
      </c>
      <c r="L14" s="27" t="s">
        <v>21</v>
      </c>
      <c r="M14" s="33"/>
      <c r="N14" s="34"/>
      <c r="O14" s="34"/>
      <c r="P14" s="34"/>
      <c r="Q14" s="34"/>
      <c r="R14" s="34"/>
      <c r="S14" s="34"/>
      <c r="T14" s="34"/>
      <c r="U14" s="34"/>
      <c r="V14" s="34"/>
      <c r="W14" s="34"/>
      <c r="X14" s="18"/>
      <c r="Y14" s="18"/>
      <c r="Z14" s="18"/>
    </row>
    <row r="15" spans="1:26" x14ac:dyDescent="0.25">
      <c r="A15" s="25" t="s">
        <v>8</v>
      </c>
      <c r="B15" s="23" t="str">
        <f>VLOOKUP(A15,Data!C171:E362,2,FALSE)</f>
        <v>The Corporation</v>
      </c>
      <c r="C15" s="26">
        <f>VLOOKUP(B15,Data!D171:F362,2,FALSE)</f>
        <v>1992.6572980371297</v>
      </c>
      <c r="J15" s="27" t="s">
        <v>32</v>
      </c>
      <c r="K15" s="27" t="s">
        <v>33</v>
      </c>
      <c r="L15" s="27" t="s">
        <v>34</v>
      </c>
      <c r="M15" s="33"/>
      <c r="N15" s="34"/>
      <c r="O15" s="34"/>
      <c r="P15" s="34"/>
      <c r="Q15" s="34"/>
      <c r="R15" s="34"/>
      <c r="S15" s="34"/>
      <c r="T15" s="34"/>
      <c r="U15" s="34"/>
      <c r="V15" s="34"/>
      <c r="W15" s="34"/>
    </row>
    <row r="16" spans="1:26" x14ac:dyDescent="0.25">
      <c r="A16" s="25" t="s">
        <v>8</v>
      </c>
      <c r="B16" s="23" t="str">
        <f>VLOOKUP(A16,Data!C184:E375,2,FALSE)</f>
        <v>Love You Like That</v>
      </c>
      <c r="C16" s="26">
        <f>VLOOKUP(B16,Data!D184:F375,2,FALSE)</f>
        <v>72.023837006428991</v>
      </c>
      <c r="G16" s="24" t="s">
        <v>51</v>
      </c>
      <c r="H16" s="24" t="s">
        <v>53</v>
      </c>
      <c r="I16" s="24" t="s">
        <v>57</v>
      </c>
      <c r="J16" s="27" t="s">
        <v>25</v>
      </c>
      <c r="K16" s="27" t="s">
        <v>46</v>
      </c>
      <c r="L16" s="27" t="s">
        <v>47</v>
      </c>
      <c r="M16" s="27" t="s">
        <v>25</v>
      </c>
      <c r="N16" s="27" t="s">
        <v>48</v>
      </c>
      <c r="O16" s="27" t="s">
        <v>18</v>
      </c>
      <c r="P16" s="27" t="s">
        <v>37</v>
      </c>
      <c r="Q16" s="27" t="s">
        <v>41</v>
      </c>
      <c r="R16" s="27" t="s">
        <v>39</v>
      </c>
    </row>
    <row r="17" spans="1:18" x14ac:dyDescent="0.25">
      <c r="A17" s="25" t="s">
        <v>10</v>
      </c>
      <c r="B17" s="23" t="str">
        <f>VLOOKUP(A17,Data!C3:E194,2,FALSE)</f>
        <v>Keepers Court</v>
      </c>
      <c r="C17" s="26">
        <f>VLOOKUP(B17,Data!D3:F194,2,FALSE)</f>
        <v>4.8585368767049992</v>
      </c>
      <c r="G17" s="35" t="s">
        <v>0</v>
      </c>
      <c r="H17" s="36">
        <v>17476.193815056289</v>
      </c>
      <c r="I17" s="36">
        <v>17818.161552438654</v>
      </c>
      <c r="J17" s="27" t="s">
        <v>38</v>
      </c>
      <c r="K17" s="27" t="s">
        <v>27</v>
      </c>
      <c r="L17" s="27" t="s">
        <v>28</v>
      </c>
      <c r="M17" s="27" t="s">
        <v>38</v>
      </c>
      <c r="N17" s="27" t="s">
        <v>29</v>
      </c>
      <c r="O17" s="27" t="s">
        <v>31</v>
      </c>
      <c r="P17" s="27" t="s">
        <v>40</v>
      </c>
      <c r="Q17" s="27" t="s">
        <v>44</v>
      </c>
      <c r="R17" s="27" t="s">
        <v>42</v>
      </c>
    </row>
    <row r="18" spans="1:18" x14ac:dyDescent="0.25">
      <c r="A18" s="25" t="s">
        <v>10</v>
      </c>
      <c r="B18" s="23" t="str">
        <f>VLOOKUP(A18,Data!C16:E207,2,FALSE)</f>
        <v>Lets Lighten Up</v>
      </c>
      <c r="C18" s="26">
        <f>VLOOKUP(B18,Data!D16:F207,2,FALSE)</f>
        <v>323.5060143036132</v>
      </c>
      <c r="G18" s="35" t="s">
        <v>1</v>
      </c>
      <c r="H18" s="36">
        <v>14162.232626168634</v>
      </c>
      <c r="I18" s="36">
        <v>13781.817515631834</v>
      </c>
      <c r="J18" s="27" t="s">
        <v>19</v>
      </c>
      <c r="K18" s="27" t="s">
        <v>40</v>
      </c>
      <c r="L18" s="27" t="s">
        <v>41</v>
      </c>
      <c r="M18" s="24"/>
      <c r="N18" s="27" t="s">
        <v>42</v>
      </c>
      <c r="O18" s="27" t="s">
        <v>44</v>
      </c>
      <c r="P18" s="27" t="s">
        <v>18</v>
      </c>
      <c r="Q18" s="27" t="s">
        <v>47</v>
      </c>
      <c r="R18" s="27" t="s">
        <v>20</v>
      </c>
    </row>
    <row r="19" spans="1:18" x14ac:dyDescent="0.25">
      <c r="A19" s="25" t="s">
        <v>10</v>
      </c>
      <c r="B19" s="23" t="str">
        <f>VLOOKUP(A19,Data!C29:E220,2,FALSE)</f>
        <v>Acorns</v>
      </c>
      <c r="C19" s="26">
        <f>VLOOKUP(B19,Data!D29:F220,2,FALSE)</f>
        <v>114.31755251320382</v>
      </c>
      <c r="G19" s="35" t="s">
        <v>2</v>
      </c>
      <c r="H19" s="36">
        <v>15233.160483540129</v>
      </c>
      <c r="I19" s="36">
        <v>14258.725282280466</v>
      </c>
      <c r="J19" s="27" t="s">
        <v>32</v>
      </c>
      <c r="K19" s="24"/>
      <c r="L19" s="24"/>
      <c r="M19" s="24"/>
      <c r="N19" s="24"/>
      <c r="O19" s="24"/>
      <c r="P19" s="27" t="s">
        <v>21</v>
      </c>
      <c r="Q19" s="27" t="s">
        <v>22</v>
      </c>
      <c r="R19" s="27" t="s">
        <v>23</v>
      </c>
    </row>
    <row r="20" spans="1:18" x14ac:dyDescent="0.25">
      <c r="A20" s="25" t="s">
        <v>10</v>
      </c>
      <c r="B20" s="23" t="str">
        <f>VLOOKUP(A20,Data!C42:E233,2,FALSE)</f>
        <v>Trustee Brown</v>
      </c>
      <c r="C20" s="26">
        <f>VLOOKUP(B20,Data!D42:F233,2,FALSE)</f>
        <v>1460.084901880809</v>
      </c>
      <c r="G20" s="35" t="s">
        <v>3</v>
      </c>
      <c r="H20" s="36">
        <v>15416.914242303204</v>
      </c>
      <c r="I20" s="36">
        <v>15230.784666286732</v>
      </c>
      <c r="J20" s="27" t="s">
        <v>45</v>
      </c>
      <c r="K20" s="24"/>
      <c r="L20" s="24"/>
      <c r="M20" s="24"/>
      <c r="N20" s="24"/>
      <c r="O20" s="24"/>
      <c r="P20" s="27" t="s">
        <v>31</v>
      </c>
      <c r="Q20" s="27" t="s">
        <v>25</v>
      </c>
      <c r="R20" s="27" t="s">
        <v>33</v>
      </c>
    </row>
    <row r="21" spans="1:18" x14ac:dyDescent="0.25">
      <c r="A21" s="25" t="s">
        <v>10</v>
      </c>
      <c r="B21" s="23" t="str">
        <f>VLOOKUP(A21,Data!C55:E246,2,FALSE)</f>
        <v>Coolism</v>
      </c>
      <c r="C21" s="26">
        <f>VLOOKUP(B21,Data!D55:F246,2,FALSE)</f>
        <v>162.22866237568363</v>
      </c>
      <c r="G21" s="35" t="s">
        <v>52</v>
      </c>
      <c r="H21" s="36">
        <v>62288.501167068258</v>
      </c>
      <c r="I21" s="36">
        <v>61089.489016637686</v>
      </c>
      <c r="J21" s="27" t="s">
        <v>26</v>
      </c>
      <c r="K21" s="24"/>
      <c r="L21" s="24"/>
      <c r="M21" s="24"/>
      <c r="N21" s="24"/>
      <c r="O21" s="24"/>
      <c r="P21" s="27" t="s">
        <v>34</v>
      </c>
      <c r="Q21" s="27" t="s">
        <v>28</v>
      </c>
      <c r="R21" s="27" t="s">
        <v>36</v>
      </c>
    </row>
    <row r="22" spans="1:18" x14ac:dyDescent="0.25">
      <c r="A22" s="25" t="s">
        <v>10</v>
      </c>
      <c r="B22" s="23" t="str">
        <f>VLOOKUP(A22,Data!C68:E259,2,FALSE)</f>
        <v>Ten Aces</v>
      </c>
      <c r="C22" s="26">
        <f>VLOOKUP(B22,Data!D68:F259,2,FALSE)</f>
        <v>2.4462346328031561</v>
      </c>
      <c r="J22" s="24"/>
      <c r="K22" s="24"/>
      <c r="L22" s="24"/>
      <c r="M22" s="24"/>
      <c r="N22" s="24"/>
      <c r="O22" s="24"/>
      <c r="P22" s="27" t="s">
        <v>44</v>
      </c>
      <c r="Q22" s="27" t="s">
        <v>35</v>
      </c>
      <c r="R22" s="27" t="s">
        <v>46</v>
      </c>
    </row>
    <row r="23" spans="1:18" x14ac:dyDescent="0.25">
      <c r="A23" s="25" t="s">
        <v>10</v>
      </c>
      <c r="B23" s="23" t="str">
        <f>VLOOKUP(A23,Data!C81:E272,2,FALSE)</f>
        <v>Hey Blondie</v>
      </c>
      <c r="C23" s="26">
        <f>VLOOKUP(B23,Data!D81:F272,2,FALSE)</f>
        <v>25.341155164260318</v>
      </c>
      <c r="J23" s="24"/>
      <c r="K23" s="24"/>
      <c r="L23" s="24"/>
      <c r="M23" s="24"/>
      <c r="N23" s="24"/>
      <c r="O23" s="24"/>
      <c r="P23" s="27" t="s">
        <v>47</v>
      </c>
      <c r="Q23" s="27" t="s">
        <v>38</v>
      </c>
      <c r="R23" s="27" t="s">
        <v>17</v>
      </c>
    </row>
    <row r="24" spans="1:18" x14ac:dyDescent="0.25">
      <c r="A24" s="25" t="s">
        <v>10</v>
      </c>
      <c r="B24" s="23" t="str">
        <f>VLOOKUP(A24,Data!C94:E285,2,FALSE)</f>
        <v>Geiger Rio</v>
      </c>
      <c r="C24" s="26">
        <f>VLOOKUP(B24,Data!D94:F285,2,FALSE)</f>
        <v>201.74636122625583</v>
      </c>
      <c r="J24" s="24"/>
      <c r="K24" s="24"/>
      <c r="L24" s="24"/>
      <c r="M24" s="24"/>
      <c r="N24" s="24"/>
      <c r="O24" s="24"/>
      <c r="P24" s="27" t="s">
        <v>25</v>
      </c>
      <c r="Q24" s="27" t="s">
        <v>41</v>
      </c>
      <c r="R24" s="27" t="s">
        <v>27</v>
      </c>
    </row>
    <row r="25" spans="1:18" x14ac:dyDescent="0.25">
      <c r="A25" s="25" t="s">
        <v>10</v>
      </c>
      <c r="B25" s="23" t="str">
        <f>VLOOKUP(A25,Data!C107:E298,2,FALSE)</f>
        <v>The Corporation</v>
      </c>
      <c r="C25" s="26">
        <f>VLOOKUP(B25,Data!D107:F298,2,FALSE)</f>
        <v>1950.9741606802304</v>
      </c>
      <c r="J25" s="24"/>
      <c r="K25" s="24"/>
      <c r="L25" s="24"/>
      <c r="M25" s="24"/>
      <c r="N25" s="24"/>
      <c r="O25" s="24"/>
      <c r="P25" s="27" t="s">
        <v>28</v>
      </c>
      <c r="Q25" s="27" t="s">
        <v>48</v>
      </c>
      <c r="R25" s="27" t="s">
        <v>30</v>
      </c>
    </row>
    <row r="26" spans="1:18" x14ac:dyDescent="0.25">
      <c r="A26" s="25" t="s">
        <v>10</v>
      </c>
      <c r="B26" s="23" t="str">
        <f>VLOOKUP(A26,Data!C120:E311,2,FALSE)</f>
        <v>Love You Like That</v>
      </c>
      <c r="C26" s="26">
        <f>VLOOKUP(B26,Data!D120:F311,2,FALSE)</f>
        <v>78.205038065073921</v>
      </c>
      <c r="J26" s="24"/>
      <c r="K26" s="24"/>
      <c r="L26" s="24"/>
      <c r="M26" s="24"/>
      <c r="N26" s="24"/>
      <c r="O26" s="24"/>
      <c r="P26" s="27" t="s">
        <v>38</v>
      </c>
      <c r="Q26" s="27" t="s">
        <v>19</v>
      </c>
      <c r="R26" s="27" t="s">
        <v>40</v>
      </c>
    </row>
    <row r="27" spans="1:18" x14ac:dyDescent="0.25">
      <c r="A27" s="25" t="s">
        <v>10</v>
      </c>
      <c r="B27" s="23" t="str">
        <f>VLOOKUP(A27,Data!C133:E324,2,FALSE)</f>
        <v>Disco Bling</v>
      </c>
      <c r="C27" s="26">
        <f>VLOOKUP(B27,Data!D133:F324,2,FALSE)</f>
        <v>0.40514901479763449</v>
      </c>
      <c r="J27" s="24"/>
      <c r="K27" s="24"/>
      <c r="L27" s="24"/>
      <c r="M27" s="24"/>
      <c r="N27" s="24"/>
      <c r="O27" s="24"/>
      <c r="P27" s="27" t="s">
        <v>41</v>
      </c>
      <c r="Q27" s="27" t="s">
        <v>22</v>
      </c>
      <c r="R27" s="27" t="s">
        <v>43</v>
      </c>
    </row>
    <row r="28" spans="1:18" x14ac:dyDescent="0.25">
      <c r="A28" s="25" t="s">
        <v>10</v>
      </c>
      <c r="B28" s="23" t="str">
        <f>VLOOKUP(A28,Data!C146:E337,2,FALSE)</f>
        <v>The Blues</v>
      </c>
      <c r="C28" s="26">
        <f>VLOOKUP(B28,Data!D146:F337,2,FALSE)</f>
        <v>4.7207226167384988</v>
      </c>
      <c r="J28" s="24"/>
      <c r="K28" s="24"/>
      <c r="L28" s="24"/>
      <c r="M28" s="24"/>
      <c r="N28" s="24"/>
      <c r="O28" s="24"/>
      <c r="P28" s="27" t="s">
        <v>19</v>
      </c>
      <c r="Q28" s="27" t="s">
        <v>29</v>
      </c>
      <c r="R28" s="27" t="s">
        <v>21</v>
      </c>
    </row>
    <row r="29" spans="1:18" x14ac:dyDescent="0.25">
      <c r="A29" s="25" t="s">
        <v>10</v>
      </c>
      <c r="B29" s="23" t="str">
        <f>VLOOKUP(A29,Data!C159:E350,2,FALSE)</f>
        <v>Megems Boy</v>
      </c>
      <c r="C29" s="26">
        <f>VLOOKUP(B29,Data!D159:F350,2,FALSE)</f>
        <v>473.29157052884176</v>
      </c>
      <c r="J29" s="24"/>
      <c r="K29" s="24"/>
      <c r="L29" s="24"/>
      <c r="M29" s="24"/>
      <c r="N29" s="24"/>
      <c r="O29" s="24"/>
      <c r="P29" s="27" t="s">
        <v>22</v>
      </c>
      <c r="Q29" s="27" t="s">
        <v>32</v>
      </c>
      <c r="R29" s="27" t="s">
        <v>24</v>
      </c>
    </row>
    <row r="30" spans="1:18" x14ac:dyDescent="0.25">
      <c r="A30" s="25" t="s">
        <v>10</v>
      </c>
      <c r="B30" s="23" t="str">
        <f>VLOOKUP(A30,Data!C172:E363,2,FALSE)</f>
        <v>Born To Excel</v>
      </c>
      <c r="C30" s="26">
        <f>VLOOKUP(B30,Data!D172:F363,2,FALSE)</f>
        <v>1147.5273587821748</v>
      </c>
      <c r="J30" s="24"/>
      <c r="K30" s="24"/>
      <c r="L30" s="24"/>
      <c r="M30" s="24"/>
      <c r="N30" s="24"/>
      <c r="O30" s="24"/>
      <c r="P30" s="27" t="s">
        <v>32</v>
      </c>
      <c r="Q30" s="27" t="s">
        <v>35</v>
      </c>
      <c r="R30" s="27" t="s">
        <v>34</v>
      </c>
    </row>
    <row r="31" spans="1:18" x14ac:dyDescent="0.25">
      <c r="A31" s="25" t="s">
        <v>10</v>
      </c>
      <c r="B31" s="23" t="str">
        <f>VLOOKUP(A31,Data!C185:E376,2,FALSE)</f>
        <v>Teen Idol</v>
      </c>
      <c r="C31" s="26">
        <f>VLOOKUP(B31,Data!D185:F376,2,FALSE)</f>
        <v>16.474281480712996</v>
      </c>
      <c r="J31" s="24"/>
      <c r="K31" s="24"/>
      <c r="L31" s="24"/>
      <c r="M31" s="24"/>
      <c r="N31" s="24"/>
      <c r="O31" s="24"/>
      <c r="P31" s="27" t="s">
        <v>35</v>
      </c>
      <c r="Q31" s="27" t="s">
        <v>42</v>
      </c>
      <c r="R31" s="27" t="s">
        <v>37</v>
      </c>
    </row>
    <row r="32" spans="1:18" x14ac:dyDescent="0.25">
      <c r="A32" s="25" t="s">
        <v>9</v>
      </c>
      <c r="B32" s="23" t="str">
        <f>VLOOKUP(A32,Data!C4:E195,2,FALSE)</f>
        <v>Ten Aces</v>
      </c>
      <c r="C32" s="26">
        <f>VLOOKUP(B32,Data!D4:F195,2,FALSE)</f>
        <v>2.4548135601924601</v>
      </c>
      <c r="J32" s="24"/>
      <c r="K32" s="24"/>
      <c r="L32" s="24"/>
      <c r="M32" s="24"/>
      <c r="N32" s="24"/>
      <c r="O32" s="24"/>
      <c r="P32" s="27" t="s">
        <v>45</v>
      </c>
      <c r="Q32" s="27" t="s">
        <v>45</v>
      </c>
      <c r="R32" s="27" t="s">
        <v>47</v>
      </c>
    </row>
    <row r="33" spans="1:18" x14ac:dyDescent="0.25">
      <c r="A33" s="25" t="s">
        <v>9</v>
      </c>
      <c r="B33" s="23" t="str">
        <f>VLOOKUP(A33,Data!C17:E208,2,FALSE)</f>
        <v>Hey Blondie</v>
      </c>
      <c r="C33" s="26">
        <f>VLOOKUP(B33,Data!D17:F208,2,FALSE)</f>
        <v>24.158525093743329</v>
      </c>
      <c r="J33" s="24"/>
      <c r="K33" s="24"/>
      <c r="L33" s="24"/>
      <c r="M33" s="24"/>
      <c r="N33" s="24"/>
      <c r="O33" s="24"/>
      <c r="P33" s="27" t="s">
        <v>48</v>
      </c>
      <c r="Q33" s="27" t="s">
        <v>48</v>
      </c>
      <c r="R33" s="24"/>
    </row>
    <row r="34" spans="1:18" x14ac:dyDescent="0.25">
      <c r="A34" s="25" t="s">
        <v>9</v>
      </c>
      <c r="B34" s="23" t="str">
        <f>VLOOKUP(A34,Data!C30:E221,2,FALSE)</f>
        <v>Geiger Rio</v>
      </c>
      <c r="C34" s="26">
        <f>VLOOKUP(B34,Data!D30:F221,2,FALSE)</f>
        <v>204.45837817816454</v>
      </c>
      <c r="J34" s="24"/>
      <c r="K34" s="24"/>
      <c r="L34" s="24"/>
      <c r="M34" s="24"/>
      <c r="N34" s="24"/>
      <c r="O34" s="24"/>
      <c r="P34" s="24"/>
      <c r="Q34" s="27" t="s">
        <v>23</v>
      </c>
      <c r="R34" s="24"/>
    </row>
    <row r="35" spans="1:18" x14ac:dyDescent="0.25">
      <c r="A35" s="25" t="s">
        <v>9</v>
      </c>
      <c r="B35" s="23" t="str">
        <f>VLOOKUP(A35,Data!C43:E234,2,FALSE)</f>
        <v>The Corporation</v>
      </c>
      <c r="C35" s="26">
        <f>VLOOKUP(B35,Data!D43:F234,2,FALSE)</f>
        <v>2374.5114360542493</v>
      </c>
      <c r="J35" s="24"/>
      <c r="K35" s="24"/>
      <c r="L35" s="24"/>
      <c r="M35" s="24"/>
      <c r="N35" s="24"/>
      <c r="O35" s="24"/>
      <c r="P35" s="24"/>
      <c r="Q35" s="27" t="s">
        <v>26</v>
      </c>
      <c r="R35" s="24"/>
    </row>
    <row r="36" spans="1:18" x14ac:dyDescent="0.25">
      <c r="A36" s="25" t="s">
        <v>9</v>
      </c>
      <c r="B36" s="23" t="str">
        <f>VLOOKUP(A36,Data!C56:E247,2,FALSE)</f>
        <v>Love You Like That</v>
      </c>
      <c r="C36" s="26">
        <f>VLOOKUP(B36,Data!D56:F247,2,FALSE)</f>
        <v>63.552628477608742</v>
      </c>
      <c r="J36" s="24"/>
      <c r="K36" s="24"/>
      <c r="L36" s="24"/>
      <c r="M36" s="24"/>
      <c r="N36" s="24"/>
      <c r="O36" s="24"/>
      <c r="P36" s="24"/>
      <c r="Q36" s="27" t="s">
        <v>29</v>
      </c>
      <c r="R36" s="24"/>
    </row>
    <row r="37" spans="1:18" x14ac:dyDescent="0.25">
      <c r="A37" s="25" t="s">
        <v>9</v>
      </c>
      <c r="B37" s="23" t="str">
        <f>VLOOKUP(A37,Data!C69:E260,2,FALSE)</f>
        <v>Disco Bling</v>
      </c>
      <c r="C37" s="26">
        <f>VLOOKUP(B37,Data!D69:F260,2,FALSE)</f>
        <v>1.3359591227313243</v>
      </c>
      <c r="J37" s="24"/>
      <c r="K37" s="24"/>
      <c r="L37" s="24"/>
      <c r="M37" s="24"/>
      <c r="N37" s="24"/>
      <c r="O37" s="24"/>
      <c r="P37" s="24"/>
      <c r="Q37" s="27" t="s">
        <v>36</v>
      </c>
      <c r="R37" s="24"/>
    </row>
    <row r="38" spans="1:18" x14ac:dyDescent="0.25">
      <c r="A38" s="25" t="s">
        <v>9</v>
      </c>
      <c r="B38" s="23" t="str">
        <f>VLOOKUP(A38,Data!C82:E273,2,FALSE)</f>
        <v>The Blues</v>
      </c>
      <c r="C38" s="26">
        <f>VLOOKUP(B38,Data!D82:F273,2,FALSE)</f>
        <v>4.8095282897266491</v>
      </c>
      <c r="J38" s="24"/>
      <c r="K38" s="24"/>
      <c r="L38" s="24"/>
      <c r="M38" s="24"/>
      <c r="N38" s="24"/>
      <c r="O38" s="24"/>
      <c r="P38" s="24"/>
      <c r="Q38" s="27" t="s">
        <v>39</v>
      </c>
      <c r="R38" s="24"/>
    </row>
    <row r="39" spans="1:18" x14ac:dyDescent="0.25">
      <c r="A39" s="25" t="s">
        <v>9</v>
      </c>
      <c r="B39" s="23" t="str">
        <f>VLOOKUP(A39,Data!C95:E286,2,FALSE)</f>
        <v>Megems Boy</v>
      </c>
      <c r="C39" s="26">
        <f>VLOOKUP(B39,Data!D95:F286,2,FALSE)</f>
        <v>448.05566398824396</v>
      </c>
      <c r="J39" s="24"/>
      <c r="K39" s="24"/>
      <c r="L39" s="24"/>
      <c r="M39" s="24"/>
      <c r="N39" s="24"/>
      <c r="O39" s="24"/>
      <c r="P39" s="24"/>
      <c r="Q39" s="27" t="s">
        <v>42</v>
      </c>
      <c r="R39" s="24"/>
    </row>
    <row r="40" spans="1:18" x14ac:dyDescent="0.25">
      <c r="A40" s="25" t="s">
        <v>9</v>
      </c>
      <c r="B40" s="23" t="str">
        <f>VLOOKUP(A40,Data!C108:E299,2,FALSE)</f>
        <v>Born To Excel</v>
      </c>
      <c r="C40" s="26">
        <f>VLOOKUP(B40,Data!D108:F299,2,FALSE)</f>
        <v>1123.5229599505067</v>
      </c>
      <c r="J40" s="24"/>
      <c r="K40" s="24"/>
      <c r="L40" s="24"/>
      <c r="M40" s="24"/>
      <c r="N40" s="24"/>
      <c r="O40" s="24"/>
      <c r="P40" s="24"/>
      <c r="Q40" s="27" t="s">
        <v>17</v>
      </c>
      <c r="R40" s="24"/>
    </row>
    <row r="41" spans="1:18" x14ac:dyDescent="0.25">
      <c r="A41" s="25" t="s">
        <v>9</v>
      </c>
      <c r="B41" s="23" t="str">
        <f>VLOOKUP(A41,Data!C121:E312,2,FALSE)</f>
        <v>Teen Idol</v>
      </c>
      <c r="C41" s="26">
        <f>VLOOKUP(B41,Data!D121:F312,2,FALSE)</f>
        <v>17.888130705656518</v>
      </c>
      <c r="J41" s="24"/>
      <c r="K41" s="24"/>
      <c r="L41" s="24"/>
      <c r="M41" s="24"/>
      <c r="N41" s="24"/>
      <c r="O41" s="24"/>
      <c r="P41" s="24"/>
      <c r="Q41" s="27" t="s">
        <v>20</v>
      </c>
      <c r="R41" s="24"/>
    </row>
    <row r="42" spans="1:18" x14ac:dyDescent="0.25">
      <c r="A42" s="25" t="s">
        <v>9</v>
      </c>
      <c r="B42" s="23" t="str">
        <f>VLOOKUP(A42,Data!C134:E325,2,FALSE)</f>
        <v>Ringmeister</v>
      </c>
      <c r="C42" s="26">
        <f>VLOOKUP(B42,Data!D134:F325,2,FALSE)</f>
        <v>202.40504664091907</v>
      </c>
      <c r="J42" s="24"/>
      <c r="K42" s="24"/>
      <c r="L42" s="24"/>
      <c r="M42" s="24"/>
      <c r="N42" s="24"/>
      <c r="O42" s="24"/>
      <c r="P42" s="24"/>
      <c r="Q42" s="27" t="s">
        <v>23</v>
      </c>
      <c r="R42" s="24"/>
    </row>
    <row r="43" spans="1:18" x14ac:dyDescent="0.25">
      <c r="A43" s="25" t="s">
        <v>9</v>
      </c>
      <c r="B43" s="23" t="str">
        <f>VLOOKUP(A43,Data!C147:E338,2,FALSE)</f>
        <v>Festival Star</v>
      </c>
      <c r="C43" s="26">
        <f>VLOOKUP(B43,Data!D147:F338,2,FALSE)</f>
        <v>5.1653918373389995</v>
      </c>
      <c r="J43" s="24"/>
      <c r="K43" s="24"/>
      <c r="L43" s="24"/>
      <c r="M43" s="24"/>
      <c r="N43" s="24"/>
      <c r="O43" s="24"/>
      <c r="P43" s="24"/>
      <c r="Q43" s="27" t="s">
        <v>30</v>
      </c>
      <c r="R43" s="24"/>
    </row>
    <row r="44" spans="1:18" x14ac:dyDescent="0.25">
      <c r="A44" s="25" t="s">
        <v>9</v>
      </c>
      <c r="B44" s="23" t="str">
        <f>VLOOKUP(A44,Data!C160:E351,2,FALSE)</f>
        <v>Metal Talk</v>
      </c>
      <c r="C44" s="26">
        <f>VLOOKUP(B44,Data!D160:F351,2,FALSE)</f>
        <v>343.93797310173613</v>
      </c>
      <c r="J44" s="24"/>
      <c r="K44" s="24"/>
      <c r="L44" s="24"/>
      <c r="M44" s="24"/>
      <c r="N44" s="24"/>
      <c r="O44" s="24"/>
      <c r="P44" s="24"/>
      <c r="Q44" s="27" t="s">
        <v>33</v>
      </c>
      <c r="R44" s="24"/>
    </row>
    <row r="45" spans="1:18" x14ac:dyDescent="0.25">
      <c r="A45" s="25" t="s">
        <v>9</v>
      </c>
      <c r="B45" s="23" t="str">
        <f>VLOOKUP(A45,Data!C173:E364,2,FALSE)</f>
        <v>Beltane</v>
      </c>
      <c r="C45" s="26">
        <f>VLOOKUP(B45,Data!D173:F364,2,FALSE)</f>
        <v>115.61527498755392</v>
      </c>
      <c r="J45" s="24"/>
      <c r="K45" s="24"/>
      <c r="L45" s="24"/>
      <c r="M45" s="24"/>
      <c r="N45" s="24"/>
      <c r="O45" s="24"/>
      <c r="P45" s="24"/>
      <c r="Q45" s="27" t="s">
        <v>36</v>
      </c>
      <c r="R45" s="24"/>
    </row>
    <row r="46" spans="1:18" x14ac:dyDescent="0.25">
      <c r="A46" s="25" t="s">
        <v>9</v>
      </c>
      <c r="B46" s="23" t="str">
        <f>VLOOKUP(A46,Data!C186:E377,2,FALSE)</f>
        <v>Honest Lies</v>
      </c>
      <c r="C46" s="26">
        <f>VLOOKUP(B46,Data!D186:F377,2,FALSE)</f>
        <v>1264.4820877317397</v>
      </c>
      <c r="J46" s="24"/>
      <c r="K46" s="24"/>
      <c r="L46" s="24"/>
      <c r="M46" s="24"/>
      <c r="N46" s="24"/>
      <c r="O46" s="24"/>
      <c r="P46" s="24"/>
      <c r="Q46" s="27" t="s">
        <v>43</v>
      </c>
      <c r="R46" s="24"/>
    </row>
    <row r="47" spans="1:18" x14ac:dyDescent="0.25">
      <c r="A47" s="25" t="s">
        <v>15</v>
      </c>
      <c r="B47" s="23" t="str">
        <f>VLOOKUP(A47,Data!C14:E205,2,FALSE)</f>
        <v>My Bonny Lad</v>
      </c>
      <c r="C47" s="26">
        <f>VLOOKUP(B47,Data!D14:F205,2,FALSE)</f>
        <v>200.44939037074957</v>
      </c>
      <c r="J47" s="24"/>
      <c r="K47" s="24"/>
      <c r="L47" s="24"/>
      <c r="M47" s="24"/>
      <c r="N47" s="24"/>
      <c r="O47" s="24"/>
      <c r="P47" s="24"/>
      <c r="Q47" s="27" t="s">
        <v>46</v>
      </c>
      <c r="R47" s="24"/>
    </row>
    <row r="48" spans="1:18" x14ac:dyDescent="0.25">
      <c r="A48" s="25" t="s">
        <v>15</v>
      </c>
      <c r="B48" s="23" t="str">
        <f>VLOOKUP(A48,Data!C27:E218,2,FALSE)</f>
        <v>Kalahaar</v>
      </c>
      <c r="C48" s="26">
        <f>VLOOKUP(B48,Data!D27:F218,2,FALSE)</f>
        <v>1970.2907365285496</v>
      </c>
    </row>
    <row r="49" spans="1:3" x14ac:dyDescent="0.25">
      <c r="A49" s="25" t="s">
        <v>15</v>
      </c>
      <c r="B49" s="23" t="str">
        <f>VLOOKUP(A49,Data!C40:E231,2,FALSE)</f>
        <v>Brandy Lane</v>
      </c>
      <c r="C49" s="26">
        <f>VLOOKUP(B49,Data!D40:F231,2,FALSE)</f>
        <v>83.165208909563603</v>
      </c>
    </row>
    <row r="50" spans="1:3" x14ac:dyDescent="0.25">
      <c r="A50" s="25" t="s">
        <v>15</v>
      </c>
      <c r="B50" s="23" t="str">
        <f>VLOOKUP(A50,Data!C53:E244,2,FALSE)</f>
        <v>Redhage</v>
      </c>
      <c r="C50" s="26">
        <f>VLOOKUP(B50,Data!D53:F244,2,FALSE)</f>
        <v>1.25935893979532</v>
      </c>
    </row>
    <row r="51" spans="1:3" x14ac:dyDescent="0.25">
      <c r="A51" s="25" t="s">
        <v>15</v>
      </c>
      <c r="B51" s="23" t="str">
        <f>VLOOKUP(A51,Data!C66:E257,2,FALSE)</f>
        <v>Pin Rouge</v>
      </c>
      <c r="C51" s="26">
        <f>VLOOKUP(B51,Data!D66:F257,2,FALSE)</f>
        <v>4.4247660265485171</v>
      </c>
    </row>
    <row r="52" spans="1:3" x14ac:dyDescent="0.25">
      <c r="A52" s="25" t="s">
        <v>15</v>
      </c>
      <c r="B52" s="23" t="str">
        <f>VLOOKUP(A52,Data!C79:E270,2,FALSE)</f>
        <v>Ultimate Fighter</v>
      </c>
      <c r="C52" s="26">
        <f>VLOOKUP(B52,Data!D79:F270,2,FALSE)</f>
        <v>443.61946929529103</v>
      </c>
    </row>
    <row r="53" spans="1:3" x14ac:dyDescent="0.25">
      <c r="A53" s="25" t="s">
        <v>15</v>
      </c>
      <c r="B53" s="23" t="str">
        <f>VLOOKUP(A53,Data!C92:E283,2,FALSE)</f>
        <v>Babieca Noire</v>
      </c>
      <c r="C53" s="26">
        <f>VLOOKUP(B53,Data!D92:F283,2,FALSE)</f>
        <v>1119.5965428694169</v>
      </c>
    </row>
    <row r="54" spans="1:3" x14ac:dyDescent="0.25">
      <c r="A54" s="25" t="s">
        <v>15</v>
      </c>
      <c r="B54" s="23" t="str">
        <f>VLOOKUP(A54,Data!C105:E296,2,FALSE)</f>
        <v>Dempsey</v>
      </c>
      <c r="C54" s="26">
        <f>VLOOKUP(B54,Data!D105:F296,2,FALSE)</f>
        <v>16.411129087758273</v>
      </c>
    </row>
    <row r="55" spans="1:3" x14ac:dyDescent="0.25">
      <c r="A55" s="25" t="s">
        <v>15</v>
      </c>
      <c r="B55" s="23" t="str">
        <f>VLOOKUP(A55,Data!C118:E309,2,FALSE)</f>
        <v>Catlantic</v>
      </c>
      <c r="C55" s="26">
        <f>VLOOKUP(B55,Data!D118:F309,2,FALSE)</f>
        <v>225.59280092509979</v>
      </c>
    </row>
    <row r="56" spans="1:3" x14ac:dyDescent="0.25">
      <c r="A56" s="25" t="s">
        <v>15</v>
      </c>
      <c r="B56" s="23" t="str">
        <f>VLOOKUP(A56,Data!C131:E322,2,FALSE)</f>
        <v>Keepers Court</v>
      </c>
      <c r="C56" s="26">
        <f>VLOOKUP(B56,Data!D131:F322,2,FALSE)</f>
        <v>5.089324564876935</v>
      </c>
    </row>
    <row r="57" spans="1:3" x14ac:dyDescent="0.25">
      <c r="A57" s="25" t="s">
        <v>15</v>
      </c>
      <c r="B57" s="23" t="str">
        <f>VLOOKUP(A57,Data!C144:E335,2,FALSE)</f>
        <v>Lets Lighten Up</v>
      </c>
      <c r="C57" s="26">
        <f>VLOOKUP(B57,Data!D144:F335,2,FALSE)</f>
        <v>307.81454128306763</v>
      </c>
    </row>
    <row r="58" spans="1:3" x14ac:dyDescent="0.25">
      <c r="A58" s="25" t="s">
        <v>15</v>
      </c>
      <c r="B58" s="23" t="str">
        <f>VLOOKUP(A58,Data!C157:E348,2,FALSE)</f>
        <v>Acorns</v>
      </c>
      <c r="C58" s="26">
        <f>VLOOKUP(B58,Data!D157:F348,2,FALSE)</f>
        <v>119.15451809941781</v>
      </c>
    </row>
    <row r="59" spans="1:3" x14ac:dyDescent="0.25">
      <c r="A59" s="25" t="s">
        <v>15</v>
      </c>
      <c r="B59" s="23" t="str">
        <f>VLOOKUP(A59,Data!C170:E361,2,FALSE)</f>
        <v>Trustee Brown</v>
      </c>
      <c r="C59" s="26">
        <f>VLOOKUP(B59,Data!D170:F361,2,FALSE)</f>
        <v>1225.2831430120559</v>
      </c>
    </row>
    <row r="60" spans="1:3" x14ac:dyDescent="0.25">
      <c r="A60" s="25" t="s">
        <v>15</v>
      </c>
      <c r="B60" s="23" t="str">
        <f>VLOOKUP(A60,Data!C183:E374,2,FALSE)</f>
        <v>Coolism</v>
      </c>
      <c r="C60" s="26">
        <f>VLOOKUP(B60,Data!D183:F374,2,FALSE)</f>
        <v>183.85283215837296</v>
      </c>
    </row>
    <row r="61" spans="1:3" x14ac:dyDescent="0.25">
      <c r="A61" s="25" t="s">
        <v>12</v>
      </c>
      <c r="B61" s="23" t="str">
        <f>VLOOKUP(A61,Data!C5:E196,2,FALSE)</f>
        <v>Disco Bling</v>
      </c>
      <c r="C61" s="26">
        <f>VLOOKUP(B61,Data!D5:F196,2,FALSE)</f>
        <v>1.3406443218349999</v>
      </c>
    </row>
    <row r="62" spans="1:3" x14ac:dyDescent="0.25">
      <c r="A62" s="25" t="s">
        <v>12</v>
      </c>
      <c r="B62" s="23" t="str">
        <f>VLOOKUP(A62,Data!C18:E209,2,FALSE)</f>
        <v>The Blues</v>
      </c>
      <c r="C62" s="26">
        <f>VLOOKUP(B62,Data!D18:F209,2,FALSE)</f>
        <v>4.5290893223956488</v>
      </c>
    </row>
    <row r="63" spans="1:3" x14ac:dyDescent="0.25">
      <c r="A63" s="25" t="s">
        <v>12</v>
      </c>
      <c r="B63" s="23" t="str">
        <f>VLOOKUP(A63,Data!C31:E222,2,FALSE)</f>
        <v>Megems Boy</v>
      </c>
      <c r="C63" s="26">
        <f>VLOOKUP(B63,Data!D31:F222,2,FALSE)</f>
        <v>454.07874439846307</v>
      </c>
    </row>
    <row r="64" spans="1:3" x14ac:dyDescent="0.25">
      <c r="A64" s="25" t="s">
        <v>12</v>
      </c>
      <c r="B64" s="23" t="str">
        <f>VLOOKUP(A64,Data!C44:E235,2,FALSE)</f>
        <v>Born To Excel</v>
      </c>
      <c r="C64" s="26">
        <f>VLOOKUP(B64,Data!D44:F235,2,FALSE)</f>
        <v>1367.4287291133739</v>
      </c>
    </row>
    <row r="65" spans="1:3" x14ac:dyDescent="0.25">
      <c r="A65" s="25" t="s">
        <v>12</v>
      </c>
      <c r="B65" s="23" t="str">
        <f>VLOOKUP(A65,Data!C57:E248,2,FALSE)</f>
        <v>Teen Idol</v>
      </c>
      <c r="C65" s="26">
        <f>VLOOKUP(B65,Data!D57:F248,2,FALSE)</f>
        <v>14.536630286523716</v>
      </c>
    </row>
    <row r="66" spans="1:3" x14ac:dyDescent="0.25">
      <c r="A66" s="25" t="s">
        <v>12</v>
      </c>
      <c r="B66" s="23" t="str">
        <f>VLOOKUP(A66,Data!C70:E261,2,FALSE)</f>
        <v>Ringmeister</v>
      </c>
      <c r="C66" s="26">
        <f>VLOOKUP(B66,Data!D70:F261,2,FALSE)</f>
        <v>194.47673847146112</v>
      </c>
    </row>
    <row r="67" spans="1:3" x14ac:dyDescent="0.25">
      <c r="A67" s="25" t="s">
        <v>12</v>
      </c>
      <c r="B67" s="23" t="str">
        <f>VLOOKUP(A67,Data!C83:E274,2,FALSE)</f>
        <v>Festival Star</v>
      </c>
      <c r="C67" s="26">
        <f>VLOOKUP(B67,Data!D83:F274,2,FALSE)</f>
        <v>5.2625625748730993</v>
      </c>
    </row>
    <row r="68" spans="1:3" x14ac:dyDescent="0.25">
      <c r="A68" s="25" t="s">
        <v>12</v>
      </c>
      <c r="B68" s="23" t="str">
        <f>VLOOKUP(A68,Data!C96:E287,2,FALSE)</f>
        <v>Metal Talk</v>
      </c>
      <c r="C68" s="26">
        <f>VLOOKUP(B68,Data!D96:F287,2,FALSE)</f>
        <v>325.59920037595163</v>
      </c>
    </row>
    <row r="69" spans="1:3" x14ac:dyDescent="0.25">
      <c r="A69" s="25" t="s">
        <v>12</v>
      </c>
      <c r="B69" s="23" t="str">
        <f>VLOOKUP(A69,Data!C109:E300,2,FALSE)</f>
        <v>Beltane</v>
      </c>
      <c r="C69" s="26">
        <f>VLOOKUP(B69,Data!D109:F300,2,FALSE)</f>
        <v>113.19679219444691</v>
      </c>
    </row>
    <row r="70" spans="1:3" x14ac:dyDescent="0.25">
      <c r="A70" s="25" t="s">
        <v>12</v>
      </c>
      <c r="B70" s="23" t="str">
        <f>VLOOKUP(A70,Data!C122:E313,2,FALSE)</f>
        <v>Honest Lies</v>
      </c>
      <c r="C70" s="26">
        <f>VLOOKUP(B70,Data!D122:F313,2,FALSE)</f>
        <v>1373.001965930222</v>
      </c>
    </row>
    <row r="71" spans="1:3" x14ac:dyDescent="0.25">
      <c r="A71" s="25" t="s">
        <v>12</v>
      </c>
      <c r="B71" s="23" t="str">
        <f>VLOOKUP(A71,Data!C135:E326,2,FALSE)</f>
        <v>Guest Wing</v>
      </c>
      <c r="C71" s="26">
        <f>VLOOKUP(B71,Data!D135:F326,2,FALSE)</f>
        <v>179.11209022488171</v>
      </c>
    </row>
    <row r="72" spans="1:3" x14ac:dyDescent="0.25">
      <c r="A72" s="25" t="s">
        <v>12</v>
      </c>
      <c r="B72" s="23" t="str">
        <f>VLOOKUP(A72,Data!C148:E339,2,FALSE)</f>
        <v>Arctic Ocean</v>
      </c>
      <c r="C72" s="26">
        <f>VLOOKUP(B72,Data!D148:F339,2,FALSE)</f>
        <v>2.6098544166256681</v>
      </c>
    </row>
    <row r="73" spans="1:3" x14ac:dyDescent="0.25">
      <c r="A73" s="25" t="s">
        <v>12</v>
      </c>
      <c r="B73" s="23" t="str">
        <f>VLOOKUP(A73,Data!C161:E352,2,FALSE)</f>
        <v>Even Astar</v>
      </c>
      <c r="C73" s="26">
        <f>VLOOKUP(B73,Data!D161:F352,2,FALSE)</f>
        <v>27.036133345906666</v>
      </c>
    </row>
    <row r="74" spans="1:3" x14ac:dyDescent="0.25">
      <c r="A74" s="25" t="s">
        <v>12</v>
      </c>
      <c r="B74" s="23" t="str">
        <f>VLOOKUP(A74,Data!C174:E365,2,FALSE)</f>
        <v>My Bonny Lad</v>
      </c>
      <c r="C74" s="26">
        <f>VLOOKUP(B74,Data!D174:F365,2,FALSE)</f>
        <v>206.77937111929955</v>
      </c>
    </row>
    <row r="75" spans="1:3" x14ac:dyDescent="0.25">
      <c r="A75" s="25" t="s">
        <v>12</v>
      </c>
      <c r="B75" s="23" t="str">
        <f>VLOOKUP(A75,Data!C187:E378,2,FALSE)</f>
        <v>Kalahaar</v>
      </c>
      <c r="C75" s="26">
        <f>VLOOKUP(B75,Data!D187:F378,2,FALSE)</f>
        <v>2056.4058803272751</v>
      </c>
    </row>
    <row r="76" spans="1:3" x14ac:dyDescent="0.25">
      <c r="A76" s="25" t="s">
        <v>16</v>
      </c>
      <c r="B76" s="23" t="str">
        <f>VLOOKUP(A76,Data!C7:E198,2,FALSE)</f>
        <v>Guest Wing</v>
      </c>
      <c r="C76" s="26">
        <f>VLOOKUP(B76,Data!D7:F198,2,FALSE)</f>
        <v>172.69971902386757</v>
      </c>
    </row>
    <row r="77" spans="1:3" x14ac:dyDescent="0.25">
      <c r="A77" s="25" t="s">
        <v>16</v>
      </c>
      <c r="B77" s="23" t="str">
        <f>VLOOKUP(A77,Data!C20:E211,2,FALSE)</f>
        <v>Arctic Ocean</v>
      </c>
      <c r="C77" s="26">
        <f>VLOOKUP(B77,Data!D20:F211,2,FALSE)</f>
        <v>2.5039098313963093</v>
      </c>
    </row>
    <row r="78" spans="1:3" x14ac:dyDescent="0.25">
      <c r="A78" s="25" t="s">
        <v>16</v>
      </c>
      <c r="B78" s="23" t="str">
        <f>VLOOKUP(A78,Data!C33:E224,2,FALSE)</f>
        <v>Even Astar</v>
      </c>
      <c r="C78" s="26">
        <f>VLOOKUP(B78,Data!D33:F224,2,FALSE)</f>
        <v>25.938626942755999</v>
      </c>
    </row>
    <row r="79" spans="1:3" x14ac:dyDescent="0.25">
      <c r="A79" s="25" t="s">
        <v>16</v>
      </c>
      <c r="B79" s="23" t="str">
        <f>VLOOKUP(A79,Data!C46:E237,2,FALSE)</f>
        <v>My Bonny Lad</v>
      </c>
      <c r="C79" s="26">
        <f>VLOOKUP(B79,Data!D46:F237,2,FALSE)</f>
        <v>246.40462860650592</v>
      </c>
    </row>
    <row r="80" spans="1:3" x14ac:dyDescent="0.25">
      <c r="A80" s="25" t="s">
        <v>16</v>
      </c>
      <c r="B80" s="23" t="str">
        <f>VLOOKUP(A80,Data!C59:E250,2,FALSE)</f>
        <v>Kalahaar</v>
      </c>
      <c r="C80" s="26">
        <f>VLOOKUP(B80,Data!D59:F250,2,FALSE)</f>
        <v>1814.5381354778924</v>
      </c>
    </row>
    <row r="81" spans="1:3" x14ac:dyDescent="0.25">
      <c r="A81" s="25" t="s">
        <v>16</v>
      </c>
      <c r="B81" s="23" t="str">
        <f>VLOOKUP(A81,Data!C72:E263,2,FALSE)</f>
        <v>Brandy Lane</v>
      </c>
      <c r="C81" s="26">
        <f>VLOOKUP(B81,Data!D72:F263,2,FALSE)</f>
        <v>67.418200725215883</v>
      </c>
    </row>
    <row r="82" spans="1:3" x14ac:dyDescent="0.25">
      <c r="A82" s="25" t="s">
        <v>16</v>
      </c>
      <c r="B82" s="23" t="str">
        <f>VLOOKUP(A82,Data!C85:E276,2,FALSE)</f>
        <v>Redhage</v>
      </c>
      <c r="C82" s="26">
        <f>VLOOKUP(B82,Data!D85:F276,2,FALSE)</f>
        <v>0.42312948122970001</v>
      </c>
    </row>
    <row r="83" spans="1:3" x14ac:dyDescent="0.25">
      <c r="A83" s="25" t="s">
        <v>16</v>
      </c>
      <c r="B83" s="23" t="str">
        <f>VLOOKUP(A83,Data!C98:E289,2,FALSE)</f>
        <v>Pin Rouge</v>
      </c>
      <c r="C83" s="26">
        <f>VLOOKUP(B83,Data!D98:F289,2,FALSE)</f>
        <v>4.7089208101966529</v>
      </c>
    </row>
    <row r="84" spans="1:3" x14ac:dyDescent="0.25">
      <c r="A84" s="25" t="s">
        <v>16</v>
      </c>
      <c r="B84" s="23" t="str">
        <f>VLOOKUP(A84,Data!C111:E302,2,FALSE)</f>
        <v>Ultimate Fighter</v>
      </c>
      <c r="C84" s="26">
        <f>VLOOKUP(B84,Data!D111:F302,2,FALSE)</f>
        <v>449.62699200239967</v>
      </c>
    </row>
    <row r="85" spans="1:3" x14ac:dyDescent="0.25">
      <c r="A85" s="25" t="s">
        <v>16</v>
      </c>
      <c r="B85" s="23" t="str">
        <f>VLOOKUP(A85,Data!C124:E315,2,FALSE)</f>
        <v>Babieca Noire</v>
      </c>
      <c r="C85" s="26">
        <f>VLOOKUP(B85,Data!D124:F315,2,FALSE)</f>
        <v>1224.6400263460525</v>
      </c>
    </row>
    <row r="86" spans="1:3" x14ac:dyDescent="0.25">
      <c r="A86" s="25" t="s">
        <v>16</v>
      </c>
      <c r="B86" s="23" t="str">
        <f>VLOOKUP(A86,Data!C137:E328,2,FALSE)</f>
        <v>Dempsey</v>
      </c>
      <c r="C86" s="26">
        <f>VLOOKUP(B86,Data!D137:F328,2,FALSE)</f>
        <v>16.049483471768113</v>
      </c>
    </row>
    <row r="87" spans="1:3" x14ac:dyDescent="0.25">
      <c r="A87" s="25" t="s">
        <v>16</v>
      </c>
      <c r="B87" s="23" t="str">
        <f>VLOOKUP(A87,Data!C150:E341,2,FALSE)</f>
        <v>Catlantic</v>
      </c>
      <c r="C87" s="26">
        <f>VLOOKUP(B87,Data!D150:F341,2,FALSE)</f>
        <v>207.48458386801846</v>
      </c>
    </row>
    <row r="88" spans="1:3" x14ac:dyDescent="0.25">
      <c r="A88" s="25" t="s">
        <v>16</v>
      </c>
      <c r="B88" s="23" t="str">
        <f>VLOOKUP(A88,Data!C163:E354,2,FALSE)</f>
        <v>Keepers Court</v>
      </c>
      <c r="C88" s="26">
        <f>VLOOKUP(B88,Data!D163:F354,2,FALSE)</f>
        <v>5.0119643570219994</v>
      </c>
    </row>
    <row r="89" spans="1:3" x14ac:dyDescent="0.25">
      <c r="A89" s="25" t="s">
        <v>16</v>
      </c>
      <c r="B89" s="23" t="str">
        <f>VLOOKUP(A89,Data!C176:E367,2,FALSE)</f>
        <v>Lets Lighten Up</v>
      </c>
      <c r="C89" s="26">
        <f>VLOOKUP(B89,Data!D176:F367,2,FALSE)</f>
        <v>333.72199370267469</v>
      </c>
    </row>
    <row r="90" spans="1:3" x14ac:dyDescent="0.25">
      <c r="A90" s="25" t="s">
        <v>16</v>
      </c>
      <c r="B90" s="23" t="str">
        <f>VLOOKUP(A90,Data!C189:E380,2,FALSE)</f>
        <v>Acorns</v>
      </c>
      <c r="C90" s="26">
        <f>VLOOKUP(B90,Data!D189:F380,2,FALSE)</f>
        <v>119.31400927508143</v>
      </c>
    </row>
    <row r="91" spans="1:3" x14ac:dyDescent="0.25">
      <c r="A91" s="25" t="s">
        <v>11</v>
      </c>
      <c r="B91" s="23" t="str">
        <f>VLOOKUP(A91,Data!C8:E199,2,FALSE)</f>
        <v>Brandy Lane</v>
      </c>
      <c r="C91" s="26">
        <f>VLOOKUP(B91,Data!D8:F199,2,FALSE)</f>
        <v>67.654635873743061</v>
      </c>
    </row>
    <row r="92" spans="1:3" x14ac:dyDescent="0.25">
      <c r="A92" s="25" t="s">
        <v>11</v>
      </c>
      <c r="B92" s="23" t="str">
        <f>VLOOKUP(A92,Data!C11:E202,2,FALSE)</f>
        <v>The Corporation</v>
      </c>
      <c r="C92" s="26">
        <f>VLOOKUP(B92,Data!D11:F202,2,FALSE)</f>
        <v>1931.6575848319114</v>
      </c>
    </row>
    <row r="93" spans="1:3" x14ac:dyDescent="0.25">
      <c r="A93" s="25" t="s">
        <v>11</v>
      </c>
      <c r="B93" s="23" t="str">
        <f>VLOOKUP(A93,Data!C21:E212,2,FALSE)</f>
        <v>Redhage</v>
      </c>
      <c r="C93" s="26">
        <f>VLOOKUP(B93,Data!D21:F212,2,FALSE)</f>
        <v>1.3674572082717</v>
      </c>
    </row>
    <row r="94" spans="1:3" x14ac:dyDescent="0.25">
      <c r="A94" s="25" t="s">
        <v>11</v>
      </c>
      <c r="B94" s="23" t="str">
        <f>VLOOKUP(A94,Data!C24:E215,2,FALSE)</f>
        <v>Love You Like That</v>
      </c>
      <c r="C94" s="26">
        <f>VLOOKUP(B94,Data!D24:F215,2,FALSE)</f>
        <v>69.007728591217926</v>
      </c>
    </row>
    <row r="95" spans="1:3" x14ac:dyDescent="0.25">
      <c r="A95" s="25" t="s">
        <v>11</v>
      </c>
      <c r="B95" s="23" t="str">
        <f>VLOOKUP(A95,Data!C34:E225,2,FALSE)</f>
        <v>Pin Rouge</v>
      </c>
      <c r="C95" s="26">
        <f>VLOOKUP(B95,Data!D34:F225,2,FALSE)</f>
        <v>5.4582677528534527</v>
      </c>
    </row>
    <row r="96" spans="1:3" x14ac:dyDescent="0.25">
      <c r="A96" s="25" t="s">
        <v>11</v>
      </c>
      <c r="B96" s="23" t="str">
        <f>VLOOKUP(A96,Data!C37:E228,2,FALSE)</f>
        <v>Disco Bling</v>
      </c>
      <c r="C96" s="26">
        <f>VLOOKUP(B96,Data!D37:F228,2,FALSE)</f>
        <v>0.48020385026344148</v>
      </c>
    </row>
    <row r="97" spans="1:3" x14ac:dyDescent="0.25">
      <c r="A97" s="25" t="s">
        <v>11</v>
      </c>
      <c r="B97" s="23" t="str">
        <f>VLOOKUP(A97,Data!C47:E238,2,FALSE)</f>
        <v>Ultimate Fighter</v>
      </c>
      <c r="C97" s="26">
        <f>VLOOKUP(B97,Data!D47:F238,2,FALSE)</f>
        <v>547.23658364400046</v>
      </c>
    </row>
    <row r="98" spans="1:3" x14ac:dyDescent="0.25">
      <c r="A98" s="25" t="s">
        <v>11</v>
      </c>
      <c r="B98" s="23" t="str">
        <f>VLOOKUP(A98,Data!C50:E241,2,FALSE)</f>
        <v>The Blues</v>
      </c>
      <c r="C98" s="26">
        <f>VLOOKUP(B98,Data!D50:F241,2,FALSE)</f>
        <v>4.1710622407697393</v>
      </c>
    </row>
    <row r="99" spans="1:3" x14ac:dyDescent="0.25">
      <c r="A99" s="25" t="s">
        <v>11</v>
      </c>
      <c r="B99" s="23" t="str">
        <f>VLOOKUP(A99,Data!C60:E251,2,FALSE)</f>
        <v>Babieca Noire</v>
      </c>
      <c r="C99" s="26">
        <f>VLOOKUP(B99,Data!D60:F251,2,FALSE)</f>
        <v>1044.9524642624622</v>
      </c>
    </row>
    <row r="100" spans="1:3" x14ac:dyDescent="0.25">
      <c r="A100" s="25" t="s">
        <v>11</v>
      </c>
      <c r="B100" s="23" t="str">
        <f>VLOOKUP(A100,Data!C63:E254,2,FALSE)</f>
        <v>Megems Boy</v>
      </c>
      <c r="C100" s="26">
        <f>VLOOKUP(B100,Data!D63:F254,2,FALSE)</f>
        <v>418.18356192073111</v>
      </c>
    </row>
    <row r="101" spans="1:3" x14ac:dyDescent="0.25">
      <c r="A101" s="25" t="s">
        <v>11</v>
      </c>
      <c r="B101" s="23" t="str">
        <f>VLOOKUP(A101,Data!C73:E264,2,FALSE)</f>
        <v>Dempsey</v>
      </c>
      <c r="C101" s="26">
        <f>VLOOKUP(B101,Data!D73:F264,2,FALSE)</f>
        <v>15.420817077147323</v>
      </c>
    </row>
    <row r="102" spans="1:3" x14ac:dyDescent="0.25">
      <c r="A102" s="25" t="s">
        <v>11</v>
      </c>
      <c r="B102" s="23" t="str">
        <f>VLOOKUP(A102,Data!C76:E267,2,FALSE)</f>
        <v>Born To Excel</v>
      </c>
      <c r="C102" s="26">
        <f>VLOOKUP(B102,Data!D76:F267,2,FALSE)</f>
        <v>1108.5114285835809</v>
      </c>
    </row>
    <row r="103" spans="1:3" x14ac:dyDescent="0.25">
      <c r="A103" s="25" t="s">
        <v>11</v>
      </c>
      <c r="B103" s="23" t="str">
        <f>VLOOKUP(A103,Data!C86:E277,2,FALSE)</f>
        <v>Catlantic</v>
      </c>
      <c r="C103" s="26">
        <f>VLOOKUP(B103,Data!D86:F277,2,FALSE)</f>
        <v>211.38775920810988</v>
      </c>
    </row>
    <row r="104" spans="1:3" x14ac:dyDescent="0.25">
      <c r="A104" s="25" t="s">
        <v>11</v>
      </c>
      <c r="B104" s="23" t="str">
        <f>VLOOKUP(A104,Data!C89:E280,2,FALSE)</f>
        <v>Teen Idol</v>
      </c>
      <c r="C104" s="26">
        <f>VLOOKUP(B104,Data!D89:F280,2,FALSE)</f>
        <v>16.761757692551441</v>
      </c>
    </row>
    <row r="105" spans="1:3" x14ac:dyDescent="0.25">
      <c r="A105" s="25" t="s">
        <v>11</v>
      </c>
      <c r="B105" s="23" t="str">
        <f>VLOOKUP(A105,Data!C99:E290,2,FALSE)</f>
        <v>Keepers Court</v>
      </c>
      <c r="C105" s="26">
        <f>VLOOKUP(B105,Data!D99:F290,2,FALSE)</f>
        <v>5.1524783577456512</v>
      </c>
    </row>
    <row r="106" spans="1:3" x14ac:dyDescent="0.25">
      <c r="A106" s="25" t="s">
        <v>11</v>
      </c>
      <c r="B106" s="23" t="str">
        <f>VLOOKUP(A106,Data!C102:E293,2,FALSE)</f>
        <v>Ringmeister</v>
      </c>
      <c r="C106" s="26">
        <f>VLOOKUP(B106,Data!D102:F293,2,FALSE)</f>
        <v>206.96587240834842</v>
      </c>
    </row>
    <row r="107" spans="1:3" x14ac:dyDescent="0.25">
      <c r="A107" s="25" t="s">
        <v>11</v>
      </c>
      <c r="B107" s="23" t="str">
        <f>VLOOKUP(A107,Data!C112:E303,2,FALSE)</f>
        <v>Lets Lighten Up</v>
      </c>
      <c r="C107" s="26">
        <f>VLOOKUP(B107,Data!D112:F303,2,FALSE)</f>
        <v>326.74107444664929</v>
      </c>
    </row>
    <row r="108" spans="1:3" x14ac:dyDescent="0.25">
      <c r="A108" s="25" t="s">
        <v>11</v>
      </c>
      <c r="B108" s="23" t="str">
        <f>VLOOKUP(A108,Data!C115:E306,2,FALSE)</f>
        <v>Festival Star</v>
      </c>
      <c r="C108" s="26">
        <f>VLOOKUP(B108,Data!D115:F306,2,FALSE)</f>
        <v>4.9071222454720491</v>
      </c>
    </row>
    <row r="109" spans="1:3" x14ac:dyDescent="0.25">
      <c r="A109" s="25" t="s">
        <v>11</v>
      </c>
      <c r="B109" s="23" t="str">
        <f>VLOOKUP(A109,Data!C125:E316,2,FALSE)</f>
        <v>Acorns</v>
      </c>
      <c r="C109" s="26">
        <f>VLOOKUP(B109,Data!D125:F316,2,FALSE)</f>
        <v>123.38450349194714</v>
      </c>
    </row>
    <row r="110" spans="1:3" x14ac:dyDescent="0.25">
      <c r="A110" s="25" t="s">
        <v>11</v>
      </c>
      <c r="B110" s="23" t="str">
        <f>VLOOKUP(A110,Data!C128:E319,2,FALSE)</f>
        <v>Metal Talk</v>
      </c>
      <c r="C110" s="26">
        <f>VLOOKUP(B110,Data!D128:F319,2,FALSE)</f>
        <v>356.14777114684773</v>
      </c>
    </row>
    <row r="111" spans="1:3" x14ac:dyDescent="0.25">
      <c r="A111" s="25" t="s">
        <v>11</v>
      </c>
      <c r="B111" s="23" t="str">
        <f>VLOOKUP(A111,Data!C138:E329,2,FALSE)</f>
        <v>Trustee Brown</v>
      </c>
      <c r="C111" s="26">
        <f>VLOOKUP(B111,Data!D138:F329,2,FALSE)</f>
        <v>1231.8767523279612</v>
      </c>
    </row>
    <row r="112" spans="1:3" x14ac:dyDescent="0.25">
      <c r="A112" s="25" t="s">
        <v>11</v>
      </c>
      <c r="B112" s="23" t="str">
        <f>VLOOKUP(A112,Data!C141:E332,2,FALSE)</f>
        <v>Beltane</v>
      </c>
      <c r="C112" s="26">
        <f>VLOOKUP(B112,Data!D141:F332,2,FALSE)</f>
        <v>106.63984845816411</v>
      </c>
    </row>
    <row r="113" spans="1:3" x14ac:dyDescent="0.25">
      <c r="A113" s="25" t="s">
        <v>11</v>
      </c>
      <c r="B113" s="23" t="str">
        <f>VLOOKUP(A113,Data!C151:E342,2,FALSE)</f>
        <v>Coolism</v>
      </c>
      <c r="C113" s="26">
        <f>VLOOKUP(B113,Data!D151:F342,2,FALSE)</f>
        <v>183.60706969905922</v>
      </c>
    </row>
    <row r="114" spans="1:3" x14ac:dyDescent="0.25">
      <c r="A114" s="25" t="s">
        <v>11</v>
      </c>
      <c r="B114" s="23" t="str">
        <f>VLOOKUP(A114,Data!C154:E345,2,FALSE)</f>
        <v>Honest Lies</v>
      </c>
      <c r="C114" s="26">
        <f>VLOOKUP(B114,Data!D154:F345,2,FALSE)</f>
        <v>1262.791810655282</v>
      </c>
    </row>
    <row r="115" spans="1:3" x14ac:dyDescent="0.25">
      <c r="A115" s="25" t="s">
        <v>11</v>
      </c>
      <c r="B115" s="23" t="str">
        <f>VLOOKUP(A115,Data!C164:E355,2,FALSE)</f>
        <v>Ten Aces</v>
      </c>
      <c r="C115" s="26">
        <f>VLOOKUP(B115,Data!D164:F355,2,FALSE)</f>
        <v>2.5323339884090643</v>
      </c>
    </row>
    <row r="116" spans="1:3" x14ac:dyDescent="0.25">
      <c r="A116" s="25" t="s">
        <v>11</v>
      </c>
      <c r="B116" s="23" t="str">
        <f>VLOOKUP(A116,Data!C167:E358,2,FALSE)</f>
        <v>Guest Wing</v>
      </c>
      <c r="C116" s="26">
        <f>VLOOKUP(B116,Data!D167:F358,2,FALSE)</f>
        <v>178.1533943614634</v>
      </c>
    </row>
    <row r="117" spans="1:3" x14ac:dyDescent="0.25">
      <c r="A117" s="25" t="s">
        <v>11</v>
      </c>
      <c r="B117" s="23" t="str">
        <f>VLOOKUP(A117,Data!C177:E368,2,FALSE)</f>
        <v>Hey Blondie</v>
      </c>
      <c r="C117" s="26">
        <f>VLOOKUP(B117,Data!D177:F368,2,FALSE)</f>
        <v>26.233079880186665</v>
      </c>
    </row>
    <row r="118" spans="1:3" x14ac:dyDescent="0.25">
      <c r="A118" s="25" t="s">
        <v>11</v>
      </c>
      <c r="B118" s="23" t="str">
        <f>VLOOKUP(A118,Data!C180:E371,2,FALSE)</f>
        <v>Arctic Ocean</v>
      </c>
      <c r="C118" s="26">
        <f>VLOOKUP(B118,Data!D180:F371,2,FALSE)</f>
        <v>2.6133477692559999</v>
      </c>
    </row>
    <row r="119" spans="1:3" x14ac:dyDescent="0.25">
      <c r="A119" s="25" t="s">
        <v>11</v>
      </c>
      <c r="B119" s="23" t="str">
        <f>VLOOKUP(A119,Data!C190:E381,2,FALSE)</f>
        <v>Geiger Rio</v>
      </c>
      <c r="C119" s="26">
        <f>VLOOKUP(B119,Data!D190:F381,2,FALSE)</f>
        <v>213.39460383828643</v>
      </c>
    </row>
    <row r="120" spans="1:3" x14ac:dyDescent="0.25">
      <c r="A120" s="25" t="s">
        <v>11</v>
      </c>
      <c r="B120" s="23" t="str">
        <f>VLOOKUP(A120,Data!C193:E384,2,FALSE)</f>
        <v>Even Astar</v>
      </c>
      <c r="C120" s="26">
        <f>VLOOKUP(B120,Data!D193:F384,2,FALSE)</f>
        <v>27.07232185777778</v>
      </c>
    </row>
    <row r="121" spans="1:3" x14ac:dyDescent="0.25">
      <c r="A121" s="25" t="s">
        <v>13</v>
      </c>
      <c r="B121" s="23" t="str">
        <f>VLOOKUP(A121,Data!C6:E197,2,FALSE)</f>
        <v>Ringmeister</v>
      </c>
      <c r="C121" s="26">
        <f>VLOOKUP(B121,Data!D6:F197,2,FALSE)</f>
        <v>195.15876700457179</v>
      </c>
    </row>
    <row r="122" spans="1:3" x14ac:dyDescent="0.25">
      <c r="A122" s="25" t="s">
        <v>13</v>
      </c>
      <c r="B122" s="23" t="str">
        <f>VLOOKUP(A122,Data!C9:E200,2,FALSE)</f>
        <v>Dempsey</v>
      </c>
      <c r="C122" s="26">
        <f>VLOOKUP(B122,Data!D9:F200,2,FALSE)</f>
        <v>15.474897772520764</v>
      </c>
    </row>
    <row r="123" spans="1:3" x14ac:dyDescent="0.25">
      <c r="A123" s="25" t="s">
        <v>13</v>
      </c>
      <c r="B123" s="23" t="str">
        <f>VLOOKUP(A123,Data!C12:E203,2,FALSE)</f>
        <v>Born To Excel</v>
      </c>
      <c r="C123" s="26">
        <f>VLOOKUP(B123,Data!D12:F203,2,FALSE)</f>
        <v>79</v>
      </c>
    </row>
    <row r="124" spans="1:3" x14ac:dyDescent="0.25">
      <c r="A124" s="25" t="s">
        <v>13</v>
      </c>
      <c r="B124" s="23" t="str">
        <f>VLOOKUP(A124,Data!C19:E210,2,FALSE)</f>
        <v>Festival Star</v>
      </c>
      <c r="C124" s="26">
        <f>VLOOKUP(B124,Data!D19:F210,2,FALSE)</f>
        <v>4.955707614239099</v>
      </c>
    </row>
    <row r="125" spans="1:3" x14ac:dyDescent="0.25">
      <c r="A125" s="25" t="s">
        <v>13</v>
      </c>
      <c r="B125" s="23" t="str">
        <f>VLOOKUP(A125,Data!C22:E213,2,FALSE)</f>
        <v>Catlantic</v>
      </c>
      <c r="C125" s="26">
        <f>VLOOKUP(B125,Data!D22:F213,2,FALSE)</f>
        <v>199.06194234466324</v>
      </c>
    </row>
    <row r="126" spans="1:3" x14ac:dyDescent="0.25">
      <c r="A126" s="25" t="s">
        <v>13</v>
      </c>
      <c r="B126" s="23" t="str">
        <f>VLOOKUP(A126,Data!C25:E216,2,FALSE)</f>
        <v>Teen Idol</v>
      </c>
      <c r="C126" s="26">
        <f>VLOOKUP(B126,Data!D25:F216,2,FALSE)</f>
        <v>15.78439572797118</v>
      </c>
    </row>
    <row r="127" spans="1:3" x14ac:dyDescent="0.25">
      <c r="A127" s="25" t="s">
        <v>13</v>
      </c>
      <c r="B127" s="23" t="str">
        <f>VLOOKUP(A127,Data!C32:E223,2,FALSE)</f>
        <v>Metal Talk</v>
      </c>
      <c r="C127" s="26">
        <f>VLOOKUP(B127,Data!D32:F223,2,FALSE)</f>
        <v>329.97613458968544</v>
      </c>
    </row>
    <row r="128" spans="1:3" x14ac:dyDescent="0.25">
      <c r="A128" s="25" t="s">
        <v>13</v>
      </c>
      <c r="B128" s="23" t="str">
        <f>VLOOKUP(A128,Data!C35:E226,2,FALSE)</f>
        <v>Keepers Court</v>
      </c>
      <c r="C128" s="26">
        <f>VLOOKUP(B128,Data!D35:F226,2,FALSE)</f>
        <v>5.9724101553077311</v>
      </c>
    </row>
    <row r="129" spans="1:3" x14ac:dyDescent="0.25">
      <c r="A129" s="25" t="s">
        <v>13</v>
      </c>
      <c r="B129" s="23" t="str">
        <f>VLOOKUP(A129,Data!C38:E229,2,FALSE)</f>
        <v>Ringmeister</v>
      </c>
      <c r="C129" s="26">
        <f>VLOOKUP(B129,Data!D38:F229,2,FALSE)</f>
        <v>239.90107135832105</v>
      </c>
    </row>
    <row r="130" spans="1:3" x14ac:dyDescent="0.25">
      <c r="A130" s="25" t="s">
        <v>13</v>
      </c>
      <c r="B130" s="23" t="str">
        <f>VLOOKUP(A130,Data!C45:E236,2,FALSE)</f>
        <v>Beltane</v>
      </c>
      <c r="C130" s="26">
        <f>VLOOKUP(B130,Data!D45:F236,2,FALSE)</f>
        <v>137.77070091828114</v>
      </c>
    </row>
    <row r="131" spans="1:3" x14ac:dyDescent="0.25">
      <c r="A131" s="25" t="s">
        <v>13</v>
      </c>
      <c r="B131" s="23" t="str">
        <f>VLOOKUP(A131,Data!C48:E239,2,FALSE)</f>
        <v>Lets Lighten Up</v>
      </c>
      <c r="C131" s="26">
        <f>VLOOKUP(B131,Data!D48:F239,2,FALSE)</f>
        <v>397.6733436755062</v>
      </c>
    </row>
    <row r="132" spans="1:3" x14ac:dyDescent="0.25">
      <c r="A132" s="25" t="s">
        <v>13</v>
      </c>
      <c r="B132" s="23" t="str">
        <f>VLOOKUP(A132,Data!C51:E242,2,FALSE)</f>
        <v>Festival Star</v>
      </c>
      <c r="C132" s="26">
        <f>VLOOKUP(B132,Data!D51:F242,2,FALSE)</f>
        <v>4.5639561144963592</v>
      </c>
    </row>
    <row r="133" spans="1:3" x14ac:dyDescent="0.25">
      <c r="A133" s="25" t="s">
        <v>13</v>
      </c>
      <c r="B133" s="23" t="str">
        <f>VLOOKUP(A133,Data!C58:E249,2,FALSE)</f>
        <v>Honest Lies</v>
      </c>
      <c r="C133" s="26">
        <f>VLOOKUP(B133,Data!D58:F249,2,FALSE)</f>
        <v>40</v>
      </c>
    </row>
    <row r="134" spans="1:3" x14ac:dyDescent="0.25">
      <c r="A134" s="25" t="s">
        <v>13</v>
      </c>
      <c r="B134" s="23" t="str">
        <f>VLOOKUP(A134,Data!C61:E252,2,FALSE)</f>
        <v>Acorns</v>
      </c>
      <c r="C134" s="26">
        <f>VLOOKUP(B134,Data!D61:F252,2,FALSE)</f>
        <v>105.28068510091136</v>
      </c>
    </row>
    <row r="135" spans="1:3" x14ac:dyDescent="0.25">
      <c r="A135" s="25" t="s">
        <v>13</v>
      </c>
      <c r="B135" s="23" t="str">
        <f>VLOOKUP(A135,Data!C64:E255,2,FALSE)</f>
        <v>Metal Talk</v>
      </c>
      <c r="C135" s="26">
        <f>VLOOKUP(B135,Data!D64:F255,2,FALSE)</f>
        <v>303.89133385741519</v>
      </c>
    </row>
    <row r="136" spans="1:3" x14ac:dyDescent="0.25">
      <c r="A136" s="25" t="s">
        <v>13</v>
      </c>
      <c r="B136" s="23" t="str">
        <f>VLOOKUP(A136,Data!C71:E262,2,FALSE)</f>
        <v>Guest Wing</v>
      </c>
      <c r="C136" s="26">
        <f>VLOOKUP(B136,Data!D71:F262,2,FALSE)</f>
        <v>172.09617895317365</v>
      </c>
    </row>
    <row r="137" spans="1:3" x14ac:dyDescent="0.25">
      <c r="A137" s="25" t="s">
        <v>13</v>
      </c>
      <c r="B137" s="23" t="str">
        <f>VLOOKUP(A137,Data!C74:E265,2,FALSE)</f>
        <v>Trustee Brown</v>
      </c>
      <c r="C137" s="26">
        <f>VLOOKUP(B137,Data!D74:F265,2,FALSE)</f>
        <v>100</v>
      </c>
    </row>
    <row r="138" spans="1:3" x14ac:dyDescent="0.25">
      <c r="A138" s="25" t="s">
        <v>13</v>
      </c>
      <c r="B138" s="23" t="str">
        <f>VLOOKUP(A138,Data!C77:E268,2,FALSE)</f>
        <v>Beltane</v>
      </c>
      <c r="C138" s="26">
        <f>VLOOKUP(B138,Data!D77:F268,2,FALSE)</f>
        <v>111.68435563797709</v>
      </c>
    </row>
    <row r="139" spans="1:3" x14ac:dyDescent="0.25">
      <c r="A139" s="25" t="s">
        <v>13</v>
      </c>
      <c r="B139" s="23" t="str">
        <f>VLOOKUP(A139,Data!C84:E275,2,FALSE)</f>
        <v>Arctic Ocean</v>
      </c>
      <c r="C139" s="26">
        <f>VLOOKUP(B139,Data!D84:F275,2,FALSE)</f>
        <v>2.6589506878295173</v>
      </c>
    </row>
    <row r="140" spans="1:3" x14ac:dyDescent="0.25">
      <c r="A140" s="25" t="s">
        <v>13</v>
      </c>
      <c r="B140" s="23" t="str">
        <f>VLOOKUP(A140,Data!C87:E278,2,FALSE)</f>
        <v>Coolism</v>
      </c>
      <c r="C140" s="26">
        <f>VLOOKUP(B140,Data!D87:F278,2,FALSE)</f>
        <v>187.06106407953655</v>
      </c>
    </row>
    <row r="141" spans="1:3" x14ac:dyDescent="0.25">
      <c r="A141" s="25" t="s">
        <v>13</v>
      </c>
      <c r="B141" s="23" t="str">
        <f>VLOOKUP(A141,Data!C90:E281,2,FALSE)</f>
        <v>Honest Lies</v>
      </c>
      <c r="C141" s="26">
        <f>VLOOKUP(B141,Data!D90:F281,2,FALSE)</f>
        <v>29</v>
      </c>
    </row>
    <row r="142" spans="1:3" x14ac:dyDescent="0.25">
      <c r="A142" s="25" t="s">
        <v>13</v>
      </c>
      <c r="B142" s="23" t="str">
        <f>VLOOKUP(A142,Data!C97:E288,2,FALSE)</f>
        <v>Even Astar</v>
      </c>
      <c r="C142" s="26">
        <f>VLOOKUP(B142,Data!D97:F288,2,FALSE)</f>
        <v>25.594566715902921</v>
      </c>
    </row>
    <row r="143" spans="1:3" x14ac:dyDescent="0.25">
      <c r="A143" s="25" t="s">
        <v>13</v>
      </c>
      <c r="B143" s="23" t="str">
        <f>VLOOKUP(A143,Data!C100:E291,2,FALSE)</f>
        <v>Ten Aces</v>
      </c>
      <c r="C143" s="26">
        <f>VLOOKUP(B143,Data!D100:F291,2,FALSE)</f>
        <v>2.6033297805841036</v>
      </c>
    </row>
    <row r="144" spans="1:3" x14ac:dyDescent="0.25">
      <c r="A144" s="25" t="s">
        <v>13</v>
      </c>
      <c r="B144" s="23" t="str">
        <f>VLOOKUP(A144,Data!C103:E294,2,FALSE)</f>
        <v>Guest Wing</v>
      </c>
      <c r="C144" s="26">
        <f>VLOOKUP(B144,Data!D103:F294,2,FALSE)</f>
        <v>183.14805202481156</v>
      </c>
    </row>
    <row r="145" spans="1:3" x14ac:dyDescent="0.25">
      <c r="A145" s="25" t="s">
        <v>13</v>
      </c>
      <c r="B145" s="23" t="str">
        <f>VLOOKUP(A145,Data!C110:E301,2,FALSE)</f>
        <v>My Bonny Lad</v>
      </c>
      <c r="C145" s="26">
        <f>VLOOKUP(B145,Data!D110:F301,2,FALSE)</f>
        <v>202.45388427445707</v>
      </c>
    </row>
    <row r="146" spans="1:3" x14ac:dyDescent="0.25">
      <c r="A146" s="25" t="s">
        <v>13</v>
      </c>
      <c r="B146" s="23" t="str">
        <f>VLOOKUP(A146,Data!C113:E304,2,FALSE)</f>
        <v>Hey Blondie</v>
      </c>
      <c r="C146" s="26">
        <f>VLOOKUP(B146,Data!D113:F304,2,FALSE)</f>
        <v>25.684326678611331</v>
      </c>
    </row>
    <row r="147" spans="1:3" x14ac:dyDescent="0.25">
      <c r="A147" s="25" t="s">
        <v>13</v>
      </c>
      <c r="B147" s="23" t="str">
        <f>VLOOKUP(A147,Data!C116:E307,2,FALSE)</f>
        <v>Arctic Ocean</v>
      </c>
      <c r="C147" s="26">
        <f>VLOOKUP(B147,Data!D116:F307,2,FALSE)</f>
        <v>2.837629460836673</v>
      </c>
    </row>
    <row r="148" spans="1:3" x14ac:dyDescent="0.25">
      <c r="A148" s="25" t="s">
        <v>13</v>
      </c>
      <c r="B148" s="23" t="str">
        <f>VLOOKUP(A148,Data!C123:E314,2,FALSE)</f>
        <v>Kalahaar</v>
      </c>
      <c r="C148" s="26">
        <f>VLOOKUP(B148,Data!D123:F314,2,FALSE)</f>
        <v>2.837629460836673</v>
      </c>
    </row>
    <row r="149" spans="1:3" x14ac:dyDescent="0.25">
      <c r="A149" s="25" t="s">
        <v>13</v>
      </c>
      <c r="B149" s="23" t="str">
        <f>VLOOKUP(A149,Data!C126:E317,2,FALSE)</f>
        <v>Geiger Rio</v>
      </c>
      <c r="C149" s="26">
        <f>VLOOKUP(B149,Data!D126:F317,2,FALSE)</f>
        <v>220.67473385915818</v>
      </c>
    </row>
    <row r="150" spans="1:3" x14ac:dyDescent="0.25">
      <c r="A150" s="25" t="s">
        <v>13</v>
      </c>
      <c r="B150" s="23" t="str">
        <f>VLOOKUP(A150,Data!C129:E320,2,FALSE)</f>
        <v>Even Astar</v>
      </c>
      <c r="C150" s="26">
        <f>VLOOKUP(B150,Data!D129:F320,2,FALSE)</f>
        <v>27.995916079686353</v>
      </c>
    </row>
    <row r="151" spans="1:3" x14ac:dyDescent="0.25">
      <c r="A151" s="25" t="s">
        <v>13</v>
      </c>
      <c r="B151" s="23" t="str">
        <f>VLOOKUP(A151,Data!C136:E327,2,FALSE)</f>
        <v>Brandy Lane</v>
      </c>
      <c r="C151" s="26">
        <f>VLOOKUP(B151,Data!D136:F327,2,FALSE)</f>
        <v>70.166664504385665</v>
      </c>
    </row>
    <row r="152" spans="1:3" x14ac:dyDescent="0.25">
      <c r="A152" s="25" t="s">
        <v>13</v>
      </c>
      <c r="B152" s="23" t="str">
        <f>VLOOKUP(A152,Data!C139:E330,2,FALSE)</f>
        <v>The Corporation</v>
      </c>
      <c r="C152" s="26">
        <f>VLOOKUP(B152,Data!D139:F330,2,FALSE)</f>
        <v>44</v>
      </c>
    </row>
    <row r="153" spans="1:3" x14ac:dyDescent="0.25">
      <c r="A153" s="25" t="s">
        <v>13</v>
      </c>
      <c r="B153" s="23" t="str">
        <f>VLOOKUP(A153,Data!C142:E333,2,FALSE)</f>
        <v>My Bonny Lad</v>
      </c>
      <c r="C153" s="26">
        <f>VLOOKUP(B153,Data!D142:F333,2,FALSE)</f>
        <v>190.72670806526546</v>
      </c>
    </row>
    <row r="154" spans="1:3" x14ac:dyDescent="0.25">
      <c r="A154" s="25" t="s">
        <v>13</v>
      </c>
      <c r="B154" s="23" t="str">
        <f>VLOOKUP(A154,Data!C149:E340,2,FALSE)</f>
        <v>Redhage</v>
      </c>
      <c r="C154" s="26">
        <f>VLOOKUP(B154,Data!D149:F340,2,FALSE)</f>
        <v>0.41531659479299998</v>
      </c>
    </row>
    <row r="155" spans="1:3" x14ac:dyDescent="0.25">
      <c r="A155" s="25" t="s">
        <v>13</v>
      </c>
      <c r="B155" s="23" t="str">
        <f>VLOOKUP(A155,Data!C152:E343,2,FALSE)</f>
        <v>Love You Like That</v>
      </c>
      <c r="C155" s="26">
        <f>VLOOKUP(B155,Data!D152:F343,2,FALSE)</f>
        <v>71.927560244716304</v>
      </c>
    </row>
    <row r="156" spans="1:3" x14ac:dyDescent="0.25">
      <c r="A156" s="25" t="s">
        <v>13</v>
      </c>
      <c r="B156" s="23" t="str">
        <f>VLOOKUP(A156,Data!C155:E346,2,FALSE)</f>
        <v>Kalahaar</v>
      </c>
      <c r="C156" s="26">
        <f>VLOOKUP(B156,Data!D155:F346,2,FALSE)</f>
        <v>69.791098059229682</v>
      </c>
    </row>
    <row r="157" spans="1:3" x14ac:dyDescent="0.25">
      <c r="A157" s="25" t="s">
        <v>13</v>
      </c>
      <c r="B157" s="23" t="str">
        <f>VLOOKUP(A157,Data!C162:E353,2,FALSE)</f>
        <v>Pin Rouge</v>
      </c>
      <c r="C157" s="26">
        <f>VLOOKUP(B157,Data!D162:F353,2,FALSE)</f>
        <v>4.5805031330729991</v>
      </c>
    </row>
    <row r="158" spans="1:3" x14ac:dyDescent="0.25">
      <c r="A158" s="25" t="s">
        <v>13</v>
      </c>
      <c r="B158" s="23" t="str">
        <f>VLOOKUP(A158,Data!C165:E356,2,FALSE)</f>
        <v>Disco Bling</v>
      </c>
      <c r="C158" s="26">
        <f>VLOOKUP(B158,Data!D165:F356,2,FALSE)</f>
        <v>0.40298045831399998</v>
      </c>
    </row>
    <row r="159" spans="1:3" x14ac:dyDescent="0.25">
      <c r="A159" s="25" t="s">
        <v>13</v>
      </c>
      <c r="B159" s="23" t="str">
        <f>VLOOKUP(A159,Data!C168:E359,2,FALSE)</f>
        <v>Brandy Lane</v>
      </c>
      <c r="C159" s="26">
        <f>VLOOKUP(B159,Data!D168:F359,2,FALSE)</f>
        <v>69.791098059229682</v>
      </c>
    </row>
    <row r="160" spans="1:3" x14ac:dyDescent="0.25">
      <c r="A160" s="25" t="s">
        <v>13</v>
      </c>
      <c r="B160" s="23" t="str">
        <f>VLOOKUP(A160,Data!C175:E366,2,FALSE)</f>
        <v>Ultimate Fighter</v>
      </c>
      <c r="C160" s="26">
        <f>VLOOKUP(B160,Data!D175:F366,2,FALSE)</f>
        <v>459.23340506758905</v>
      </c>
    </row>
    <row r="161" spans="1:3" x14ac:dyDescent="0.25">
      <c r="A161" s="25" t="s">
        <v>13</v>
      </c>
      <c r="B161" s="23" t="str">
        <f>VLOOKUP(A161,Data!C178:E369,2,FALSE)</f>
        <v>The Blues</v>
      </c>
      <c r="C161" s="26">
        <f>VLOOKUP(B161,Data!D178:F369,2,FALSE)</f>
        <v>4.7270414169999997</v>
      </c>
    </row>
    <row r="162" spans="1:3" x14ac:dyDescent="0.25">
      <c r="A162" s="25" t="s">
        <v>13</v>
      </c>
      <c r="B162" s="23" t="str">
        <f>VLOOKUP(A162,Data!C181:E372,2,FALSE)</f>
        <v>Redhage</v>
      </c>
      <c r="C162" s="26">
        <f>VLOOKUP(B162,Data!D181:F372,2,FALSE)</f>
        <v>0.41587250599999998</v>
      </c>
    </row>
    <row r="163" spans="1:3" x14ac:dyDescent="0.25">
      <c r="A163" s="25" t="s">
        <v>13</v>
      </c>
      <c r="B163" s="23" t="str">
        <f>VLOOKUP(A163,Data!C188:E379,2,FALSE)</f>
        <v>Babieca Noire</v>
      </c>
      <c r="C163" s="26">
        <f>VLOOKUP(B163,Data!D188:F379,2,FALSE)</f>
        <v>69.791098059229682</v>
      </c>
    </row>
    <row r="164" spans="1:3" x14ac:dyDescent="0.25">
      <c r="A164" s="25" t="s">
        <v>13</v>
      </c>
      <c r="B164" s="23" t="str">
        <f>VLOOKUP(A164,Data!C191:E382,2,FALSE)</f>
        <v>Megems Boy</v>
      </c>
      <c r="C164" s="26">
        <f>VLOOKUP(B164,Data!D191:F382,2,FALSE)</f>
        <v>473.92508262909092</v>
      </c>
    </row>
    <row r="165" spans="1:3" x14ac:dyDescent="0.25">
      <c r="A165" s="25" t="s">
        <v>14</v>
      </c>
      <c r="B165" s="23" t="str">
        <f>VLOOKUP(A165,Data!C10:E201,2,FALSE)</f>
        <v>Trustee Brown</v>
      </c>
      <c r="C165" s="26">
        <f>VLOOKUP(B165,Data!D10:F201,2,FALSE)</f>
        <v>1187.7744753688296</v>
      </c>
    </row>
    <row r="166" spans="1:3" x14ac:dyDescent="0.25">
      <c r="A166" s="25" t="s">
        <v>14</v>
      </c>
      <c r="B166" s="23" t="str">
        <f>VLOOKUP(A166,Data!C13:E204,2,FALSE)</f>
        <v>Beltane</v>
      </c>
      <c r="C166" s="26">
        <f>VLOOKUP(B166,Data!D13:F204,2,FALSE)</f>
        <v>112.07603187569002</v>
      </c>
    </row>
    <row r="167" spans="1:3" x14ac:dyDescent="0.25">
      <c r="A167" s="25" t="s">
        <v>14</v>
      </c>
      <c r="B167" s="23" t="str">
        <f>VLOOKUP(A167,Data!C23:E214,2,FALSE)</f>
        <v>Coolism</v>
      </c>
      <c r="C167" s="26">
        <f>VLOOKUP(B167,Data!D23:F214,2,FALSE)</f>
        <v>176.15371340434493</v>
      </c>
    </row>
    <row r="168" spans="1:3" x14ac:dyDescent="0.25">
      <c r="A168" s="25" t="s">
        <v>14</v>
      </c>
      <c r="B168" s="23" t="str">
        <f>VLOOKUP(A168,Data!C26:E217,2,FALSE)</f>
        <v>Honest Lies</v>
      </c>
      <c r="C168" s="26">
        <f>VLOOKUP(B168,Data!D26:F217,2,FALSE)</f>
        <v>1211.5299648762061</v>
      </c>
    </row>
    <row r="169" spans="1:3" x14ac:dyDescent="0.25">
      <c r="A169" s="25" t="s">
        <v>14</v>
      </c>
      <c r="B169" s="23" t="str">
        <f>VLOOKUP(A169,Data!C36:E227,2,FALSE)</f>
        <v>Ten Aces</v>
      </c>
      <c r="C169" s="26">
        <f>VLOOKUP(B169,Data!D36:F227,2,FALSE)</f>
        <v>3.0176067010164576</v>
      </c>
    </row>
    <row r="170" spans="1:3" x14ac:dyDescent="0.25">
      <c r="A170" s="25" t="s">
        <v>14</v>
      </c>
      <c r="B170" s="23" t="str">
        <f>VLOOKUP(A170,Data!C39:E230,2,FALSE)</f>
        <v>Guest Wing</v>
      </c>
      <c r="C170" s="26">
        <f>VLOOKUP(B170,Data!D39:F230,2,FALSE)</f>
        <v>212.2930383964574</v>
      </c>
    </row>
    <row r="171" spans="1:3" x14ac:dyDescent="0.25">
      <c r="A171" s="25" t="s">
        <v>14</v>
      </c>
      <c r="B171" s="23" t="str">
        <f>VLOOKUP(A171,Data!C49:E240,2,FALSE)</f>
        <v>Hey Blondie</v>
      </c>
      <c r="C171" s="26">
        <f>VLOOKUP(B171,Data!D49:F240,2,FALSE)</f>
        <v>31.260141038696155</v>
      </c>
    </row>
    <row r="172" spans="1:3" x14ac:dyDescent="0.25">
      <c r="A172" s="25" t="s">
        <v>14</v>
      </c>
      <c r="B172" s="23" t="str">
        <f>VLOOKUP(A172,Data!C52:E243,2,FALSE)</f>
        <v>Arctic Ocean</v>
      </c>
      <c r="C172" s="26">
        <f>VLOOKUP(B172,Data!D52:F243,2,FALSE)</f>
        <v>2.3059743380165805</v>
      </c>
    </row>
    <row r="173" spans="1:3" x14ac:dyDescent="0.25">
      <c r="A173" s="25" t="s">
        <v>14</v>
      </c>
      <c r="B173" s="23" t="str">
        <f>VLOOKUP(A173,Data!C62:E253,2,FALSE)</f>
        <v>Geiger Rio</v>
      </c>
      <c r="C173" s="26">
        <f>VLOOKUP(B173,Data!D62:F253,2,FALSE)</f>
        <v>188.29582733353359</v>
      </c>
    </row>
    <row r="174" spans="1:3" x14ac:dyDescent="0.25">
      <c r="A174" s="25" t="s">
        <v>14</v>
      </c>
      <c r="B174" s="23" t="str">
        <f>VLOOKUP(A174,Data!C65:E256,2,FALSE)</f>
        <v>Even Astar</v>
      </c>
      <c r="C174" s="26">
        <f>VLOOKUP(B174,Data!D65:F256,2,FALSE)</f>
        <v>23.888163760284264</v>
      </c>
    </row>
    <row r="175" spans="1:3" x14ac:dyDescent="0.25">
      <c r="A175" s="25" t="s">
        <v>14</v>
      </c>
      <c r="B175" s="23" t="str">
        <f>VLOOKUP(A175,Data!C75:E266,2,FALSE)</f>
        <v>The Corporation</v>
      </c>
      <c r="C175" s="26">
        <f>VLOOKUP(B175,Data!D75:F266,2,FALSE)</f>
        <v>1924.9069499038676</v>
      </c>
    </row>
    <row r="176" spans="1:3" x14ac:dyDescent="0.25">
      <c r="A176" s="25" t="s">
        <v>14</v>
      </c>
      <c r="B176" s="23" t="str">
        <f>VLOOKUP(A176,Data!C78:E269,2,FALSE)</f>
        <v>My Bonny Lad</v>
      </c>
      <c r="C176" s="26">
        <f>VLOOKUP(B176,Data!D78:F269,2,FALSE)</f>
        <v>199.7488725012434</v>
      </c>
    </row>
    <row r="177" spans="1:3" x14ac:dyDescent="0.25">
      <c r="A177" s="25" t="s">
        <v>14</v>
      </c>
      <c r="B177" s="23" t="str">
        <f>VLOOKUP(A177,Data!C88:E279,2,FALSE)</f>
        <v>Love You Like That</v>
      </c>
      <c r="C177" s="26">
        <f>VLOOKUP(B177,Data!D88:F279,2,FALSE)</f>
        <v>73.280652962191169</v>
      </c>
    </row>
    <row r="178" spans="1:3" x14ac:dyDescent="0.25">
      <c r="A178" s="25" t="s">
        <v>14</v>
      </c>
      <c r="B178" s="23" t="str">
        <f>VLOOKUP(A178,Data!C91:E282,2,FALSE)</f>
        <v>Kalahaar</v>
      </c>
      <c r="C178" s="26">
        <f>VLOOKUP(B178,Data!D91:F282,2,FALSE)</f>
        <v>1944.1560194029062</v>
      </c>
    </row>
    <row r="179" spans="1:3" x14ac:dyDescent="0.25">
      <c r="A179" s="25" t="s">
        <v>14</v>
      </c>
      <c r="B179" s="23" t="str">
        <f>VLOOKUP(A179,Data!C101:E292,2,FALSE)</f>
        <v>Disco Bling</v>
      </c>
      <c r="C179" s="26">
        <f>VLOOKUP(B179,Data!D101:F292,2,FALSE)</f>
        <v>0.4142783033060175</v>
      </c>
    </row>
    <row r="180" spans="1:3" x14ac:dyDescent="0.25">
      <c r="A180" s="25" t="s">
        <v>14</v>
      </c>
      <c r="B180" s="23" t="str">
        <f>VLOOKUP(A180,Data!C104:E295,2,FALSE)</f>
        <v>Brandy Lane</v>
      </c>
      <c r="C180" s="26">
        <f>VLOOKUP(B180,Data!D104:F295,2,FALSE)</f>
        <v>71.747741344104512</v>
      </c>
    </row>
    <row r="181" spans="1:3" x14ac:dyDescent="0.25">
      <c r="A181" s="25" t="s">
        <v>14</v>
      </c>
      <c r="B181" s="23" t="str">
        <f>VLOOKUP(A181,Data!C114:E305,2,FALSE)</f>
        <v>The Blues</v>
      </c>
      <c r="C181" s="26">
        <f>VLOOKUP(B181,Data!D114:F305,2,FALSE)</f>
        <v>4.484686485901574</v>
      </c>
    </row>
    <row r="182" spans="1:3" x14ac:dyDescent="0.25">
      <c r="A182" s="25" t="s">
        <v>14</v>
      </c>
      <c r="B182" s="23" t="str">
        <f>VLOOKUP(A182,Data!C117:E308,2,FALSE)</f>
        <v>Redhage</v>
      </c>
      <c r="C182" s="26">
        <f>VLOOKUP(B182,Data!D117:F308,2,FALSE)</f>
        <v>0.45156335060355907</v>
      </c>
    </row>
    <row r="183" spans="1:3" x14ac:dyDescent="0.25">
      <c r="A183" s="25" t="s">
        <v>14</v>
      </c>
      <c r="B183" s="23" t="str">
        <f>VLOOKUP(A183,Data!C127:E318,2,FALSE)</f>
        <v>Megems Boy</v>
      </c>
      <c r="C183" s="26">
        <f>VLOOKUP(B183,Data!D127:F318,2,FALSE)</f>
        <v>490.09342128261568</v>
      </c>
    </row>
    <row r="184" spans="1:3" x14ac:dyDescent="0.25">
      <c r="A184" s="25" t="s">
        <v>14</v>
      </c>
      <c r="B184" s="23" t="str">
        <f>VLOOKUP(A184,Data!C130:E321,2,FALSE)</f>
        <v>Pin Rouge</v>
      </c>
      <c r="C184" s="26">
        <f>VLOOKUP(B184,Data!D130:F321,2,FALSE)</f>
        <v>4.6512036906215091</v>
      </c>
    </row>
    <row r="185" spans="1:3" x14ac:dyDescent="0.25">
      <c r="A185" s="25" t="s">
        <v>14</v>
      </c>
      <c r="B185" s="23" t="str">
        <f>VLOOKUP(A185,Data!C140:E331,2,FALSE)</f>
        <v>Born To Excel</v>
      </c>
      <c r="C185" s="26">
        <f>VLOOKUP(B185,Data!D140:F331,2,FALSE)</f>
        <v>1153.7025413318358</v>
      </c>
    </row>
    <row r="186" spans="1:3" x14ac:dyDescent="0.25">
      <c r="A186" s="25" t="s">
        <v>14</v>
      </c>
      <c r="B186" s="23" t="str">
        <f>VLOOKUP(A186,Data!C143:E334,2,FALSE)</f>
        <v>Ultimate Fighter</v>
      </c>
      <c r="C186" s="26">
        <f>VLOOKUP(B186,Data!D143:F334,2,FALSE)</f>
        <v>423.58227084272676</v>
      </c>
    </row>
    <row r="187" spans="1:3" x14ac:dyDescent="0.25">
      <c r="A187" s="25" t="s">
        <v>14</v>
      </c>
      <c r="B187" s="23" t="str">
        <f>VLOOKUP(A187,Data!C153:E344,2,FALSE)</f>
        <v>Teen Idol</v>
      </c>
      <c r="C187" s="26">
        <f>VLOOKUP(B187,Data!D153:F344,2,FALSE)</f>
        <v>16.452259737101024</v>
      </c>
    </row>
    <row r="188" spans="1:3" x14ac:dyDescent="0.25">
      <c r="A188" s="25" t="s">
        <v>14</v>
      </c>
      <c r="B188" s="23" t="str">
        <f>VLOOKUP(A188,Data!C156:E347,2,FALSE)</f>
        <v>Babieca Noire</v>
      </c>
      <c r="C188" s="26">
        <f>VLOOKUP(B188,Data!D156:F347,2,FALSE)</f>
        <v>1182.655747316323</v>
      </c>
    </row>
    <row r="189" spans="1:3" x14ac:dyDescent="0.25">
      <c r="A189" s="25" t="s">
        <v>14</v>
      </c>
      <c r="B189" s="23" t="str">
        <f>VLOOKUP(A189,Data!C166:E357,2,FALSE)</f>
        <v>Ringmeister</v>
      </c>
      <c r="C189" s="26">
        <f>VLOOKUP(B189,Data!D166:F357,2,FALSE)</f>
        <v>201.32167543629512</v>
      </c>
    </row>
    <row r="190" spans="1:3" x14ac:dyDescent="0.25">
      <c r="A190" s="25" t="s">
        <v>14</v>
      </c>
      <c r="B190" s="23" t="str">
        <f>VLOOKUP(A190,Data!C169:E360,2,FALSE)</f>
        <v>Dempsey</v>
      </c>
      <c r="C190" s="26">
        <f>VLOOKUP(B190,Data!D169:F360,2,FALSE)</f>
        <v>15.963578754810893</v>
      </c>
    </row>
    <row r="191" spans="1:3" x14ac:dyDescent="0.25">
      <c r="A191" s="25" t="s">
        <v>14</v>
      </c>
      <c r="B191" s="23" t="str">
        <f>VLOOKUP(A191,Data!C179:E370,2,FALSE)</f>
        <v>Festival Star</v>
      </c>
      <c r="C191" s="26">
        <f>VLOOKUP(B191,Data!D179:F370,2,FALSE)</f>
        <v>5.1723058379999989</v>
      </c>
    </row>
    <row r="192" spans="1:3" x14ac:dyDescent="0.25">
      <c r="A192" s="25" t="s">
        <v>14</v>
      </c>
      <c r="B192" s="23" t="str">
        <f>VLOOKUP(A192,Data!C182:E373,2,FALSE)</f>
        <v>Catlantic</v>
      </c>
      <c r="C192" s="26">
        <f>VLOOKUP(B192,Data!D182:F373,2,FALSE)</f>
        <v>207.76230695180098</v>
      </c>
    </row>
    <row r="193" spans="1:3" x14ac:dyDescent="0.25">
      <c r="A193" s="25" t="s">
        <v>14</v>
      </c>
      <c r="B193" s="23" t="str">
        <f>VLOOKUP(A193,Data!C192:E383,2,FALSE)</f>
        <v>Metal Talk</v>
      </c>
      <c r="C193" s="26">
        <f>VLOOKUP(B193,Data!D192:F383,2,FALSE)</f>
        <v>344.39834231442171</v>
      </c>
    </row>
  </sheetData>
  <dataValidations count="3">
    <dataValidation type="list" allowBlank="1" showInputMessage="1" showErrorMessage="1" sqref="F4">
      <formula1>INDIRECT($F$3)</formula1>
    </dataValidation>
    <dataValidation type="list" allowBlank="1" showInputMessage="1" showErrorMessage="1" sqref="F3">
      <formula1>$J$3:$R$3</formula1>
    </dataValidation>
    <dataValidation type="list" allowBlank="1" showInputMessage="1" showErrorMessage="1" sqref="G2">
      <formula1>$A$2:$A$193</formula1>
    </dataValidation>
  </dataValidation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
  <sheetViews>
    <sheetView workbookViewId="0"/>
  </sheetViews>
  <sheetFormatPr defaultRowHeight="15" x14ac:dyDescent="0.25"/>
  <cols>
    <col min="1" max="1" width="16.42578125" customWidth="1"/>
    <col min="2" max="2" width="16.28515625" bestFit="1" customWidth="1"/>
    <col min="3" max="3" width="7.5703125" customWidth="1"/>
    <col min="4" max="4" width="9.140625" customWidth="1"/>
    <col min="5" max="5" width="7.5703125" customWidth="1"/>
    <col min="6" max="6" width="7.5703125" bestFit="1" customWidth="1"/>
    <col min="7" max="7" width="11.28515625" customWidth="1"/>
    <col min="8" max="8" width="8.5703125" customWidth="1"/>
    <col min="9" max="9" width="9.28515625" customWidth="1"/>
    <col min="10" max="10" width="11.42578125" customWidth="1"/>
    <col min="11" max="11" width="11.28515625" customWidth="1"/>
  </cols>
  <sheetData>
    <row r="1" spans="1:9" x14ac:dyDescent="0.25">
      <c r="A1" s="12" t="s">
        <v>53</v>
      </c>
      <c r="B1" s="12" t="s">
        <v>55</v>
      </c>
    </row>
    <row r="2" spans="1:9" x14ac:dyDescent="0.25">
      <c r="A2" s="12" t="s">
        <v>51</v>
      </c>
      <c r="B2" t="s">
        <v>8</v>
      </c>
      <c r="C2" t="s">
        <v>10</v>
      </c>
      <c r="D2" t="s">
        <v>9</v>
      </c>
      <c r="E2" t="s">
        <v>15</v>
      </c>
      <c r="F2" t="s">
        <v>12</v>
      </c>
      <c r="G2" t="s">
        <v>52</v>
      </c>
    </row>
    <row r="3" spans="1:9" x14ac:dyDescent="0.25">
      <c r="A3" s="13" t="s">
        <v>0</v>
      </c>
      <c r="B3" s="16">
        <v>1684.2598617228443</v>
      </c>
      <c r="C3" s="16">
        <v>1741.2758616523454</v>
      </c>
      <c r="D3" s="16">
        <v>2318.5620575593407</v>
      </c>
      <c r="E3" s="16">
        <v>2357.6293215689657</v>
      </c>
      <c r="F3" s="16">
        <v>1678.5215028375587</v>
      </c>
      <c r="G3" s="16">
        <v>9780.2486053410539</v>
      </c>
      <c r="I3" s="17" t="s">
        <v>56</v>
      </c>
    </row>
    <row r="4" spans="1:9" x14ac:dyDescent="0.25">
      <c r="A4" s="13" t="s">
        <v>1</v>
      </c>
      <c r="B4" s="16">
        <v>637.99402457287283</v>
      </c>
      <c r="C4" s="16">
        <v>401.4641569753731</v>
      </c>
      <c r="D4" s="16">
        <v>528.98873634203392</v>
      </c>
      <c r="E4" s="16">
        <v>1600.9317553192911</v>
      </c>
      <c r="F4" s="16">
        <v>551.04591211909371</v>
      </c>
      <c r="G4" s="16">
        <v>3720.4245853286648</v>
      </c>
    </row>
    <row r="5" spans="1:9" x14ac:dyDescent="0.25">
      <c r="A5" s="13" t="s">
        <v>2</v>
      </c>
      <c r="B5" s="16">
        <v>1565.6547168744896</v>
      </c>
      <c r="C5" s="16">
        <v>2136.4263169011629</v>
      </c>
      <c r="D5" s="16">
        <v>1425.4043649380492</v>
      </c>
      <c r="E5" s="16">
        <v>600.90390269898501</v>
      </c>
      <c r="F5" s="16">
        <v>1762.5699493270365</v>
      </c>
      <c r="G5" s="16">
        <v>7490.9592507397228</v>
      </c>
    </row>
    <row r="6" spans="1:9" x14ac:dyDescent="0.25">
      <c r="A6" s="13" t="s">
        <v>3</v>
      </c>
      <c r="B6" s="16">
        <v>2317.816843023325</v>
      </c>
      <c r="C6" s="16">
        <v>1661.0362739423979</v>
      </c>
      <c r="D6" s="16">
        <v>1753.9095109989696</v>
      </c>
      <c r="E6" s="16">
        <v>1555.8686226101863</v>
      </c>
      <c r="F6" s="16">
        <v>2338.7251686889495</v>
      </c>
      <c r="G6" s="16">
        <v>9627.3564192638278</v>
      </c>
    </row>
    <row r="7" spans="1:9" x14ac:dyDescent="0.25">
      <c r="A7" s="13" t="s">
        <v>52</v>
      </c>
      <c r="B7" s="16">
        <v>6205.7254461935318</v>
      </c>
      <c r="C7" s="16">
        <v>5940.2026094712801</v>
      </c>
      <c r="D7" s="16">
        <v>6026.8646698383936</v>
      </c>
      <c r="E7" s="16">
        <v>6115.3336021974283</v>
      </c>
      <c r="F7" s="16">
        <v>6330.8625329726383</v>
      </c>
      <c r="G7" s="16">
        <v>30618.988860673271</v>
      </c>
    </row>
  </sheetData>
  <hyperlinks>
    <hyperlink ref="I3" location="MASTERSHEET!A1" display="HOME"/>
  </hyperlinks>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93"/>
  <sheetViews>
    <sheetView workbookViewId="0"/>
  </sheetViews>
  <sheetFormatPr defaultRowHeight="15" x14ac:dyDescent="0.25"/>
  <cols>
    <col min="3" max="3" width="15.140625" bestFit="1" customWidth="1"/>
    <col min="9" max="9" width="13.140625" customWidth="1"/>
    <col min="10" max="10" width="16.28515625" bestFit="1" customWidth="1"/>
    <col min="11" max="12" width="12" customWidth="1"/>
    <col min="13" max="13" width="12.7109375" customWidth="1"/>
    <col min="14" max="14" width="12.7109375" bestFit="1" customWidth="1"/>
  </cols>
  <sheetData>
    <row r="1" spans="1:14" x14ac:dyDescent="0.25">
      <c r="A1" s="17" t="s">
        <v>56</v>
      </c>
      <c r="B1" s="1"/>
      <c r="C1" s="1"/>
      <c r="D1" s="2"/>
      <c r="E1" s="2"/>
      <c r="F1" s="1"/>
      <c r="I1" s="12" t="s">
        <v>59</v>
      </c>
      <c r="J1" s="12" t="s">
        <v>55</v>
      </c>
    </row>
    <row r="2" spans="1:14" x14ac:dyDescent="0.25">
      <c r="A2" s="7"/>
      <c r="B2" s="8"/>
      <c r="C2" s="6"/>
      <c r="D2" s="37"/>
      <c r="E2" s="37"/>
      <c r="F2" s="16"/>
      <c r="I2" s="12" t="s">
        <v>51</v>
      </c>
      <c r="J2" t="s">
        <v>0</v>
      </c>
      <c r="K2" t="s">
        <v>1</v>
      </c>
      <c r="L2" t="s">
        <v>2</v>
      </c>
      <c r="M2" t="s">
        <v>3</v>
      </c>
      <c r="N2" t="s">
        <v>52</v>
      </c>
    </row>
    <row r="3" spans="1:14" x14ac:dyDescent="0.25">
      <c r="A3" s="7"/>
      <c r="B3" s="8"/>
      <c r="C3" s="9"/>
      <c r="D3" s="38"/>
      <c r="E3" s="38"/>
      <c r="F3" s="16"/>
      <c r="I3" s="13" t="s">
        <v>8</v>
      </c>
      <c r="J3" s="41">
        <v>80.974699688898525</v>
      </c>
      <c r="K3" s="41">
        <v>14.649839077185964</v>
      </c>
      <c r="L3" s="41">
        <v>79.645990195460499</v>
      </c>
      <c r="M3" s="41">
        <v>40.026356111916542</v>
      </c>
      <c r="N3" s="41">
        <v>215.29688507346151</v>
      </c>
    </row>
    <row r="4" spans="1:14" x14ac:dyDescent="0.25">
      <c r="A4" s="7"/>
      <c r="B4" s="8"/>
      <c r="C4" s="9"/>
      <c r="D4" s="38"/>
      <c r="E4" s="38"/>
      <c r="F4" s="16"/>
      <c r="I4" s="13" t="s">
        <v>10</v>
      </c>
      <c r="J4" s="41">
        <v>-161.4911439219855</v>
      </c>
      <c r="K4" s="41">
        <v>9.7017435763701858</v>
      </c>
      <c r="L4" s="41">
        <v>106.84196914106069</v>
      </c>
      <c r="M4" s="41">
        <v>19.022340533929786</v>
      </c>
      <c r="N4" s="41">
        <v>-25.925090670624847</v>
      </c>
    </row>
    <row r="5" spans="1:14" x14ac:dyDescent="0.25">
      <c r="A5" s="7"/>
      <c r="B5" s="8"/>
      <c r="C5" s="9"/>
      <c r="D5" s="38"/>
      <c r="E5" s="38"/>
      <c r="F5" s="16"/>
      <c r="I5" s="13" t="s">
        <v>9</v>
      </c>
      <c r="J5" s="41">
        <v>-287.02109532700916</v>
      </c>
      <c r="K5" s="41">
        <v>11.234956463723229</v>
      </c>
      <c r="L5" s="41">
        <v>81.588227640966807</v>
      </c>
      <c r="M5" s="41">
        <v>24.708783340601073</v>
      </c>
      <c r="N5" s="41">
        <v>-169.48912788171805</v>
      </c>
    </row>
    <row r="6" spans="1:14" x14ac:dyDescent="0.25">
      <c r="A6" s="7"/>
      <c r="B6" s="8"/>
      <c r="C6" s="9"/>
      <c r="D6" s="38"/>
      <c r="E6" s="38"/>
      <c r="F6" s="16"/>
      <c r="I6" s="13" t="s">
        <v>15</v>
      </c>
      <c r="J6" s="41">
        <v>103.72398576010281</v>
      </c>
      <c r="K6" s="41">
        <v>32.031618188239349</v>
      </c>
      <c r="L6" s="41">
        <v>45.996106838182435</v>
      </c>
      <c r="M6" s="41">
        <v>27.578129340339757</v>
      </c>
      <c r="N6" s="41">
        <v>209.32984012686435</v>
      </c>
    </row>
    <row r="7" spans="1:14" x14ac:dyDescent="0.25">
      <c r="A7" s="7"/>
      <c r="B7" s="8"/>
      <c r="C7" s="9"/>
      <c r="D7" s="38"/>
      <c r="E7" s="38"/>
      <c r="F7" s="16"/>
      <c r="I7" s="13" t="s">
        <v>12</v>
      </c>
      <c r="J7" s="41">
        <v>-148.8557043185088</v>
      </c>
      <c r="K7" s="41">
        <v>11.170780410284181</v>
      </c>
      <c r="L7" s="41">
        <v>97.259100977485858</v>
      </c>
      <c r="M7" s="41">
        <v>45.893929479842605</v>
      </c>
      <c r="N7" s="41">
        <v>5.4681065491038439</v>
      </c>
    </row>
    <row r="8" spans="1:14" x14ac:dyDescent="0.25">
      <c r="A8" s="7"/>
      <c r="B8" s="8"/>
      <c r="C8" s="9"/>
      <c r="D8" s="38"/>
      <c r="E8" s="38"/>
      <c r="F8" s="16"/>
      <c r="I8" s="13" t="s">
        <v>16</v>
      </c>
      <c r="J8" s="41">
        <v>-20.598848640121126</v>
      </c>
      <c r="K8" s="41">
        <v>57.504253091789622</v>
      </c>
      <c r="L8" s="41">
        <v>90.073080244000423</v>
      </c>
      <c r="M8" s="41">
        <v>7.2936148901352835</v>
      </c>
      <c r="N8" s="41">
        <v>134.2720995858042</v>
      </c>
    </row>
    <row r="9" spans="1:14" x14ac:dyDescent="0.25">
      <c r="A9" s="7"/>
      <c r="B9" s="8"/>
      <c r="C9" s="9"/>
      <c r="D9" s="38"/>
      <c r="E9" s="38"/>
      <c r="F9" s="16"/>
      <c r="I9" s="13" t="s">
        <v>11</v>
      </c>
      <c r="J9" s="41">
        <v>38.92037765223813</v>
      </c>
      <c r="K9" s="41">
        <v>72.974136959136928</v>
      </c>
      <c r="L9" s="41">
        <v>196.13092672183794</v>
      </c>
      <c r="M9" s="41">
        <v>-5.1371262651301848</v>
      </c>
      <c r="N9" s="41">
        <v>302.88831506808282</v>
      </c>
    </row>
    <row r="10" spans="1:14" x14ac:dyDescent="0.25">
      <c r="A10" s="7"/>
      <c r="B10" s="8"/>
      <c r="C10" s="9"/>
      <c r="D10" s="38"/>
      <c r="E10" s="38"/>
      <c r="F10" s="16"/>
      <c r="I10" s="13" t="s">
        <v>13</v>
      </c>
      <c r="J10" s="41">
        <v>-57.862863671127464</v>
      </c>
      <c r="K10" s="41">
        <v>79.981572605706702</v>
      </c>
      <c r="L10" s="41">
        <v>78.901068013589537</v>
      </c>
      <c r="M10" s="41">
        <v>22.791964023846951</v>
      </c>
      <c r="N10" s="41">
        <v>123.81174097201574</v>
      </c>
    </row>
    <row r="11" spans="1:14" x14ac:dyDescent="0.25">
      <c r="A11" s="7"/>
      <c r="B11" s="8"/>
      <c r="C11" s="9"/>
      <c r="D11" s="38"/>
      <c r="E11" s="38"/>
      <c r="F11" s="16"/>
      <c r="I11" s="13" t="s">
        <v>14</v>
      </c>
      <c r="J11" s="41">
        <v>110.24285539514668</v>
      </c>
      <c r="K11" s="41">
        <v>91.166210164357281</v>
      </c>
      <c r="L11" s="41">
        <v>197.99873148707348</v>
      </c>
      <c r="M11" s="41">
        <v>3.9361783780988153</v>
      </c>
      <c r="N11" s="41">
        <v>403.34397542467627</v>
      </c>
    </row>
    <row r="12" spans="1:14" x14ac:dyDescent="0.25">
      <c r="A12" s="7"/>
      <c r="B12" s="8"/>
      <c r="C12" s="9"/>
      <c r="D12" s="38"/>
      <c r="E12" s="38"/>
      <c r="F12" s="16"/>
      <c r="I12" s="13" t="s">
        <v>52</v>
      </c>
      <c r="J12" s="41">
        <v>-341.96773738236584</v>
      </c>
      <c r="K12" s="41">
        <v>380.41511053679346</v>
      </c>
      <c r="L12" s="41">
        <v>974.43520125965756</v>
      </c>
      <c r="M12" s="41">
        <v>186.11416983358063</v>
      </c>
      <c r="N12" s="41">
        <v>1198.9967442476659</v>
      </c>
    </row>
    <row r="13" spans="1:14" x14ac:dyDescent="0.25">
      <c r="A13" s="7"/>
      <c r="B13" s="8"/>
      <c r="C13" s="9"/>
      <c r="D13" s="38"/>
      <c r="E13" s="38"/>
      <c r="F13" s="16"/>
    </row>
    <row r="14" spans="1:14" x14ac:dyDescent="0.25">
      <c r="A14" s="7"/>
      <c r="B14" s="8"/>
      <c r="C14" s="9"/>
      <c r="D14" s="38"/>
      <c r="E14" s="38"/>
      <c r="F14" s="16"/>
    </row>
    <row r="15" spans="1:14" x14ac:dyDescent="0.25">
      <c r="A15" s="7"/>
      <c r="B15" s="8"/>
      <c r="C15" s="9"/>
      <c r="D15" s="38"/>
      <c r="E15" s="38"/>
      <c r="F15" s="16"/>
    </row>
    <row r="16" spans="1:14" x14ac:dyDescent="0.25">
      <c r="A16" s="7"/>
      <c r="B16" s="8"/>
      <c r="C16" s="9"/>
      <c r="D16" s="38"/>
      <c r="E16" s="38"/>
      <c r="F16" s="16"/>
    </row>
    <row r="17" spans="1:6" x14ac:dyDescent="0.25">
      <c r="A17" s="7"/>
      <c r="B17" s="8"/>
      <c r="C17" s="9"/>
      <c r="D17" s="38"/>
      <c r="E17" s="38"/>
      <c r="F17" s="16"/>
    </row>
    <row r="18" spans="1:6" x14ac:dyDescent="0.25">
      <c r="A18" s="7"/>
      <c r="B18" s="8"/>
      <c r="C18" s="9"/>
      <c r="D18" s="38"/>
      <c r="E18" s="38"/>
      <c r="F18" s="16"/>
    </row>
    <row r="19" spans="1:6" x14ac:dyDescent="0.25">
      <c r="A19" s="7"/>
      <c r="B19" s="8"/>
      <c r="C19" s="9"/>
      <c r="D19" s="38"/>
      <c r="E19" s="38"/>
      <c r="F19" s="16"/>
    </row>
    <row r="20" spans="1:6" x14ac:dyDescent="0.25">
      <c r="A20" s="7"/>
      <c r="B20" s="8"/>
      <c r="C20" s="9"/>
      <c r="D20" s="38"/>
      <c r="E20" s="38"/>
      <c r="F20" s="16"/>
    </row>
    <row r="21" spans="1:6" x14ac:dyDescent="0.25">
      <c r="A21" s="7"/>
      <c r="B21" s="8"/>
      <c r="C21" s="9"/>
      <c r="D21" s="38"/>
      <c r="E21" s="38"/>
      <c r="F21" s="16"/>
    </row>
    <row r="22" spans="1:6" x14ac:dyDescent="0.25">
      <c r="A22" s="7"/>
      <c r="B22" s="8"/>
      <c r="C22" s="9"/>
      <c r="D22" s="38"/>
      <c r="E22" s="38"/>
      <c r="F22" s="16"/>
    </row>
    <row r="23" spans="1:6" x14ac:dyDescent="0.25">
      <c r="A23" s="7"/>
      <c r="B23" s="8"/>
      <c r="C23" s="9"/>
      <c r="D23" s="38"/>
      <c r="E23" s="38"/>
      <c r="F23" s="16"/>
    </row>
    <row r="24" spans="1:6" x14ac:dyDescent="0.25">
      <c r="A24" s="7"/>
      <c r="B24" s="8"/>
      <c r="C24" s="9"/>
      <c r="D24" s="38"/>
      <c r="E24" s="38"/>
      <c r="F24" s="16"/>
    </row>
    <row r="25" spans="1:6" x14ac:dyDescent="0.25">
      <c r="A25" s="7"/>
      <c r="B25" s="8"/>
      <c r="C25" s="9"/>
      <c r="D25" s="38"/>
      <c r="E25" s="38"/>
      <c r="F25" s="16"/>
    </row>
    <row r="26" spans="1:6" x14ac:dyDescent="0.25">
      <c r="A26" s="7"/>
      <c r="B26" s="8"/>
      <c r="C26" s="9"/>
      <c r="D26" s="38"/>
      <c r="E26" s="38"/>
      <c r="F26" s="16"/>
    </row>
    <row r="27" spans="1:6" x14ac:dyDescent="0.25">
      <c r="A27" s="7"/>
      <c r="B27" s="8"/>
      <c r="C27" s="9"/>
      <c r="D27" s="38"/>
      <c r="E27" s="38"/>
      <c r="F27" s="16"/>
    </row>
    <row r="28" spans="1:6" x14ac:dyDescent="0.25">
      <c r="A28" s="7"/>
      <c r="B28" s="8"/>
      <c r="C28" s="9"/>
      <c r="D28" s="38"/>
      <c r="E28" s="38"/>
      <c r="F28" s="16"/>
    </row>
    <row r="29" spans="1:6" x14ac:dyDescent="0.25">
      <c r="A29" s="7"/>
      <c r="B29" s="8"/>
      <c r="C29" s="9"/>
      <c r="D29" s="38"/>
      <c r="E29" s="38"/>
      <c r="F29" s="16"/>
    </row>
    <row r="30" spans="1:6" x14ac:dyDescent="0.25">
      <c r="A30" s="7"/>
      <c r="B30" s="8"/>
      <c r="C30" s="9"/>
      <c r="D30" s="38"/>
      <c r="E30" s="38"/>
      <c r="F30" s="16"/>
    </row>
    <row r="31" spans="1:6" x14ac:dyDescent="0.25">
      <c r="A31" s="7"/>
      <c r="B31" s="8"/>
      <c r="C31" s="9"/>
      <c r="D31" s="38"/>
      <c r="E31" s="38"/>
      <c r="F31" s="16"/>
    </row>
    <row r="32" spans="1:6" x14ac:dyDescent="0.25">
      <c r="A32" s="7"/>
      <c r="B32" s="8"/>
      <c r="C32" s="9"/>
      <c r="D32" s="38"/>
      <c r="E32" s="38"/>
      <c r="F32" s="16"/>
    </row>
    <row r="33" spans="1:6" x14ac:dyDescent="0.25">
      <c r="A33" s="7"/>
      <c r="B33" s="8"/>
      <c r="C33" s="9"/>
      <c r="D33" s="38"/>
      <c r="E33" s="38"/>
      <c r="F33" s="16"/>
    </row>
    <row r="34" spans="1:6" x14ac:dyDescent="0.25">
      <c r="A34" s="7"/>
      <c r="B34" s="8"/>
      <c r="C34" s="6"/>
      <c r="D34" s="38"/>
      <c r="E34" s="38"/>
      <c r="F34" s="16"/>
    </row>
    <row r="35" spans="1:6" x14ac:dyDescent="0.25">
      <c r="A35" s="7"/>
      <c r="B35" s="8"/>
      <c r="C35" s="9"/>
      <c r="D35" s="38"/>
      <c r="E35" s="38"/>
      <c r="F35" s="16"/>
    </row>
    <row r="36" spans="1:6" x14ac:dyDescent="0.25">
      <c r="A36" s="7"/>
      <c r="B36" s="8"/>
      <c r="C36" s="9"/>
      <c r="D36" s="38"/>
      <c r="E36" s="38"/>
      <c r="F36" s="16"/>
    </row>
    <row r="37" spans="1:6" x14ac:dyDescent="0.25">
      <c r="A37" s="7"/>
      <c r="B37" s="8"/>
      <c r="C37" s="9"/>
      <c r="D37" s="38"/>
      <c r="E37" s="38"/>
      <c r="F37" s="16"/>
    </row>
    <row r="38" spans="1:6" x14ac:dyDescent="0.25">
      <c r="A38" s="7"/>
      <c r="B38" s="8"/>
      <c r="C38" s="9"/>
      <c r="D38" s="38"/>
      <c r="E38" s="38"/>
      <c r="F38" s="16"/>
    </row>
    <row r="39" spans="1:6" x14ac:dyDescent="0.25">
      <c r="A39" s="7"/>
      <c r="B39" s="8"/>
      <c r="C39" s="9"/>
      <c r="D39" s="38"/>
      <c r="E39" s="38"/>
      <c r="F39" s="16"/>
    </row>
    <row r="40" spans="1:6" x14ac:dyDescent="0.25">
      <c r="A40" s="7"/>
      <c r="B40" s="8"/>
      <c r="C40" s="9"/>
      <c r="D40" s="38"/>
      <c r="E40" s="38"/>
      <c r="F40" s="16"/>
    </row>
    <row r="41" spans="1:6" x14ac:dyDescent="0.25">
      <c r="A41" s="7"/>
      <c r="B41" s="8"/>
      <c r="C41" s="9"/>
      <c r="D41" s="38"/>
      <c r="E41" s="38"/>
      <c r="F41" s="16"/>
    </row>
    <row r="42" spans="1:6" x14ac:dyDescent="0.25">
      <c r="A42" s="7"/>
      <c r="B42" s="8"/>
      <c r="C42" s="9"/>
      <c r="D42" s="38"/>
      <c r="E42" s="38"/>
      <c r="F42" s="16"/>
    </row>
    <row r="43" spans="1:6" x14ac:dyDescent="0.25">
      <c r="A43" s="7"/>
      <c r="B43" s="8"/>
      <c r="C43" s="9"/>
      <c r="D43" s="38"/>
      <c r="E43" s="38"/>
      <c r="F43" s="16"/>
    </row>
    <row r="44" spans="1:6" x14ac:dyDescent="0.25">
      <c r="A44" s="7"/>
      <c r="B44" s="8"/>
      <c r="C44" s="9"/>
      <c r="D44" s="38"/>
      <c r="E44" s="38"/>
      <c r="F44" s="16"/>
    </row>
    <row r="45" spans="1:6" x14ac:dyDescent="0.25">
      <c r="A45" s="7"/>
      <c r="B45" s="8"/>
      <c r="C45" s="9"/>
      <c r="D45" s="38"/>
      <c r="E45" s="38"/>
      <c r="F45" s="16"/>
    </row>
    <row r="46" spans="1:6" x14ac:dyDescent="0.25">
      <c r="A46" s="7"/>
      <c r="B46" s="8"/>
      <c r="C46" s="9"/>
      <c r="D46" s="38"/>
      <c r="E46" s="38"/>
      <c r="F46" s="16"/>
    </row>
    <row r="47" spans="1:6" x14ac:dyDescent="0.25">
      <c r="A47" s="7"/>
      <c r="B47" s="8"/>
      <c r="C47" s="9"/>
      <c r="D47" s="38"/>
      <c r="E47" s="38"/>
      <c r="F47" s="16"/>
    </row>
    <row r="48" spans="1:6" x14ac:dyDescent="0.25">
      <c r="A48" s="7"/>
      <c r="B48" s="8"/>
      <c r="C48" s="9"/>
      <c r="D48" s="38"/>
      <c r="E48" s="38"/>
      <c r="F48" s="16"/>
    </row>
    <row r="49" spans="1:6" x14ac:dyDescent="0.25">
      <c r="A49" s="7"/>
      <c r="B49" s="8"/>
      <c r="C49" s="9"/>
      <c r="D49" s="38"/>
      <c r="E49" s="38"/>
      <c r="F49" s="16"/>
    </row>
    <row r="50" spans="1:6" x14ac:dyDescent="0.25">
      <c r="A50" s="7"/>
      <c r="B50" s="8"/>
      <c r="C50" s="9"/>
      <c r="D50" s="38"/>
      <c r="E50" s="38"/>
      <c r="F50" s="16"/>
    </row>
    <row r="51" spans="1:6" x14ac:dyDescent="0.25">
      <c r="A51" s="7"/>
      <c r="B51" s="8"/>
      <c r="C51" s="9"/>
      <c r="D51" s="38"/>
      <c r="E51" s="38"/>
      <c r="F51" s="16"/>
    </row>
    <row r="52" spans="1:6" x14ac:dyDescent="0.25">
      <c r="A52" s="7"/>
      <c r="B52" s="8"/>
      <c r="C52" s="9"/>
      <c r="D52" s="38"/>
      <c r="E52" s="38"/>
      <c r="F52" s="16"/>
    </row>
    <row r="53" spans="1:6" x14ac:dyDescent="0.25">
      <c r="A53" s="7"/>
      <c r="B53" s="8"/>
      <c r="C53" s="9"/>
      <c r="D53" s="38"/>
      <c r="E53" s="38"/>
      <c r="F53" s="16"/>
    </row>
    <row r="54" spans="1:6" x14ac:dyDescent="0.25">
      <c r="A54" s="7"/>
      <c r="B54" s="8"/>
      <c r="C54" s="9"/>
      <c r="D54" s="38"/>
      <c r="E54" s="38"/>
      <c r="F54" s="16"/>
    </row>
    <row r="55" spans="1:6" x14ac:dyDescent="0.25">
      <c r="A55" s="7"/>
      <c r="B55" s="8"/>
      <c r="C55" s="9"/>
      <c r="D55" s="38"/>
      <c r="E55" s="38"/>
      <c r="F55" s="16"/>
    </row>
    <row r="56" spans="1:6" x14ac:dyDescent="0.25">
      <c r="A56" s="7"/>
      <c r="B56" s="8"/>
      <c r="C56" s="9"/>
      <c r="D56" s="38"/>
      <c r="E56" s="38"/>
      <c r="F56" s="16"/>
    </row>
    <row r="57" spans="1:6" x14ac:dyDescent="0.25">
      <c r="A57" s="7"/>
      <c r="B57" s="8"/>
      <c r="C57" s="9"/>
      <c r="D57" s="38"/>
      <c r="E57" s="38"/>
      <c r="F57" s="16"/>
    </row>
    <row r="58" spans="1:6" x14ac:dyDescent="0.25">
      <c r="A58" s="7"/>
      <c r="B58" s="8"/>
      <c r="C58" s="9"/>
      <c r="D58" s="38"/>
      <c r="E58" s="38"/>
      <c r="F58" s="16"/>
    </row>
    <row r="59" spans="1:6" x14ac:dyDescent="0.25">
      <c r="A59" s="7"/>
      <c r="B59" s="8"/>
      <c r="C59" s="9"/>
      <c r="D59" s="38"/>
      <c r="E59" s="38"/>
      <c r="F59" s="16"/>
    </row>
    <row r="60" spans="1:6" x14ac:dyDescent="0.25">
      <c r="A60" s="7"/>
      <c r="B60" s="8"/>
      <c r="C60" s="9"/>
      <c r="D60" s="38"/>
      <c r="E60" s="38"/>
      <c r="F60" s="16"/>
    </row>
    <row r="61" spans="1:6" x14ac:dyDescent="0.25">
      <c r="A61" s="7"/>
      <c r="B61" s="8"/>
      <c r="C61" s="9"/>
      <c r="D61" s="38"/>
      <c r="E61" s="38"/>
      <c r="F61" s="16"/>
    </row>
    <row r="62" spans="1:6" x14ac:dyDescent="0.25">
      <c r="A62" s="7"/>
      <c r="B62" s="8"/>
      <c r="C62" s="9"/>
      <c r="D62" s="38"/>
      <c r="E62" s="38"/>
      <c r="F62" s="16"/>
    </row>
    <row r="63" spans="1:6" x14ac:dyDescent="0.25">
      <c r="A63" s="7"/>
      <c r="B63" s="8"/>
      <c r="C63" s="9"/>
      <c r="D63" s="38"/>
      <c r="E63" s="38"/>
      <c r="F63" s="16"/>
    </row>
    <row r="64" spans="1:6" x14ac:dyDescent="0.25">
      <c r="A64" s="7"/>
      <c r="B64" s="8"/>
      <c r="C64" s="9"/>
      <c r="D64" s="38"/>
      <c r="E64" s="38"/>
      <c r="F64" s="16"/>
    </row>
    <row r="65" spans="1:6" x14ac:dyDescent="0.25">
      <c r="A65" s="7"/>
      <c r="B65" s="8"/>
      <c r="C65" s="9"/>
      <c r="D65" s="38"/>
      <c r="E65" s="38"/>
      <c r="F65" s="16"/>
    </row>
    <row r="66" spans="1:6" x14ac:dyDescent="0.25">
      <c r="A66" s="7"/>
      <c r="B66" s="8"/>
      <c r="C66" s="6"/>
      <c r="D66" s="38"/>
      <c r="E66" s="38"/>
      <c r="F66" s="16"/>
    </row>
    <row r="67" spans="1:6" x14ac:dyDescent="0.25">
      <c r="A67" s="7"/>
      <c r="B67" s="8"/>
      <c r="C67" s="9"/>
      <c r="D67" s="38"/>
      <c r="E67" s="38"/>
      <c r="F67" s="16"/>
    </row>
    <row r="68" spans="1:6" x14ac:dyDescent="0.25">
      <c r="A68" s="7"/>
      <c r="B68" s="8"/>
      <c r="C68" s="9"/>
      <c r="D68" s="38"/>
      <c r="E68" s="38"/>
      <c r="F68" s="16"/>
    </row>
    <row r="69" spans="1:6" x14ac:dyDescent="0.25">
      <c r="A69" s="7"/>
      <c r="B69" s="8"/>
      <c r="C69" s="9"/>
      <c r="D69" s="38"/>
      <c r="E69" s="38"/>
      <c r="F69" s="16"/>
    </row>
    <row r="70" spans="1:6" x14ac:dyDescent="0.25">
      <c r="A70" s="7"/>
      <c r="B70" s="8"/>
      <c r="C70" s="9"/>
      <c r="D70" s="38"/>
      <c r="E70" s="38"/>
      <c r="F70" s="16"/>
    </row>
    <row r="71" spans="1:6" x14ac:dyDescent="0.25">
      <c r="A71" s="7"/>
      <c r="B71" s="8"/>
      <c r="C71" s="9"/>
      <c r="D71" s="38"/>
      <c r="E71" s="38"/>
      <c r="F71" s="16"/>
    </row>
    <row r="72" spans="1:6" x14ac:dyDescent="0.25">
      <c r="A72" s="7"/>
      <c r="B72" s="8"/>
      <c r="C72" s="9"/>
      <c r="D72" s="38"/>
      <c r="E72" s="38"/>
      <c r="F72" s="16"/>
    </row>
    <row r="73" spans="1:6" x14ac:dyDescent="0.25">
      <c r="A73" s="7"/>
      <c r="B73" s="8"/>
      <c r="C73" s="9"/>
      <c r="D73" s="38"/>
      <c r="E73" s="38"/>
      <c r="F73" s="16"/>
    </row>
    <row r="74" spans="1:6" x14ac:dyDescent="0.25">
      <c r="A74" s="7"/>
      <c r="B74" s="8"/>
      <c r="C74" s="9"/>
      <c r="D74" s="38"/>
      <c r="E74" s="38"/>
      <c r="F74" s="16"/>
    </row>
    <row r="75" spans="1:6" x14ac:dyDescent="0.25">
      <c r="A75" s="7"/>
      <c r="B75" s="8"/>
      <c r="C75" s="9"/>
      <c r="D75" s="38"/>
      <c r="E75" s="38"/>
      <c r="F75" s="16"/>
    </row>
    <row r="76" spans="1:6" x14ac:dyDescent="0.25">
      <c r="A76" s="7"/>
      <c r="B76" s="8"/>
      <c r="C76" s="9"/>
      <c r="D76" s="38"/>
      <c r="E76" s="38"/>
      <c r="F76" s="16"/>
    </row>
    <row r="77" spans="1:6" x14ac:dyDescent="0.25">
      <c r="A77" s="7"/>
      <c r="B77" s="8"/>
      <c r="C77" s="9"/>
      <c r="D77" s="38"/>
      <c r="E77" s="38"/>
      <c r="F77" s="16"/>
    </row>
    <row r="78" spans="1:6" x14ac:dyDescent="0.25">
      <c r="A78" s="7"/>
      <c r="B78" s="8"/>
      <c r="C78" s="9"/>
      <c r="D78" s="38"/>
      <c r="E78" s="38"/>
      <c r="F78" s="16"/>
    </row>
    <row r="79" spans="1:6" x14ac:dyDescent="0.25">
      <c r="A79" s="7"/>
      <c r="B79" s="8"/>
      <c r="C79" s="9"/>
      <c r="D79" s="38"/>
      <c r="E79" s="38"/>
      <c r="F79" s="16"/>
    </row>
    <row r="80" spans="1:6" x14ac:dyDescent="0.25">
      <c r="A80" s="7"/>
      <c r="B80" s="8"/>
      <c r="C80" s="9"/>
      <c r="D80" s="38"/>
      <c r="E80" s="38"/>
      <c r="F80" s="16"/>
    </row>
    <row r="81" spans="1:6" x14ac:dyDescent="0.25">
      <c r="A81" s="7"/>
      <c r="B81" s="8"/>
      <c r="C81" s="9"/>
      <c r="D81" s="38"/>
      <c r="E81" s="38"/>
      <c r="F81" s="16"/>
    </row>
    <row r="82" spans="1:6" x14ac:dyDescent="0.25">
      <c r="A82" s="7"/>
      <c r="B82" s="8"/>
      <c r="C82" s="9"/>
      <c r="D82" s="38"/>
      <c r="E82" s="38"/>
      <c r="F82" s="16"/>
    </row>
    <row r="83" spans="1:6" x14ac:dyDescent="0.25">
      <c r="A83" s="7"/>
      <c r="B83" s="8"/>
      <c r="C83" s="9"/>
      <c r="D83" s="38"/>
      <c r="E83" s="38"/>
      <c r="F83" s="16"/>
    </row>
    <row r="84" spans="1:6" x14ac:dyDescent="0.25">
      <c r="A84" s="7"/>
      <c r="B84" s="8"/>
      <c r="C84" s="9"/>
      <c r="D84" s="38"/>
      <c r="E84" s="38"/>
      <c r="F84" s="16"/>
    </row>
    <row r="85" spans="1:6" x14ac:dyDescent="0.25">
      <c r="A85" s="7"/>
      <c r="B85" s="8"/>
      <c r="C85" s="9"/>
      <c r="D85" s="38"/>
      <c r="E85" s="38"/>
      <c r="F85" s="16"/>
    </row>
    <row r="86" spans="1:6" x14ac:dyDescent="0.25">
      <c r="A86" s="7"/>
      <c r="B86" s="8"/>
      <c r="C86" s="9"/>
      <c r="D86" s="38"/>
      <c r="E86" s="38"/>
      <c r="F86" s="16"/>
    </row>
    <row r="87" spans="1:6" x14ac:dyDescent="0.25">
      <c r="A87" s="7"/>
      <c r="B87" s="8"/>
      <c r="C87" s="9"/>
      <c r="D87" s="38"/>
      <c r="E87" s="38"/>
      <c r="F87" s="16"/>
    </row>
    <row r="88" spans="1:6" x14ac:dyDescent="0.25">
      <c r="A88" s="7"/>
      <c r="B88" s="8"/>
      <c r="C88" s="9"/>
      <c r="D88" s="38"/>
      <c r="E88" s="38"/>
      <c r="F88" s="16"/>
    </row>
    <row r="89" spans="1:6" x14ac:dyDescent="0.25">
      <c r="A89" s="7"/>
      <c r="B89" s="8"/>
      <c r="C89" s="9"/>
      <c r="D89" s="38"/>
      <c r="E89" s="38"/>
      <c r="F89" s="16"/>
    </row>
    <row r="90" spans="1:6" x14ac:dyDescent="0.25">
      <c r="A90" s="7"/>
      <c r="B90" s="8"/>
      <c r="C90" s="9"/>
      <c r="D90" s="38"/>
      <c r="E90" s="38"/>
      <c r="F90" s="16"/>
    </row>
    <row r="91" spans="1:6" x14ac:dyDescent="0.25">
      <c r="A91" s="7"/>
      <c r="B91" s="8"/>
      <c r="C91" s="9"/>
      <c r="D91" s="38"/>
      <c r="E91" s="38"/>
      <c r="F91" s="16"/>
    </row>
    <row r="92" spans="1:6" x14ac:dyDescent="0.25">
      <c r="A92" s="7"/>
      <c r="B92" s="8"/>
      <c r="C92" s="9"/>
      <c r="D92" s="38"/>
      <c r="E92" s="38"/>
      <c r="F92" s="16"/>
    </row>
    <row r="93" spans="1:6" x14ac:dyDescent="0.25">
      <c r="A93" s="7"/>
      <c r="B93" s="8"/>
      <c r="C93" s="9"/>
      <c r="D93" s="38"/>
      <c r="E93" s="38"/>
      <c r="F93" s="16"/>
    </row>
    <row r="94" spans="1:6" x14ac:dyDescent="0.25">
      <c r="A94" s="7"/>
      <c r="B94" s="8"/>
      <c r="C94" s="9"/>
      <c r="D94" s="38"/>
      <c r="E94" s="38"/>
      <c r="F94" s="16"/>
    </row>
    <row r="95" spans="1:6" x14ac:dyDescent="0.25">
      <c r="A95" s="7"/>
      <c r="B95" s="8"/>
      <c r="C95" s="9"/>
      <c r="D95" s="38"/>
      <c r="E95" s="38"/>
      <c r="F95" s="16"/>
    </row>
    <row r="96" spans="1:6" x14ac:dyDescent="0.25">
      <c r="A96" s="7"/>
      <c r="B96" s="8"/>
      <c r="C96" s="9"/>
      <c r="D96" s="38"/>
      <c r="E96" s="38"/>
      <c r="F96" s="16"/>
    </row>
    <row r="97" spans="1:6" x14ac:dyDescent="0.25">
      <c r="A97" s="7"/>
      <c r="B97" s="8"/>
      <c r="C97" s="9"/>
      <c r="D97" s="38"/>
      <c r="E97" s="38"/>
      <c r="F97" s="16"/>
    </row>
    <row r="98" spans="1:6" x14ac:dyDescent="0.25">
      <c r="A98" s="7"/>
      <c r="B98" s="8"/>
      <c r="C98" s="6"/>
      <c r="D98" s="38"/>
      <c r="E98" s="38"/>
      <c r="F98" s="16"/>
    </row>
    <row r="99" spans="1:6" x14ac:dyDescent="0.25">
      <c r="A99" s="7"/>
      <c r="B99" s="8"/>
      <c r="C99" s="9"/>
      <c r="D99" s="38"/>
      <c r="E99" s="38"/>
      <c r="F99" s="16"/>
    </row>
    <row r="100" spans="1:6" x14ac:dyDescent="0.25">
      <c r="A100" s="7"/>
      <c r="B100" s="8"/>
      <c r="C100" s="9"/>
      <c r="D100" s="38"/>
      <c r="E100" s="38"/>
      <c r="F100" s="16"/>
    </row>
    <row r="101" spans="1:6" x14ac:dyDescent="0.25">
      <c r="A101" s="7"/>
      <c r="B101" s="8"/>
      <c r="C101" s="9"/>
      <c r="D101" s="38"/>
      <c r="E101" s="38"/>
      <c r="F101" s="16"/>
    </row>
    <row r="102" spans="1:6" x14ac:dyDescent="0.25">
      <c r="A102" s="7"/>
      <c r="B102" s="8"/>
      <c r="C102" s="9"/>
      <c r="D102" s="38"/>
      <c r="E102" s="38"/>
      <c r="F102" s="16"/>
    </row>
    <row r="103" spans="1:6" x14ac:dyDescent="0.25">
      <c r="A103" s="7"/>
      <c r="B103" s="8"/>
      <c r="C103" s="9"/>
      <c r="D103" s="38"/>
      <c r="E103" s="38"/>
      <c r="F103" s="16"/>
    </row>
    <row r="104" spans="1:6" x14ac:dyDescent="0.25">
      <c r="A104" s="7"/>
      <c r="B104" s="8"/>
      <c r="C104" s="9"/>
      <c r="D104" s="38"/>
      <c r="E104" s="38"/>
      <c r="F104" s="16"/>
    </row>
    <row r="105" spans="1:6" x14ac:dyDescent="0.25">
      <c r="A105" s="7"/>
      <c r="B105" s="8"/>
      <c r="C105" s="9"/>
      <c r="D105" s="38"/>
      <c r="E105" s="38"/>
      <c r="F105" s="16"/>
    </row>
    <row r="106" spans="1:6" x14ac:dyDescent="0.25">
      <c r="A106" s="7"/>
      <c r="B106" s="8"/>
      <c r="C106" s="9"/>
      <c r="D106" s="38"/>
      <c r="E106" s="38"/>
      <c r="F106" s="16"/>
    </row>
    <row r="107" spans="1:6" x14ac:dyDescent="0.25">
      <c r="A107" s="7"/>
      <c r="B107" s="8"/>
      <c r="C107" s="9"/>
      <c r="D107" s="38"/>
      <c r="E107" s="38"/>
      <c r="F107" s="16"/>
    </row>
    <row r="108" spans="1:6" x14ac:dyDescent="0.25">
      <c r="A108" s="7"/>
      <c r="B108" s="8"/>
      <c r="C108" s="9"/>
      <c r="D108" s="38"/>
      <c r="E108" s="38"/>
      <c r="F108" s="16"/>
    </row>
    <row r="109" spans="1:6" x14ac:dyDescent="0.25">
      <c r="A109" s="7"/>
      <c r="B109" s="8"/>
      <c r="C109" s="9"/>
      <c r="D109" s="38"/>
      <c r="E109" s="38"/>
      <c r="F109" s="16"/>
    </row>
    <row r="110" spans="1:6" x14ac:dyDescent="0.25">
      <c r="A110" s="7"/>
      <c r="B110" s="8"/>
      <c r="C110" s="9"/>
      <c r="D110" s="38"/>
      <c r="E110" s="38"/>
      <c r="F110" s="16"/>
    </row>
    <row r="111" spans="1:6" x14ac:dyDescent="0.25">
      <c r="A111" s="7"/>
      <c r="B111" s="8"/>
      <c r="C111" s="9"/>
      <c r="D111" s="38"/>
      <c r="E111" s="38"/>
      <c r="F111" s="16"/>
    </row>
    <row r="112" spans="1:6" x14ac:dyDescent="0.25">
      <c r="A112" s="7"/>
      <c r="B112" s="8"/>
      <c r="C112" s="9"/>
      <c r="D112" s="38"/>
      <c r="E112" s="38"/>
      <c r="F112" s="16"/>
    </row>
    <row r="113" spans="1:6" x14ac:dyDescent="0.25">
      <c r="A113" s="7"/>
      <c r="B113" s="8"/>
      <c r="C113" s="9"/>
      <c r="D113" s="38"/>
      <c r="E113" s="38"/>
      <c r="F113" s="16"/>
    </row>
    <row r="114" spans="1:6" x14ac:dyDescent="0.25">
      <c r="A114" s="7"/>
      <c r="B114" s="8"/>
      <c r="C114" s="9"/>
      <c r="D114" s="38"/>
      <c r="E114" s="38"/>
      <c r="F114" s="16"/>
    </row>
    <row r="115" spans="1:6" x14ac:dyDescent="0.25">
      <c r="A115" s="7"/>
      <c r="B115" s="8"/>
      <c r="C115" s="9"/>
      <c r="D115" s="38"/>
      <c r="E115" s="38"/>
      <c r="F115" s="16"/>
    </row>
    <row r="116" spans="1:6" x14ac:dyDescent="0.25">
      <c r="A116" s="7"/>
      <c r="B116" s="8"/>
      <c r="C116" s="9"/>
      <c r="D116" s="38"/>
      <c r="E116" s="38"/>
      <c r="F116" s="16"/>
    </row>
    <row r="117" spans="1:6" x14ac:dyDescent="0.25">
      <c r="A117" s="7"/>
      <c r="B117" s="8"/>
      <c r="C117" s="9"/>
      <c r="D117" s="38"/>
      <c r="E117" s="38"/>
      <c r="F117" s="16"/>
    </row>
    <row r="118" spans="1:6" x14ac:dyDescent="0.25">
      <c r="A118" s="7"/>
      <c r="B118" s="8"/>
      <c r="C118" s="9"/>
      <c r="D118" s="38"/>
      <c r="E118" s="38"/>
      <c r="F118" s="16"/>
    </row>
    <row r="119" spans="1:6" x14ac:dyDescent="0.25">
      <c r="A119" s="7"/>
      <c r="B119" s="8"/>
      <c r="C119" s="9"/>
      <c r="D119" s="38"/>
      <c r="E119" s="38"/>
      <c r="F119" s="16"/>
    </row>
    <row r="120" spans="1:6" x14ac:dyDescent="0.25">
      <c r="A120" s="7"/>
      <c r="B120" s="8"/>
      <c r="C120" s="9"/>
      <c r="D120" s="38"/>
      <c r="E120" s="38"/>
      <c r="F120" s="16"/>
    </row>
    <row r="121" spans="1:6" x14ac:dyDescent="0.25">
      <c r="A121" s="7"/>
      <c r="B121" s="8"/>
      <c r="C121" s="9"/>
      <c r="D121" s="38"/>
      <c r="E121" s="38"/>
      <c r="F121" s="16"/>
    </row>
    <row r="122" spans="1:6" x14ac:dyDescent="0.25">
      <c r="A122" s="7"/>
      <c r="B122" s="8"/>
      <c r="C122" s="9"/>
      <c r="D122" s="38"/>
      <c r="E122" s="38"/>
      <c r="F122" s="16"/>
    </row>
    <row r="123" spans="1:6" x14ac:dyDescent="0.25">
      <c r="A123" s="7"/>
      <c r="B123" s="8"/>
      <c r="C123" s="9"/>
      <c r="D123" s="38"/>
      <c r="E123" s="38"/>
      <c r="F123" s="16"/>
    </row>
    <row r="124" spans="1:6" x14ac:dyDescent="0.25">
      <c r="A124" s="7"/>
      <c r="B124" s="8"/>
      <c r="C124" s="9"/>
      <c r="D124" s="38"/>
      <c r="E124" s="38"/>
      <c r="F124" s="16"/>
    </row>
    <row r="125" spans="1:6" x14ac:dyDescent="0.25">
      <c r="A125" s="7"/>
      <c r="B125" s="8"/>
      <c r="C125" s="9"/>
      <c r="D125" s="38"/>
      <c r="E125" s="38"/>
      <c r="F125" s="16"/>
    </row>
    <row r="126" spans="1:6" x14ac:dyDescent="0.25">
      <c r="A126" s="7"/>
      <c r="B126" s="8"/>
      <c r="C126" s="9"/>
      <c r="D126" s="38"/>
      <c r="E126" s="38"/>
      <c r="F126" s="16"/>
    </row>
    <row r="127" spans="1:6" x14ac:dyDescent="0.25">
      <c r="A127" s="7"/>
      <c r="B127" s="8"/>
      <c r="C127" s="9"/>
      <c r="D127" s="38"/>
      <c r="E127" s="38"/>
      <c r="F127" s="16"/>
    </row>
    <row r="128" spans="1:6" x14ac:dyDescent="0.25">
      <c r="A128" s="7"/>
      <c r="B128" s="8"/>
      <c r="C128" s="9"/>
      <c r="D128" s="38"/>
      <c r="E128" s="38"/>
      <c r="F128" s="16"/>
    </row>
    <row r="129" spans="1:6" x14ac:dyDescent="0.25">
      <c r="A129" s="7"/>
      <c r="B129" s="8"/>
      <c r="C129" s="9"/>
      <c r="D129" s="38"/>
      <c r="E129" s="38"/>
      <c r="F129" s="16"/>
    </row>
    <row r="130" spans="1:6" x14ac:dyDescent="0.25">
      <c r="A130" s="7"/>
      <c r="B130" s="8"/>
      <c r="C130" s="6"/>
      <c r="D130" s="38"/>
      <c r="E130" s="38"/>
      <c r="F130" s="16"/>
    </row>
    <row r="131" spans="1:6" x14ac:dyDescent="0.25">
      <c r="A131" s="7"/>
      <c r="B131" s="8"/>
      <c r="C131" s="9"/>
      <c r="D131" s="38"/>
      <c r="E131" s="38"/>
      <c r="F131" s="16"/>
    </row>
    <row r="132" spans="1:6" x14ac:dyDescent="0.25">
      <c r="A132" s="7"/>
      <c r="B132" s="8"/>
      <c r="C132" s="9"/>
      <c r="D132" s="38"/>
      <c r="E132" s="38"/>
      <c r="F132" s="16"/>
    </row>
    <row r="133" spans="1:6" x14ac:dyDescent="0.25">
      <c r="A133" s="7"/>
      <c r="B133" s="8"/>
      <c r="C133" s="9"/>
      <c r="D133" s="38"/>
      <c r="E133" s="38"/>
      <c r="F133" s="16"/>
    </row>
    <row r="134" spans="1:6" x14ac:dyDescent="0.25">
      <c r="A134" s="7"/>
      <c r="B134" s="8"/>
      <c r="C134" s="9"/>
      <c r="D134" s="38"/>
      <c r="E134" s="38"/>
      <c r="F134" s="16"/>
    </row>
    <row r="135" spans="1:6" x14ac:dyDescent="0.25">
      <c r="A135" s="7"/>
      <c r="B135" s="8"/>
      <c r="C135" s="9"/>
      <c r="D135" s="38"/>
      <c r="E135" s="38"/>
      <c r="F135" s="16"/>
    </row>
    <row r="136" spans="1:6" x14ac:dyDescent="0.25">
      <c r="A136" s="7"/>
      <c r="B136" s="8"/>
      <c r="C136" s="9"/>
      <c r="D136" s="38"/>
      <c r="E136" s="38"/>
      <c r="F136" s="16"/>
    </row>
    <row r="137" spans="1:6" x14ac:dyDescent="0.25">
      <c r="A137" s="7"/>
      <c r="B137" s="8"/>
      <c r="C137" s="9"/>
      <c r="D137" s="38"/>
      <c r="E137" s="38"/>
      <c r="F137" s="16"/>
    </row>
    <row r="138" spans="1:6" x14ac:dyDescent="0.25">
      <c r="A138" s="7"/>
      <c r="B138" s="8"/>
      <c r="C138" s="9"/>
      <c r="D138" s="38"/>
      <c r="E138" s="38"/>
      <c r="F138" s="16"/>
    </row>
    <row r="139" spans="1:6" x14ac:dyDescent="0.25">
      <c r="A139" s="7"/>
      <c r="B139" s="8"/>
      <c r="C139" s="9"/>
      <c r="D139" s="38"/>
      <c r="E139" s="38"/>
      <c r="F139" s="16"/>
    </row>
    <row r="140" spans="1:6" x14ac:dyDescent="0.25">
      <c r="A140" s="7"/>
      <c r="B140" s="8"/>
      <c r="C140" s="9"/>
      <c r="D140" s="38"/>
      <c r="E140" s="38"/>
      <c r="F140" s="16"/>
    </row>
    <row r="141" spans="1:6" x14ac:dyDescent="0.25">
      <c r="A141" s="7"/>
      <c r="B141" s="8"/>
      <c r="C141" s="9"/>
      <c r="D141" s="38"/>
      <c r="E141" s="38"/>
      <c r="F141" s="16"/>
    </row>
    <row r="142" spans="1:6" x14ac:dyDescent="0.25">
      <c r="A142" s="7"/>
      <c r="B142" s="8"/>
      <c r="C142" s="9"/>
      <c r="D142" s="38"/>
      <c r="E142" s="38"/>
      <c r="F142" s="16"/>
    </row>
    <row r="143" spans="1:6" x14ac:dyDescent="0.25">
      <c r="A143" s="7"/>
      <c r="B143" s="8"/>
      <c r="C143" s="9"/>
      <c r="D143" s="38"/>
      <c r="E143" s="38"/>
      <c r="F143" s="16"/>
    </row>
    <row r="144" spans="1:6" x14ac:dyDescent="0.25">
      <c r="A144" s="7"/>
      <c r="B144" s="8"/>
      <c r="C144" s="9"/>
      <c r="D144" s="38"/>
      <c r="E144" s="38"/>
      <c r="F144" s="16"/>
    </row>
    <row r="145" spans="1:6" x14ac:dyDescent="0.25">
      <c r="A145" s="7"/>
      <c r="B145" s="8"/>
      <c r="C145" s="9"/>
      <c r="D145" s="38"/>
      <c r="E145" s="38"/>
      <c r="F145" s="16"/>
    </row>
    <row r="146" spans="1:6" x14ac:dyDescent="0.25">
      <c r="A146" s="7"/>
      <c r="B146" s="8"/>
      <c r="C146" s="9"/>
      <c r="D146" s="38"/>
      <c r="E146" s="38"/>
      <c r="F146" s="16"/>
    </row>
    <row r="147" spans="1:6" x14ac:dyDescent="0.25">
      <c r="A147" s="7"/>
      <c r="B147" s="8"/>
      <c r="C147" s="9"/>
      <c r="D147" s="38"/>
      <c r="E147" s="38"/>
      <c r="F147" s="16"/>
    </row>
    <row r="148" spans="1:6" x14ac:dyDescent="0.25">
      <c r="A148" s="7"/>
      <c r="B148" s="8"/>
      <c r="C148" s="9"/>
      <c r="D148" s="38"/>
      <c r="E148" s="38"/>
      <c r="F148" s="16"/>
    </row>
    <row r="149" spans="1:6" x14ac:dyDescent="0.25">
      <c r="A149" s="7"/>
      <c r="B149" s="8"/>
      <c r="C149" s="9"/>
      <c r="D149" s="38"/>
      <c r="E149" s="38"/>
      <c r="F149" s="16"/>
    </row>
    <row r="150" spans="1:6" x14ac:dyDescent="0.25">
      <c r="A150" s="7"/>
      <c r="B150" s="8"/>
      <c r="C150" s="9"/>
      <c r="D150" s="38"/>
      <c r="E150" s="38"/>
      <c r="F150" s="16"/>
    </row>
    <row r="151" spans="1:6" x14ac:dyDescent="0.25">
      <c r="A151" s="7"/>
      <c r="B151" s="8"/>
      <c r="C151" s="9"/>
      <c r="D151" s="38"/>
      <c r="E151" s="38"/>
      <c r="F151" s="16"/>
    </row>
    <row r="152" spans="1:6" x14ac:dyDescent="0.25">
      <c r="A152" s="7"/>
      <c r="B152" s="8"/>
      <c r="C152" s="9"/>
      <c r="D152" s="38"/>
      <c r="E152" s="38"/>
      <c r="F152" s="16"/>
    </row>
    <row r="153" spans="1:6" x14ac:dyDescent="0.25">
      <c r="A153" s="7"/>
      <c r="B153" s="8"/>
      <c r="C153" s="9"/>
      <c r="D153" s="38"/>
      <c r="E153" s="38"/>
      <c r="F153" s="16"/>
    </row>
    <row r="154" spans="1:6" x14ac:dyDescent="0.25">
      <c r="A154" s="7"/>
      <c r="B154" s="8"/>
      <c r="C154" s="9"/>
      <c r="D154" s="38"/>
      <c r="E154" s="38"/>
      <c r="F154" s="16"/>
    </row>
    <row r="155" spans="1:6" x14ac:dyDescent="0.25">
      <c r="A155" s="7"/>
      <c r="B155" s="8"/>
      <c r="C155" s="9"/>
      <c r="D155" s="38"/>
      <c r="E155" s="38"/>
      <c r="F155" s="16"/>
    </row>
    <row r="156" spans="1:6" x14ac:dyDescent="0.25">
      <c r="A156" s="7"/>
      <c r="B156" s="8"/>
      <c r="C156" s="9"/>
      <c r="D156" s="38"/>
      <c r="E156" s="38"/>
      <c r="F156" s="16"/>
    </row>
    <row r="157" spans="1:6" x14ac:dyDescent="0.25">
      <c r="A157" s="7"/>
      <c r="B157" s="8"/>
      <c r="C157" s="9"/>
      <c r="D157" s="38"/>
      <c r="E157" s="38"/>
      <c r="F157" s="16"/>
    </row>
    <row r="158" spans="1:6" x14ac:dyDescent="0.25">
      <c r="A158" s="7"/>
      <c r="B158" s="8"/>
      <c r="C158" s="9"/>
      <c r="D158" s="38"/>
      <c r="E158" s="38"/>
      <c r="F158" s="16"/>
    </row>
    <row r="159" spans="1:6" x14ac:dyDescent="0.25">
      <c r="A159" s="7"/>
      <c r="B159" s="8"/>
      <c r="C159" s="9"/>
      <c r="D159" s="38"/>
      <c r="E159" s="38"/>
      <c r="F159" s="16"/>
    </row>
    <row r="160" spans="1:6" x14ac:dyDescent="0.25">
      <c r="A160" s="7"/>
      <c r="B160" s="8"/>
      <c r="C160" s="9"/>
      <c r="D160" s="38"/>
      <c r="E160" s="38"/>
      <c r="F160" s="16"/>
    </row>
    <row r="161" spans="1:6" x14ac:dyDescent="0.25">
      <c r="A161" s="7"/>
      <c r="B161" s="8"/>
      <c r="C161" s="9"/>
      <c r="D161" s="38"/>
      <c r="E161" s="38"/>
      <c r="F161" s="16"/>
    </row>
    <row r="162" spans="1:6" x14ac:dyDescent="0.25">
      <c r="A162" s="7"/>
      <c r="B162" s="8"/>
      <c r="C162" s="6"/>
      <c r="D162" s="38"/>
      <c r="E162" s="38"/>
      <c r="F162" s="16"/>
    </row>
    <row r="163" spans="1:6" x14ac:dyDescent="0.25">
      <c r="A163" s="7"/>
      <c r="B163" s="8"/>
      <c r="C163" s="9"/>
      <c r="D163" s="38"/>
      <c r="E163" s="38"/>
      <c r="F163" s="16"/>
    </row>
    <row r="164" spans="1:6" x14ac:dyDescent="0.25">
      <c r="A164" s="7"/>
      <c r="B164" s="8"/>
      <c r="C164" s="9"/>
      <c r="D164" s="38"/>
      <c r="E164" s="38"/>
      <c r="F164" s="16"/>
    </row>
    <row r="165" spans="1:6" x14ac:dyDescent="0.25">
      <c r="A165" s="7"/>
      <c r="B165" s="8"/>
      <c r="C165" s="9"/>
      <c r="D165" s="38"/>
      <c r="E165" s="38"/>
      <c r="F165" s="16"/>
    </row>
    <row r="166" spans="1:6" x14ac:dyDescent="0.25">
      <c r="A166" s="7"/>
      <c r="B166" s="8"/>
      <c r="C166" s="9"/>
      <c r="D166" s="38"/>
      <c r="E166" s="38"/>
      <c r="F166" s="16"/>
    </row>
    <row r="167" spans="1:6" x14ac:dyDescent="0.25">
      <c r="A167" s="7"/>
      <c r="B167" s="8"/>
      <c r="C167" s="9"/>
      <c r="D167" s="38"/>
      <c r="E167" s="38"/>
      <c r="F167" s="16"/>
    </row>
    <row r="168" spans="1:6" x14ac:dyDescent="0.25">
      <c r="A168" s="7"/>
      <c r="B168" s="8"/>
      <c r="C168" s="9"/>
      <c r="D168" s="38"/>
      <c r="E168" s="38"/>
      <c r="F168" s="16"/>
    </row>
    <row r="169" spans="1:6" x14ac:dyDescent="0.25">
      <c r="A169" s="7"/>
      <c r="B169" s="8"/>
      <c r="C169" s="9"/>
      <c r="D169" s="38"/>
      <c r="E169" s="38"/>
      <c r="F169" s="16"/>
    </row>
    <row r="170" spans="1:6" x14ac:dyDescent="0.25">
      <c r="A170" s="7"/>
      <c r="B170" s="8"/>
      <c r="C170" s="9"/>
      <c r="D170" s="38"/>
      <c r="E170" s="38"/>
      <c r="F170" s="16"/>
    </row>
    <row r="171" spans="1:6" x14ac:dyDescent="0.25">
      <c r="A171" s="7"/>
      <c r="B171" s="8"/>
      <c r="C171" s="9"/>
      <c r="D171" s="38"/>
      <c r="E171" s="38"/>
      <c r="F171" s="16"/>
    </row>
    <row r="172" spans="1:6" x14ac:dyDescent="0.25">
      <c r="A172" s="7"/>
      <c r="B172" s="8"/>
      <c r="C172" s="9"/>
      <c r="D172" s="38"/>
      <c r="E172" s="38"/>
      <c r="F172" s="16"/>
    </row>
    <row r="173" spans="1:6" x14ac:dyDescent="0.25">
      <c r="A173" s="7"/>
      <c r="B173" s="8"/>
      <c r="C173" s="9"/>
      <c r="D173" s="38"/>
      <c r="E173" s="38"/>
      <c r="F173" s="16"/>
    </row>
    <row r="174" spans="1:6" x14ac:dyDescent="0.25">
      <c r="A174" s="7"/>
      <c r="B174" s="8"/>
      <c r="C174" s="9"/>
      <c r="D174" s="38"/>
      <c r="E174" s="38"/>
      <c r="F174" s="16"/>
    </row>
    <row r="175" spans="1:6" x14ac:dyDescent="0.25">
      <c r="A175" s="7"/>
      <c r="B175" s="8"/>
      <c r="C175" s="9"/>
      <c r="D175" s="38"/>
      <c r="E175" s="38"/>
      <c r="F175" s="16"/>
    </row>
    <row r="176" spans="1:6" x14ac:dyDescent="0.25">
      <c r="A176" s="7"/>
      <c r="B176" s="8"/>
      <c r="C176" s="9"/>
      <c r="D176" s="38"/>
      <c r="E176" s="38"/>
      <c r="F176" s="16"/>
    </row>
    <row r="177" spans="1:6" x14ac:dyDescent="0.25">
      <c r="A177" s="7"/>
      <c r="B177" s="8"/>
      <c r="C177" s="9"/>
      <c r="D177" s="38"/>
      <c r="E177" s="38"/>
      <c r="F177" s="16"/>
    </row>
    <row r="178" spans="1:6" x14ac:dyDescent="0.25">
      <c r="A178" s="7"/>
      <c r="B178" s="8"/>
      <c r="C178" s="9"/>
      <c r="D178" s="37"/>
      <c r="E178" s="39"/>
      <c r="F178" s="16"/>
    </row>
    <row r="179" spans="1:6" x14ac:dyDescent="0.25">
      <c r="A179" s="7"/>
      <c r="B179" s="8"/>
      <c r="C179" s="9"/>
      <c r="D179" s="37"/>
      <c r="E179" s="39"/>
      <c r="F179" s="16"/>
    </row>
    <row r="180" spans="1:6" x14ac:dyDescent="0.25">
      <c r="A180" s="7"/>
      <c r="B180" s="8"/>
      <c r="C180" s="9"/>
      <c r="D180" s="37"/>
      <c r="E180" s="39"/>
      <c r="F180" s="16"/>
    </row>
    <row r="181" spans="1:6" x14ac:dyDescent="0.25">
      <c r="A181" s="7"/>
      <c r="B181" s="8"/>
      <c r="C181" s="9"/>
      <c r="D181" s="37"/>
      <c r="E181" s="39"/>
      <c r="F181" s="16"/>
    </row>
    <row r="182" spans="1:6" x14ac:dyDescent="0.25">
      <c r="A182" s="7"/>
      <c r="B182" s="8"/>
      <c r="C182" s="9"/>
      <c r="D182" s="37"/>
      <c r="E182" s="39"/>
      <c r="F182" s="16"/>
    </row>
    <row r="183" spans="1:6" x14ac:dyDescent="0.25">
      <c r="A183" s="7"/>
      <c r="B183" s="8"/>
      <c r="C183" s="9"/>
      <c r="D183" s="37"/>
      <c r="E183" s="39"/>
      <c r="F183" s="16"/>
    </row>
    <row r="184" spans="1:6" x14ac:dyDescent="0.25">
      <c r="A184" s="7"/>
      <c r="B184" s="8"/>
      <c r="C184" s="9"/>
      <c r="D184" s="37"/>
      <c r="E184" s="39"/>
      <c r="F184" s="16"/>
    </row>
    <row r="185" spans="1:6" x14ac:dyDescent="0.25">
      <c r="A185" s="7"/>
      <c r="B185" s="8"/>
      <c r="C185" s="9"/>
      <c r="D185" s="37"/>
      <c r="E185" s="39"/>
      <c r="F185" s="16"/>
    </row>
    <row r="186" spans="1:6" x14ac:dyDescent="0.25">
      <c r="A186" s="7"/>
      <c r="B186" s="8"/>
      <c r="C186" s="9"/>
      <c r="D186" s="37"/>
      <c r="E186" s="40"/>
      <c r="F186" s="16"/>
    </row>
    <row r="187" spans="1:6" x14ac:dyDescent="0.25">
      <c r="A187" s="7"/>
      <c r="B187" s="8"/>
      <c r="C187" s="9"/>
      <c r="D187" s="37"/>
      <c r="E187" s="40"/>
      <c r="F187" s="16"/>
    </row>
    <row r="188" spans="1:6" x14ac:dyDescent="0.25">
      <c r="A188" s="7"/>
      <c r="B188" s="8"/>
      <c r="C188" s="9"/>
      <c r="D188" s="38"/>
      <c r="E188" s="38"/>
      <c r="F188" s="16"/>
    </row>
    <row r="189" spans="1:6" x14ac:dyDescent="0.25">
      <c r="A189" s="7"/>
      <c r="B189" s="8"/>
      <c r="C189" s="9"/>
      <c r="D189" s="37"/>
      <c r="E189" s="40"/>
      <c r="F189" s="16"/>
    </row>
    <row r="190" spans="1:6" x14ac:dyDescent="0.25">
      <c r="A190" s="7"/>
      <c r="B190" s="8"/>
      <c r="C190" s="9"/>
      <c r="D190" s="37"/>
      <c r="E190" s="39"/>
      <c r="F190" s="16"/>
    </row>
    <row r="191" spans="1:6" x14ac:dyDescent="0.25">
      <c r="A191" s="7"/>
      <c r="B191" s="8"/>
      <c r="C191" s="9"/>
      <c r="D191" s="37"/>
      <c r="E191" s="39"/>
      <c r="F191" s="16"/>
    </row>
    <row r="192" spans="1:6" x14ac:dyDescent="0.25">
      <c r="A192" s="7"/>
      <c r="B192" s="8"/>
      <c r="C192" s="9"/>
      <c r="D192" s="37"/>
      <c r="E192" s="39"/>
      <c r="F192" s="16"/>
    </row>
    <row r="193" spans="1:6" x14ac:dyDescent="0.25">
      <c r="A193" s="7"/>
      <c r="B193" s="8"/>
      <c r="C193" s="9"/>
      <c r="D193" s="37"/>
      <c r="E193" s="39"/>
      <c r="F193" s="16"/>
    </row>
  </sheetData>
  <hyperlinks>
    <hyperlink ref="A1" location="MASTERSHEET!A1" display="HOME"/>
  </hyperlinks>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18</vt:i4>
      </vt:variant>
    </vt:vector>
  </HeadingPairs>
  <TitlesOfParts>
    <vt:vector size="25" baseType="lpstr">
      <vt:lpstr>Clientwise</vt:lpstr>
      <vt:lpstr>Data</vt:lpstr>
      <vt:lpstr>Sheet2</vt:lpstr>
      <vt:lpstr>Regionwise</vt:lpstr>
      <vt:lpstr>MASTERSHEET</vt:lpstr>
      <vt:lpstr>Sheet12</vt:lpstr>
      <vt:lpstr>Sheet1</vt:lpstr>
      <vt:lpstr>MASTERSHEET!England</vt:lpstr>
      <vt:lpstr>England</vt:lpstr>
      <vt:lpstr>MASTERSHEET!France</vt:lpstr>
      <vt:lpstr>France</vt:lpstr>
      <vt:lpstr>MASTERSHEET!Germany</vt:lpstr>
      <vt:lpstr>Germany</vt:lpstr>
      <vt:lpstr>MASTERSHEET!Greece</vt:lpstr>
      <vt:lpstr>Greece</vt:lpstr>
      <vt:lpstr>MASTERSHEET!Italy</vt:lpstr>
      <vt:lpstr>Italy</vt:lpstr>
      <vt:lpstr>MASTERSHEET!Norway</vt:lpstr>
      <vt:lpstr>Norway</vt:lpstr>
      <vt:lpstr>MASTERSHEET!Spain</vt:lpstr>
      <vt:lpstr>Spain</vt:lpstr>
      <vt:lpstr>MASTERSHEET!Sweeden</vt:lpstr>
      <vt:lpstr>Sweeden</vt:lpstr>
      <vt:lpstr>MASTERSHEET!Switzerland</vt:lpstr>
      <vt:lpstr>Switzerland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Smallman</dc:creator>
  <cp:lastModifiedBy>shivam khandelwal</cp:lastModifiedBy>
  <dcterms:created xsi:type="dcterms:W3CDTF">2014-02-27T07:58:34Z</dcterms:created>
  <dcterms:modified xsi:type="dcterms:W3CDTF">2018-03-08T22:20:31Z</dcterms:modified>
</cp:coreProperties>
</file>