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 activeTab="1"/>
  </bookViews>
  <sheets>
    <sheet name="Monthly budget" sheetId="1" r:id="rId1"/>
    <sheet name="Monthly budget-pie chart" sheetId="4" r:id="rId2"/>
    <sheet name="Sheet1" sheetId="3" r:id="rId3"/>
  </sheets>
  <definedNames>
    <definedName name="_xlnm.Print_Area" localSheetId="1">'Monthly budget-pie chart'!$A$5:$F$13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8" i="4"/>
  <c r="B18" i="4"/>
  <c r="D17" i="4"/>
  <c r="C17" i="4"/>
  <c r="B17" i="4"/>
  <c r="E17" i="4" s="1"/>
  <c r="D16" i="4"/>
  <c r="C16" i="4"/>
  <c r="B16" i="4"/>
  <c r="E16" i="4" s="1"/>
  <c r="D15" i="4"/>
  <c r="C15" i="4"/>
  <c r="B15" i="4"/>
  <c r="D13" i="4"/>
  <c r="C13" i="4"/>
  <c r="B13" i="4"/>
  <c r="E13" i="4" s="1"/>
  <c r="E11" i="4"/>
  <c r="E10" i="4"/>
  <c r="E9" i="4"/>
  <c r="E8" i="4"/>
  <c r="E7" i="4"/>
  <c r="F7" i="4" l="1"/>
  <c r="F9" i="4"/>
  <c r="F10" i="4"/>
  <c r="F11" i="4"/>
  <c r="F13" i="4"/>
  <c r="F8" i="4"/>
  <c r="G7" i="1"/>
  <c r="G8" i="1"/>
  <c r="G9" i="1"/>
  <c r="G10" i="1"/>
  <c r="G6" i="1"/>
  <c r="D12" i="1"/>
  <c r="E12" i="1"/>
  <c r="C12" i="1"/>
  <c r="E17" i="1"/>
  <c r="D17" i="1"/>
  <c r="C17" i="1"/>
  <c r="E16" i="1"/>
  <c r="D16" i="1"/>
  <c r="E15" i="1"/>
  <c r="D15" i="1"/>
  <c r="E14" i="1"/>
  <c r="D14" i="1"/>
  <c r="C16" i="1"/>
  <c r="C15" i="1"/>
  <c r="C14" i="1"/>
  <c r="G15" i="1" l="1"/>
  <c r="G16" i="1"/>
  <c r="G12" i="1"/>
  <c r="H6" i="1" s="1"/>
  <c r="H10" i="1" l="1"/>
  <c r="H12" i="1"/>
  <c r="H9" i="1"/>
  <c r="H8" i="1"/>
  <c r="H7" i="1"/>
</calcChain>
</file>

<file path=xl/sharedStrings.xml><?xml version="1.0" encoding="utf-8"?>
<sst xmlns="http://schemas.openxmlformats.org/spreadsheetml/2006/main" count="28" uniqueCount="13">
  <si>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</si>
  <si>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</si>
  <si>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</si>
  <si>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</si>
  <si>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</si>
  <si>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</si>
  <si>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</si>
  <si>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</si>
  <si>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</si>
  <si>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</si>
  <si>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</si>
  <si>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</si>
  <si>
    <t>$ Monthly Budget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</si>
</sst>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/>
    <xf numFmtId="0" fontId="4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3" borderId="0" xfId="0" applyFont="1" applyFill="1" applyAlignment="1">
      <alignment horizontal="right"/>
    </xf>
    <xf numFmtId="0" fontId="4" fillId="4" borderId="2" xfId="4"/>
    <xf numFmtId="164" fontId="4" fillId="4" borderId="2" xfId="4" applyNumberFormat="1"/>
    <xf numFmtId="0" fontId="3" fillId="2" borderId="1" xfId="0" applyFont="1" applyFill="1" applyBorder="1" applyAlignment="1">
      <alignment horizontal="center"/>
    </xf>
  </cellXfs>
  <cellStyles count="5">
    <cellStyle name="awesome style" xfId="4"/>
    <cellStyle name="Bad" xfId="3" builtinId="27" customBuiltin="1"/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$ Monthly Budget 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89643173938359E-2"/>
          <c:y val="8.045179465209501E-2"/>
          <c:w val="0.87775656936290558"/>
          <c:h val="0.60629193837925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506-48A8-B87B-C84A6A5DB8F6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rent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8A8-B87B-C84A6A5DB8F6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6-48A8-B87B-C84A6A5DB8F6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6-48A8-B87B-C84A6A5DB8F6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6-48A8-B87B-C84A6A5DB8F6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budget'!$C$10:$E$10</c:f>
              <c:numCache>
                <c:formatCode>_-[$$-409]* #,##0.00_ ;_-[$$-409]* \-#,##0.00\ ;_-[$$-409]* "-"??_ ;_-@_ 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6-48A8-B87B-C84A6A5DB8F6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budget'!$C$11:$E$11</c:f>
              <c:numCache>
                <c:formatCode>_-[$$-409]* #,##0.00_ ;_-[$$-409]* \-#,##0.00\ ;_-[$$-409]* "-"??_ ;_-@_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506-48A8-B87B-C84A6A5D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313696"/>
        <c:axId val="5653141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'Monthly budget'!$B$12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budget'!$C$4:$E$4</c15:sqref>
                        </c15:formulaRef>
                      </c:ext>
                    </c:extLst>
                    <c:numCache>
                      <c:formatCode>mmm/yyyy</c:formatCode>
                      <c:ptCount val="3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budget'!$C$12:$E$12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1675</c:v>
                      </c:pt>
                      <c:pt idx="1">
                        <c:v>1700</c:v>
                      </c:pt>
                      <c:pt idx="2">
                        <c:v>1750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06-48A8-B87B-C84A6A5DB8F6}"/>
                  </c:ext>
                </c:extLst>
              </c15:ser>
            </c15:filteredBarSeries>
          </c:ext>
        </c:extLst>
      </c:barChart>
      <c:dateAx>
        <c:axId val="5653136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4112"/>
        <c:crosses val="autoZero"/>
        <c:auto val="1"/>
        <c:lblOffset val="100"/>
        <c:baseTimeUnit val="months"/>
      </c:dateAx>
      <c:valAx>
        <c:axId val="565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 budget-pie chart'!$C$5</c:f>
              <c:strCache>
                <c:ptCount val="1"/>
                <c:pt idx="0">
                  <c:v>Feb-2019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4-44CB-8449-14CD70098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E4-44CB-8449-14CD70098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E4-44CB-8449-14CD70098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E4-44CB-8449-14CD70098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E4-44CB-8449-14CD70098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budget-pie chart'!$A$6:$A$11</c15:sqref>
                  </c15:fullRef>
                </c:ext>
              </c:extLst>
              <c:f>'Monthly budget-pie chart'!$A$7:$A$11</c:f>
              <c:strCache>
                <c:ptCount val="5"/>
                <c:pt idx="0">
                  <c:v>rent </c:v>
                </c:pt>
                <c:pt idx="1">
                  <c:v>phone</c:v>
                </c:pt>
                <c:pt idx="2">
                  <c:v>credit card</c:v>
                </c:pt>
                <c:pt idx="3">
                  <c:v>food </c:v>
                </c:pt>
                <c:pt idx="4">
                  <c:v>candy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budget-pie chart'!$C$6:$C$11</c15:sqref>
                  </c15:fullRef>
                </c:ext>
              </c:extLst>
              <c:f>'Monthly budget-pie chart'!$C$7:$C$11</c:f>
              <c:numCache>
                <c:formatCode>_-[$$-409]* #,##0.00_ ;_-[$$-409]* \-#,##0.00\ ;_-[$$-409]* "-"??_ ;_-@_ </c:formatCode>
                <c:ptCount val="5"/>
                <c:pt idx="0">
                  <c:v>1000</c:v>
                </c:pt>
                <c:pt idx="1" formatCode="_(* #,##0.00_);_(* \(#,##0.00\);_(* &quot;-&quot;??_);_(@_)">
                  <c:v>125</c:v>
                </c:pt>
                <c:pt idx="2" formatCode="_(* #,##0.00_);_(* \(#,##0.00\);_(* &quot;-&quot;??_);_(@_)">
                  <c:v>200</c:v>
                </c:pt>
                <c:pt idx="3" formatCode="_(* #,##0.00_);_(* \(#,##0.00\);_(* &quot;-&quot;??_);_(@_)">
                  <c:v>275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BFAC-4B4C-91E0-A51B8F12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budget-pie chart'!$B$5</c15:sqref>
                        </c15:formulaRef>
                      </c:ext>
                    </c:extLst>
                    <c:strCache>
                      <c:ptCount val="1"/>
                      <c:pt idx="0">
                        <c:v>Jan-2019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BE4-44CB-8449-14CD700983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BE4-44CB-8449-14CD700983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BBE4-44CB-8449-14CD700983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BBE4-44CB-8449-14CD700983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BE4-44CB-8449-14CD7009834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budget-pie chart'!$A$6:$A$11</c15:sqref>
                        </c15:fullRef>
                        <c15:formulaRef>
                          <c15:sqref>'Monthly budget-pie chart'!$A$7:$A$11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budget-pie chart'!$B$6:$B$11</c15:sqref>
                        </c15:fullRef>
                        <c15:formulaRef>
                          <c15:sqref>'Monthly budget-pie chart'!$B$7:$B$11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125</c:v>
                      </c:pt>
                      <c:pt idx="2" formatCode="_(* #,##0.00_);_(* \(#,##0.00\);_(* &quot;-&quot;??_);_(@_)">
                        <c:v>150</c:v>
                      </c:pt>
                      <c:pt idx="3" formatCode="_(* #,##0.00_);_(* \(#,##0.00\);_(* &quot;-&quot;??_);_(@_)">
                        <c:v>300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BFAC-4B4C-91E0-A51B8F12D4B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budget-pie chart'!$D$5</c15:sqref>
                        </c15:formulaRef>
                      </c:ext>
                    </c:extLst>
                    <c:strCache>
                      <c:ptCount val="1"/>
                      <c:pt idx="0">
                        <c:v>Mar-2019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BE4-44CB-8449-14CD700983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BE4-44CB-8449-14CD700983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BE4-44CB-8449-14CD700983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BE4-44CB-8449-14CD700983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BBE4-44CB-8449-14CD7009834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chart'!$A$6:$A$11</c15:sqref>
                        </c15:fullRef>
                        <c15:formulaRef>
                          <c15:sqref>'Monthly budget-pie chart'!$A$7:$A$11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chart'!$D$6:$D$11</c15:sqref>
                        </c15:fullRef>
                        <c15:formulaRef>
                          <c15:sqref>'Monthly budget-pie chart'!$D$7:$D$11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100</c:v>
                      </c:pt>
                      <c:pt idx="2" formatCode="_(* #,##0.00_);_(* \(#,##0.00\);_(* &quot;-&quot;??_);_(@_)">
                        <c:v>175</c:v>
                      </c:pt>
                      <c:pt idx="3" formatCode="_(* #,##0.00_);_(* \(#,##0.00\);_(* &quot;-&quot;??_);_(@_)">
                        <c:v>350</c:v>
                      </c:pt>
                      <c:pt idx="4">
                        <c:v>125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FAC-4B4C-91E0-A51B8F12D4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 custLinFactNeighborX="-1058" custLinFactNeighborY="1533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 custLinFactNeighborY="76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343535" y="0"/>
          <a:ext cx="3893396" cy="276134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4920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Ask mom</a:t>
          </a:r>
        </a:p>
      </dsp:txBody>
      <dsp:txXfrm>
        <a:off x="58839" y="882321"/>
        <a:ext cx="1366499" cy="996699"/>
      </dsp:txXfrm>
    </dsp:sp>
    <dsp:sp modelId="{8DA02DC6-85D4-4F65-A3BE-A706C5A2AC9C}">
      <dsp:nvSpPr>
        <dsp:cNvPr id="0" name=""/>
        <dsp:cNvSpPr/>
      </dsp:nvSpPr>
      <dsp:spPr>
        <a:xfrm>
          <a:off x="1553064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Spent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Play</a:t>
          </a:r>
        </a:p>
      </dsp:txBody>
      <dsp:txXfrm>
        <a:off x="1606983" y="882321"/>
        <a:ext cx="1366499" cy="996699"/>
      </dsp:txXfrm>
    </dsp:sp>
    <dsp:sp modelId="{D8AA55D4-AD0B-44AF-8259-3CFE4A308C02}">
      <dsp:nvSpPr>
        <dsp:cNvPr id="0" name=""/>
        <dsp:cNvSpPr/>
      </dsp:nvSpPr>
      <dsp:spPr>
        <a:xfrm>
          <a:off x="3101208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Track money</a:t>
          </a:r>
        </a:p>
      </dsp:txBody>
      <dsp:txXfrm>
        <a:off x="3155127" y="882321"/>
        <a:ext cx="1366499" cy="99669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248468" y="0"/>
          <a:ext cx="3199638" cy="271054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127559" y="813162"/>
          <a:ext cx="1129284" cy="10842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Ask mom</a:t>
          </a:r>
        </a:p>
      </dsp:txBody>
      <dsp:txXfrm>
        <a:off x="180486" y="866089"/>
        <a:ext cx="1023430" cy="978363"/>
      </dsp:txXfrm>
    </dsp:sp>
    <dsp:sp modelId="{8DA02DC6-85D4-4F65-A3BE-A706C5A2AC9C}">
      <dsp:nvSpPr>
        <dsp:cNvPr id="0" name=""/>
        <dsp:cNvSpPr/>
      </dsp:nvSpPr>
      <dsp:spPr>
        <a:xfrm>
          <a:off x="1317498" y="821478"/>
          <a:ext cx="1129284" cy="10842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Spent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Play</a:t>
          </a:r>
        </a:p>
      </dsp:txBody>
      <dsp:txXfrm>
        <a:off x="1370425" y="874405"/>
        <a:ext cx="1023430" cy="978363"/>
      </dsp:txXfrm>
    </dsp:sp>
    <dsp:sp modelId="{D8AA55D4-AD0B-44AF-8259-3CFE4A308C02}">
      <dsp:nvSpPr>
        <dsp:cNvPr id="0" name=""/>
        <dsp:cNvSpPr/>
      </dsp:nvSpPr>
      <dsp:spPr>
        <a:xfrm>
          <a:off x="2507436" y="813162"/>
          <a:ext cx="1129284" cy="108421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Track money</a:t>
          </a:r>
        </a:p>
      </dsp:txBody>
      <dsp:txXfrm>
        <a:off x="2560363" y="866089"/>
        <a:ext cx="1023430" cy="97836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7" Type="http://schemas.openxmlformats.org/officeDocument/2006/relationships/chart" Target="../charts/chart2.xml"/><Relationship Id="rId2" Type="http://schemas.openxmlformats.org/officeDocument/2006/relationships/diagramData" Target="../diagrams/data2.xml"/><Relationship Id="rId1" Type="http://schemas.openxmlformats.org/officeDocument/2006/relationships/image" Target="../media/image1.jpeg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10886</xdr:rowOff>
    </xdr:from>
    <xdr:to>
      <xdr:col>2</xdr:col>
      <xdr:colOff>593272</xdr:colOff>
      <xdr:row>2</xdr:row>
      <xdr:rowOff>10886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195943"/>
          <a:ext cx="587829" cy="375557"/>
        </a:xfrm>
        <a:prstGeom prst="rect">
          <a:avLst/>
        </a:prstGeom>
      </xdr:spPr>
    </xdr:pic>
    <xdr:clientData/>
  </xdr:twoCellAnchor>
  <xdr:twoCellAnchor>
    <xdr:from>
      <xdr:col>8</xdr:col>
      <xdr:colOff>81642</xdr:colOff>
      <xdr:row>5</xdr:row>
      <xdr:rowOff>32658</xdr:rowOff>
    </xdr:from>
    <xdr:to>
      <xdr:col>8</xdr:col>
      <xdr:colOff>495299</xdr:colOff>
      <xdr:row>6</xdr:row>
      <xdr:rowOff>32658</xdr:rowOff>
    </xdr:to>
    <xdr:sp macro="" textlink="">
      <xdr:nvSpPr>
        <xdr:cNvPr id="3" name="Left Arrow 2"/>
        <xdr:cNvSpPr/>
      </xdr:nvSpPr>
      <xdr:spPr>
        <a:xfrm>
          <a:off x="6422571" y="1202872"/>
          <a:ext cx="413657" cy="185057"/>
        </a:xfrm>
        <a:prstGeom prst="leftArrow">
          <a:avLst>
            <a:gd name="adj1" fmla="val 26471"/>
            <a:gd name="adj2" fmla="val 50000"/>
          </a:avLst>
        </a:prstGeom>
        <a:ln>
          <a:solidFill>
            <a:schemeClr val="tx1"/>
          </a:solidFill>
        </a:ln>
        <a:scene3d>
          <a:camera prst="isometricOffAxis1Righ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631371</xdr:colOff>
      <xdr:row>1</xdr:row>
      <xdr:rowOff>43543</xdr:rowOff>
    </xdr:from>
    <xdr:to>
      <xdr:col>7</xdr:col>
      <xdr:colOff>201385</xdr:colOff>
      <xdr:row>1</xdr:row>
      <xdr:rowOff>326572</xdr:rowOff>
    </xdr:to>
    <xdr:sp macro="" textlink="">
      <xdr:nvSpPr>
        <xdr:cNvPr id="4" name="Smiley Face 3"/>
        <xdr:cNvSpPr/>
      </xdr:nvSpPr>
      <xdr:spPr>
        <a:xfrm>
          <a:off x="5660571" y="228600"/>
          <a:ext cx="272143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157843</xdr:colOff>
      <xdr:row>18</xdr:row>
      <xdr:rowOff>89808</xdr:rowOff>
    </xdr:from>
    <xdr:to>
      <xdr:col>6</xdr:col>
      <xdr:colOff>310243</xdr:colOff>
      <xdr:row>33</xdr:row>
      <xdr:rowOff>57151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9</xdr:col>
      <xdr:colOff>123371</xdr:colOff>
      <xdr:row>1</xdr:row>
      <xdr:rowOff>199269</xdr:rowOff>
    </xdr:from>
    <xdr:to>
      <xdr:col>16</xdr:col>
      <xdr:colOff>436638</xdr:colOff>
      <xdr:row>15</xdr:row>
      <xdr:rowOff>107346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488042</xdr:colOff>
      <xdr:row>2</xdr:row>
      <xdr:rowOff>10886</xdr:rowOff>
    </xdr:from>
    <xdr:to>
      <xdr:col>1</xdr:col>
      <xdr:colOff>466271</xdr:colOff>
      <xdr:row>3</xdr:row>
      <xdr:rowOff>10885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642" y="197153"/>
          <a:ext cx="587829" cy="372533"/>
        </a:xfrm>
        <a:prstGeom prst="rect">
          <a:avLst/>
        </a:prstGeom>
      </xdr:spPr>
    </xdr:pic>
    <xdr:clientData/>
  </xdr:twoCellAnchor>
  <xdr:twoCellAnchor>
    <xdr:from>
      <xdr:col>4</xdr:col>
      <xdr:colOff>631371</xdr:colOff>
      <xdr:row>2</xdr:row>
      <xdr:rowOff>43543</xdr:rowOff>
    </xdr:from>
    <xdr:to>
      <xdr:col>5</xdr:col>
      <xdr:colOff>201385</xdr:colOff>
      <xdr:row>2</xdr:row>
      <xdr:rowOff>326572</xdr:rowOff>
    </xdr:to>
    <xdr:sp macro="" textlink="">
      <xdr:nvSpPr>
        <xdr:cNvPr id="4" name="Smiley Face 3"/>
        <xdr:cNvSpPr/>
      </xdr:nvSpPr>
      <xdr:spPr>
        <a:xfrm>
          <a:off x="5660571" y="226423"/>
          <a:ext cx="271054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386443</xdr:colOff>
      <xdr:row>49</xdr:row>
      <xdr:rowOff>132141</xdr:rowOff>
    </xdr:from>
    <xdr:to>
      <xdr:col>5</xdr:col>
      <xdr:colOff>538843</xdr:colOff>
      <xdr:row>64</xdr:row>
      <xdr:rowOff>99484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7</xdr:col>
      <xdr:colOff>486449</xdr:colOff>
      <xdr:row>1</xdr:row>
      <xdr:rowOff>20704</xdr:rowOff>
    </xdr:from>
    <xdr:to>
      <xdr:col>15</xdr:col>
      <xdr:colOff>181649</xdr:colOff>
      <xdr:row>14</xdr:row>
      <xdr:rowOff>121226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5</xdr:row>
      <xdr:rowOff>160866</xdr:rowOff>
    </xdr:from>
    <xdr:to>
      <xdr:col>6</xdr:col>
      <xdr:colOff>592667</xdr:colOff>
      <xdr:row>7</xdr:row>
      <xdr:rowOff>25399</xdr:rowOff>
    </xdr:to>
    <xdr:sp macro="" textlink="">
      <xdr:nvSpPr>
        <xdr:cNvPr id="6" name="Left Arrow 5"/>
        <xdr:cNvSpPr/>
      </xdr:nvSpPr>
      <xdr:spPr>
        <a:xfrm>
          <a:off x="5054600" y="1329266"/>
          <a:ext cx="516467" cy="245533"/>
        </a:xfrm>
        <a:prstGeom prst="leftArrow">
          <a:avLst/>
        </a:prstGeom>
        <a:solidFill>
          <a:srgbClr val="FFFF00"/>
        </a:solidFill>
        <a:ln>
          <a:solidFill>
            <a:schemeClr val="tx1"/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90" zoomScaleNormal="90" workbookViewId="0">
      <selection activeCell="L22" sqref="L22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5" width="12.44140625" bestFit="1" customWidth="1"/>
    <col min="6" max="6" width="10.33203125" customWidth="1"/>
    <col min="7" max="7" width="10.21875" customWidth="1"/>
  </cols>
  <sheetData>
    <row r="2" spans="2:8" ht="29.4" thickBot="1" x14ac:dyDescent="0.6">
      <c r="B2" s="8" t="s">
        <v>12</v>
      </c>
      <c r="C2" s="8"/>
      <c r="D2" s="8"/>
      <c r="E2" s="8"/>
      <c r="F2" s="8"/>
      <c r="G2" s="8"/>
      <c r="H2" s="8"/>
    </row>
    <row r="4" spans="2:8" ht="18.600000000000001" thickBot="1" x14ac:dyDescent="0.4">
      <c r="B4" s="6" t="s">
        <v>0</v>
      </c>
      <c r="C4" s="7">
        <v>43466</v>
      </c>
      <c r="D4" s="7">
        <v>43497</v>
      </c>
      <c r="E4" s="7">
        <v>43525</v>
      </c>
      <c r="F4" s="6"/>
      <c r="G4" s="6" t="s">
        <v>6</v>
      </c>
      <c r="H4" s="6" t="s">
        <v>7</v>
      </c>
    </row>
    <row r="5" spans="2:8" ht="15" thickTop="1" x14ac:dyDescent="0.3"/>
    <row r="6" spans="2:8" x14ac:dyDescent="0.3">
      <c r="B6" t="s">
        <v>1</v>
      </c>
      <c r="C6" s="1">
        <v>1000</v>
      </c>
      <c r="D6" s="1">
        <v>1000</v>
      </c>
      <c r="E6" s="1">
        <v>1000</v>
      </c>
      <c r="F6" s="1"/>
      <c r="G6" s="1">
        <f>SUM(C6:F6)</f>
        <v>3000</v>
      </c>
      <c r="H6" s="3">
        <f>G6/$G$12</f>
        <v>0.58536585365853655</v>
      </c>
    </row>
    <row r="7" spans="2:8" x14ac:dyDescent="0.3">
      <c r="B7" t="s">
        <v>2</v>
      </c>
      <c r="C7" s="2">
        <v>125</v>
      </c>
      <c r="D7" s="2">
        <v>125</v>
      </c>
      <c r="E7" s="2">
        <v>100</v>
      </c>
      <c r="F7" s="2"/>
      <c r="G7" s="2">
        <f>SUM(C7:F7)</f>
        <v>350</v>
      </c>
      <c r="H7" s="3">
        <f>G7/$G$12</f>
        <v>6.8292682926829273E-2</v>
      </c>
    </row>
    <row r="8" spans="2:8" x14ac:dyDescent="0.3">
      <c r="B8" t="s">
        <v>3</v>
      </c>
      <c r="C8" s="2">
        <v>150</v>
      </c>
      <c r="D8" s="2">
        <v>200</v>
      </c>
      <c r="E8" s="2">
        <v>175</v>
      </c>
      <c r="F8" s="2"/>
      <c r="G8" s="2">
        <f>SUM(C8:F8)</f>
        <v>525</v>
      </c>
      <c r="H8" s="3">
        <f>G8/$G$12</f>
        <v>0.1024390243902439</v>
      </c>
    </row>
    <row r="9" spans="2:8" x14ac:dyDescent="0.3">
      <c r="B9" t="s">
        <v>4</v>
      </c>
      <c r="C9" s="2">
        <v>300</v>
      </c>
      <c r="D9" s="2">
        <v>275</v>
      </c>
      <c r="E9" s="2">
        <v>350</v>
      </c>
      <c r="F9" s="2"/>
      <c r="G9" s="2">
        <f>SUM(C9:F9)</f>
        <v>925</v>
      </c>
      <c r="H9" s="3">
        <f>G9/$G$12</f>
        <v>0.18048780487804877</v>
      </c>
    </row>
    <row r="10" spans="2:8" x14ac:dyDescent="0.3">
      <c r="B10" t="s">
        <v>5</v>
      </c>
      <c r="C10" s="1">
        <v>100</v>
      </c>
      <c r="D10" s="1">
        <v>100</v>
      </c>
      <c r="E10" s="1">
        <v>125</v>
      </c>
      <c r="F10" s="1"/>
      <c r="G10" s="1">
        <f>SUM(C10:F10)</f>
        <v>325</v>
      </c>
      <c r="H10" s="3">
        <f>G10/$G$12</f>
        <v>6.3414634146341464E-2</v>
      </c>
    </row>
    <row r="11" spans="2:8" x14ac:dyDescent="0.3">
      <c r="C11" s="1"/>
      <c r="D11" s="1"/>
      <c r="E11" s="1"/>
      <c r="F11" s="1"/>
      <c r="G11" s="1"/>
      <c r="H11" s="4"/>
    </row>
    <row r="12" spans="2:8" x14ac:dyDescent="0.3">
      <c r="B12" t="s">
        <v>6</v>
      </c>
      <c r="C12" s="1">
        <f>SUM(C6:C11)</f>
        <v>1675</v>
      </c>
      <c r="D12" s="1">
        <f>SUM(D6:D11)</f>
        <v>1700</v>
      </c>
      <c r="E12" s="1">
        <f>SUM(E6:E11)</f>
        <v>1750</v>
      </c>
      <c r="F12" s="1"/>
      <c r="G12" s="1">
        <f>SUM(C12:F12)</f>
        <v>5125</v>
      </c>
      <c r="H12" s="4">
        <f>G12/$G$12</f>
        <v>1</v>
      </c>
    </row>
    <row r="14" spans="2:8" x14ac:dyDescent="0.3">
      <c r="B14" s="5" t="s">
        <v>8</v>
      </c>
      <c r="C14">
        <f>MIN(C6:C10)</f>
        <v>100</v>
      </c>
      <c r="D14">
        <f>MIN(D6:D10)</f>
        <v>100</v>
      </c>
      <c r="E14">
        <f>MIN(E6:E10)</f>
        <v>100</v>
      </c>
    </row>
    <row r="15" spans="2:8" x14ac:dyDescent="0.3">
      <c r="B15" s="5" t="s">
        <v>9</v>
      </c>
      <c r="C15">
        <f>MAX(C6:C10)</f>
        <v>1000</v>
      </c>
      <c r="D15">
        <f>MAX(D6:D10)</f>
        <v>1000</v>
      </c>
      <c r="E15">
        <f>MAX(E6:E10)</f>
        <v>1000</v>
      </c>
      <c r="G15">
        <f>SUM(C15:F15)</f>
        <v>3000</v>
      </c>
    </row>
    <row r="16" spans="2:8" x14ac:dyDescent="0.3">
      <c r="B16" s="5" t="s">
        <v>10</v>
      </c>
      <c r="C16">
        <f>AVERAGE(C6:C10)</f>
        <v>335</v>
      </c>
      <c r="D16">
        <f>AVERAGE(D6:D10)</f>
        <v>340</v>
      </c>
      <c r="E16">
        <f>AVERAGE(E6:E10)</f>
        <v>350</v>
      </c>
      <c r="G16">
        <f>SUM(C16:F16)</f>
        <v>1025</v>
      </c>
    </row>
    <row r="17" spans="2:5" x14ac:dyDescent="0.3">
      <c r="B17" s="5" t="s">
        <v>11</v>
      </c>
      <c r="C17">
        <f>COUNT(C6:C10)</f>
        <v>5</v>
      </c>
      <c r="D17">
        <f>COUNT(D6:D10)</f>
        <v>5</v>
      </c>
      <c r="E17">
        <f>COUNT(E6:E10)</f>
        <v>5</v>
      </c>
    </row>
  </sheetData>
  <mergeCells count="1">
    <mergeCell ref="B2:H2"/>
  </mergeCells>
  <conditionalFormatting sqref="C6:E10">
    <cfRule type="cellIs" dxfId="1" priority="1" operator="greaterThan">
      <formula>250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zoomScale="120" zoomScaleNormal="120" workbookViewId="0">
      <selection activeCell="G14" sqref="G14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6" width="11" bestFit="1" customWidth="1"/>
  </cols>
  <sheetData>
    <row r="3" spans="1:6" ht="29.4" thickBot="1" x14ac:dyDescent="0.6">
      <c r="A3" s="8" t="s">
        <v>12</v>
      </c>
      <c r="B3" s="8"/>
      <c r="C3" s="8"/>
      <c r="D3" s="8"/>
      <c r="E3" s="8"/>
      <c r="F3" s="8"/>
    </row>
    <row r="5" spans="1:6" ht="18.600000000000001" thickBot="1" x14ac:dyDescent="0.4">
      <c r="A5" s="6" t="s">
        <v>0</v>
      </c>
      <c r="B5" s="7">
        <v>43466</v>
      </c>
      <c r="C5" s="7">
        <v>43497</v>
      </c>
      <c r="D5" s="7">
        <v>43525</v>
      </c>
      <c r="E5" s="6" t="s">
        <v>6</v>
      </c>
      <c r="F5" s="6" t="s">
        <v>7</v>
      </c>
    </row>
    <row r="6" spans="1:6" ht="15" thickTop="1" x14ac:dyDescent="0.3"/>
    <row r="7" spans="1:6" x14ac:dyDescent="0.3">
      <c r="A7" t="s">
        <v>1</v>
      </c>
      <c r="B7" s="1">
        <v>1000</v>
      </c>
      <c r="C7" s="1">
        <v>1000</v>
      </c>
      <c r="D7" s="1">
        <v>1000</v>
      </c>
      <c r="E7" s="1">
        <f>SUM(B7:D7)</f>
        <v>3000</v>
      </c>
      <c r="F7" s="3">
        <f>E7/$E$13</f>
        <v>0.58536585365853655</v>
      </c>
    </row>
    <row r="8" spans="1:6" x14ac:dyDescent="0.3">
      <c r="A8" t="s">
        <v>2</v>
      </c>
      <c r="B8" s="2">
        <v>125</v>
      </c>
      <c r="C8" s="2">
        <v>125</v>
      </c>
      <c r="D8" s="2">
        <v>100</v>
      </c>
      <c r="E8" s="2">
        <f>SUM(B8:D8)</f>
        <v>350</v>
      </c>
      <c r="F8" s="3">
        <f>E8/$E$13</f>
        <v>6.8292682926829273E-2</v>
      </c>
    </row>
    <row r="9" spans="1:6" x14ac:dyDescent="0.3">
      <c r="A9" t="s">
        <v>3</v>
      </c>
      <c r="B9" s="2">
        <v>150</v>
      </c>
      <c r="C9" s="2">
        <v>200</v>
      </c>
      <c r="D9" s="2">
        <v>175</v>
      </c>
      <c r="E9" s="2">
        <f>SUM(B9:D9)</f>
        <v>525</v>
      </c>
      <c r="F9" s="3">
        <f>E9/$E$13</f>
        <v>0.1024390243902439</v>
      </c>
    </row>
    <row r="10" spans="1:6" x14ac:dyDescent="0.3">
      <c r="A10" t="s">
        <v>4</v>
      </c>
      <c r="B10" s="2">
        <v>300</v>
      </c>
      <c r="C10" s="2">
        <v>275</v>
      </c>
      <c r="D10" s="2">
        <v>350</v>
      </c>
      <c r="E10" s="2">
        <f>SUM(B10:D10)</f>
        <v>925</v>
      </c>
      <c r="F10" s="3">
        <f>E10/$E$13</f>
        <v>0.18048780487804877</v>
      </c>
    </row>
    <row r="11" spans="1:6" x14ac:dyDescent="0.3">
      <c r="A11" t="s">
        <v>5</v>
      </c>
      <c r="B11" s="1">
        <v>100</v>
      </c>
      <c r="C11" s="1">
        <v>100</v>
      </c>
      <c r="D11" s="1">
        <v>125</v>
      </c>
      <c r="E11" s="1">
        <f>SUM(B11:D11)</f>
        <v>325</v>
      </c>
      <c r="F11" s="3">
        <f>E11/$E$13</f>
        <v>6.3414634146341464E-2</v>
      </c>
    </row>
    <row r="12" spans="1:6" x14ac:dyDescent="0.3">
      <c r="B12" s="1"/>
      <c r="C12" s="1"/>
      <c r="D12" s="1"/>
      <c r="E12" s="1"/>
      <c r="F12" s="4"/>
    </row>
    <row r="13" spans="1:6" x14ac:dyDescent="0.3">
      <c r="A13" t="s">
        <v>6</v>
      </c>
      <c r="B13" s="1">
        <f>SUM(B7:B12)</f>
        <v>1675</v>
      </c>
      <c r="C13" s="1">
        <f>SUM(C7:C12)</f>
        <v>1700</v>
      </c>
      <c r="D13" s="1">
        <f>SUM(D7:D12)</f>
        <v>1750</v>
      </c>
      <c r="E13" s="1">
        <f>SUM(B13:D13)</f>
        <v>5125</v>
      </c>
      <c r="F13" s="4">
        <f>E13/$E$13</f>
        <v>1</v>
      </c>
    </row>
    <row r="15" spans="1:6" x14ac:dyDescent="0.3">
      <c r="A15" s="5" t="s">
        <v>8</v>
      </c>
      <c r="B15">
        <f>MIN(B7:B11)</f>
        <v>100</v>
      </c>
      <c r="C15">
        <f>MIN(C7:C11)</f>
        <v>100</v>
      </c>
      <c r="D15">
        <f>MIN(D7:D11)</f>
        <v>100</v>
      </c>
    </row>
    <row r="16" spans="1:6" x14ac:dyDescent="0.3">
      <c r="A16" s="5" t="s">
        <v>9</v>
      </c>
      <c r="B16">
        <f>MAX(B7:B11)</f>
        <v>1000</v>
      </c>
      <c r="C16">
        <f>MAX(C7:C11)</f>
        <v>1000</v>
      </c>
      <c r="D16">
        <f>MAX(D7:D11)</f>
        <v>1000</v>
      </c>
      <c r="E16">
        <f>SUM(B16:D16)</f>
        <v>3000</v>
      </c>
    </row>
    <row r="17" spans="1:5" x14ac:dyDescent="0.3">
      <c r="A17" s="5" t="s">
        <v>10</v>
      </c>
      <c r="B17">
        <f>AVERAGE(B7:B11)</f>
        <v>335</v>
      </c>
      <c r="C17">
        <f>AVERAGE(C7:C11)</f>
        <v>340</v>
      </c>
      <c r="D17">
        <f>AVERAGE(D7:D11)</f>
        <v>350</v>
      </c>
      <c r="E17">
        <f>SUM(B17:D17)</f>
        <v>1025</v>
      </c>
    </row>
    <row r="18" spans="1:5" x14ac:dyDescent="0.3">
      <c r="A18" s="5" t="s">
        <v>11</v>
      </c>
      <c r="B18">
        <f>COUNT(B7:B11)</f>
        <v>5</v>
      </c>
      <c r="C18">
        <f>COUNT(C7:C11)</f>
        <v>5</v>
      </c>
      <c r="D18">
        <f>COUNT(D7:D11)</f>
        <v>5</v>
      </c>
    </row>
  </sheetData>
  <mergeCells count="1">
    <mergeCell ref="A3:F3"/>
  </mergeCells>
  <conditionalFormatting sqref="B7:D11">
    <cfRule type="cellIs" dxfId="0" priority="1" operator="greaterThan">
      <formula>250</formula>
    </cfRule>
  </conditionalFormatting>
  <printOptions horizontalCentered="1"/>
  <pageMargins left="1.1023622047244095" right="0.70866141732283472" top="0.74803149606299213" bottom="0.74803149606299213" header="0.31496062992125984" footer="0.31496062992125984"/>
  <pageSetup orientation="portrait" r:id="rId1"/>
  <headerFooter>
    <oddHeader>&amp;C2019 Monthly Budget&amp;RShivam kumar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</vt:lpstr>
      <vt:lpstr>Monthly budget-pie chart</vt:lpstr>
      <vt:lpstr>Sheet1</vt:lpstr>
      <vt:lpstr>'Monthly budget-pie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2023-12-07T14:33:27Z</dcterms:modified>
</cp:coreProperties>
</file>