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BLUESCAN\"/>
    </mc:Choice>
  </mc:AlternateContent>
  <xr:revisionPtr revIDLastSave="0" documentId="13_ncr:1_{738B73BF-7662-4559-8AAA-5D3A8A332142}" xr6:coauthVersionLast="47" xr6:coauthVersionMax="47" xr10:uidLastSave="{00000000-0000-0000-0000-000000000000}"/>
  <bookViews>
    <workbookView xWindow="-108" yWindow="-108" windowWidth="23256" windowHeight="12456" xr2:uid="{1E797F4C-4AF7-4EB5-9BDA-73ACEBF9FA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4" i="1"/>
  <c r="F5" i="1"/>
  <c r="F6" i="1"/>
  <c r="F7" i="1"/>
  <c r="F8" i="1"/>
  <c r="F9" i="1"/>
  <c r="F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<sst xmlns="http://schemas.openxmlformats.org/spreadsheetml/2006/main" count="32" uniqueCount="23">
  <si>
    <t>IMG_ID</t>
  </si>
  <si>
    <t>PRED_LAB</t>
  </si>
  <si>
    <t>ACTUAL_CT</t>
  </si>
  <si>
    <t>PRED_CT</t>
  </si>
  <si>
    <t>CT_Error</t>
  </si>
  <si>
    <t>% Error</t>
  </si>
  <si>
    <t>mAP_Train</t>
  </si>
  <si>
    <t>mAP_Test</t>
  </si>
  <si>
    <t>GPSLatitude</t>
  </si>
  <si>
    <t>GPSLongitude</t>
  </si>
  <si>
    <t>Geo_Tag_Url</t>
  </si>
  <si>
    <t>yes</t>
  </si>
  <si>
    <t>DJI_0185.jpg</t>
  </si>
  <si>
    <t>Predict</t>
  </si>
  <si>
    <t>DJI_0023.jpg</t>
  </si>
  <si>
    <t>DJI_0080.jpg</t>
  </si>
  <si>
    <t>DJI_0088.jpg</t>
  </si>
  <si>
    <t>DJI_0205.jpg</t>
  </si>
  <si>
    <t>DJI_0255.jpg</t>
  </si>
  <si>
    <t>DJI_0268.jpg</t>
  </si>
  <si>
    <t>DJI_0416.jpg</t>
  </si>
  <si>
    <t>DJI_0487.jpg</t>
  </si>
  <si>
    <t>DJI_0502.jpg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</si>
</sst>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3" fillId="0" borderId="3" xfId="0" applyFont="1" applyBorder="1"/>
    <xf numFmtId="0" fontId="0" fillId="0" borderId="3" xfId="0" applyBorder="1"/>
    <xf numFmtId="9" fontId="0" fillId="0" borderId="2" xfId="0" applyNumberFormat="1" applyBorder="1"/>
    <xf numFmtId="0" fontId="4" fillId="0" borderId="0" xfId="0" applyFont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5" xfId="0" applyFont="1" applyBorder="1"/>
    <xf numFmtId="11" fontId="4" fillId="0" borderId="5" xfId="0" applyNumberFormat="1" applyFont="1" applyBorder="1"/>
    <xf numFmtId="0" fontId="2" fillId="0" borderId="4" xfId="1" applyBorder="1"/>
    <xf numFmtId="0" fontId="1" fillId="0" borderId="6" xfId="0" applyFont="1" applyBorder="1"/>
    <xf numFmtId="0" fontId="1" fillId="0" borderId="7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169D-B80C-43AE-BEBF-9E8535DEE374}">
  <dimension ref="A1:K18"/>
  <sheetViews>
    <sheetView tabSelected="1" workbookViewId="0">
      <selection activeCell="A3" sqref="A3:A12"/>
    </sheetView>
  </sheetViews>
  <sheetFormatPr defaultRowHeight="14.4" x14ac:dyDescent="0.3"/>
  <cols>
    <col min="1" max="1" width="12.109375" customWidth="1"/>
    <col min="2" max="2" width="11.5546875" customWidth="1"/>
    <col min="3" max="3" width="11" customWidth="1"/>
    <col min="4" max="4" width="10.33203125" customWidth="1"/>
    <col min="7" max="7" width="11.5546875" customWidth="1"/>
    <col min="8" max="8" width="10.6640625" customWidth="1"/>
    <col min="9" max="9" width="14.33203125" customWidth="1"/>
    <col min="10" max="10" width="12" customWidth="1"/>
    <col min="11" max="11" width="60" customWidth="1"/>
    <col min="12" max="12" width="58.332031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5" t="s">
        <v>6</v>
      </c>
      <c r="H1" s="5" t="s">
        <v>7</v>
      </c>
      <c r="I1" s="16" t="s">
        <v>8</v>
      </c>
      <c r="J1" s="17" t="s">
        <v>9</v>
      </c>
      <c r="K1" s="6" t="s">
        <v>10</v>
      </c>
    </row>
    <row r="2" spans="1:11" x14ac:dyDescent="0.3">
      <c r="A2" s="2" t="s">
        <v>13</v>
      </c>
      <c r="B2" s="1"/>
      <c r="C2" s="1"/>
      <c r="D2" s="1"/>
      <c r="E2" s="1"/>
      <c r="F2" s="4"/>
      <c r="G2" s="7"/>
      <c r="H2" s="12"/>
      <c r="I2" s="1"/>
      <c r="J2" s="1"/>
      <c r="K2" s="11"/>
    </row>
    <row r="3" spans="1:11" x14ac:dyDescent="0.3">
      <c r="A3" s="1" t="s">
        <v>14</v>
      </c>
      <c r="B3" s="1" t="s">
        <v>11</v>
      </c>
      <c r="C3" s="1">
        <v>12</v>
      </c>
      <c r="D3" s="1">
        <v>7</v>
      </c>
      <c r="E3" s="1">
        <v>5</v>
      </c>
      <c r="F3" s="8">
        <f t="shared" ref="F3:F12" si="0">(E3/C3)</f>
        <v>0.41666666666666669</v>
      </c>
      <c r="G3" s="10">
        <v>1.013E-2</v>
      </c>
      <c r="H3" s="13">
        <v>7.3999999999999999E-4</v>
      </c>
      <c r="I3" s="1">
        <v>10.8957916666667</v>
      </c>
      <c r="J3" s="1">
        <v>106.695335</v>
      </c>
      <c r="K3" s="15" t="str">
        <f>HYPERLINK("https://www.google.com/maps/search/?api=1&amp;query=" &amp; CONCATENATE(I3, ",", J3), CONCATENATE(ROUND(I3, 6), "°", ROUND(MOD(J3 * 60, 60), 2), "'", ROUND(MOD(J3 * 3600, 60), 2), """N+", ROUND(I3, 6), "°", ROUND(MOD(I3 * 60, 60), 2), "'", ROUND(MOD(J3 * 3600, 60), 2), """E - Google Maps"))</f>
        <v>10.895792°41.72'43.21"N+10.895792°53.75'43.21"E - Google Maps</v>
      </c>
    </row>
    <row r="4" spans="1:11" x14ac:dyDescent="0.3">
      <c r="A4" s="1" t="s">
        <v>15</v>
      </c>
      <c r="B4" s="1" t="s">
        <v>11</v>
      </c>
      <c r="C4" s="1">
        <v>3</v>
      </c>
      <c r="D4" s="1">
        <v>2</v>
      </c>
      <c r="E4" s="1">
        <v>1</v>
      </c>
      <c r="F4" s="8">
        <f t="shared" si="0"/>
        <v>0.33333333333333331</v>
      </c>
      <c r="G4" s="10">
        <v>0.25974000000000003</v>
      </c>
      <c r="H4" s="13">
        <v>2.2519999999999998E-2</v>
      </c>
      <c r="I4" s="1">
        <v>10.895963333333301</v>
      </c>
      <c r="J4" s="1">
        <v>106.693908333333</v>
      </c>
      <c r="K4" s="15" t="str">
        <f t="shared" ref="K4:K12" si="1">HYPERLINK("https://www.google.com/maps/search/?api=1&amp;query=" &amp; CONCATENATE(I4, ",", J4), CONCATENATE(ROUND(I4, 6), "°", ROUND(MOD(J4 * 60, 60), 2), "'", ROUND(MOD(J4 * 3600, 60), 2), """N+", ROUND(I4, 6), "°", ROUND(MOD(I4 * 60, 60), 2), "'", ROUND(MOD(J4 * 3600, 60), 2), """E - Google Maps"))</f>
        <v>10.895963°41.63'38.07"N+10.895963°53.76'38.07"E - Google Maps</v>
      </c>
    </row>
    <row r="5" spans="1:11" x14ac:dyDescent="0.3">
      <c r="A5" s="1" t="s">
        <v>16</v>
      </c>
      <c r="B5" s="1" t="s">
        <v>11</v>
      </c>
      <c r="C5" s="1">
        <v>6</v>
      </c>
      <c r="D5" s="1">
        <v>3</v>
      </c>
      <c r="E5" s="1">
        <v>3</v>
      </c>
      <c r="F5" s="8">
        <f t="shared" si="0"/>
        <v>0.5</v>
      </c>
      <c r="G5" s="10">
        <v>1.8400000000000001E-3</v>
      </c>
      <c r="H5" s="14">
        <v>9.0000000000000006E-5</v>
      </c>
      <c r="I5" s="1">
        <v>10.8958783333333</v>
      </c>
      <c r="J5" s="1">
        <v>106.693555</v>
      </c>
      <c r="K5" s="15" t="str">
        <f t="shared" si="1"/>
        <v>10.895878°41.61'36.8"N+10.895878°53.75'36.8"E - Google Maps</v>
      </c>
    </row>
    <row r="6" spans="1:11" x14ac:dyDescent="0.3">
      <c r="A6" s="1" t="s">
        <v>12</v>
      </c>
      <c r="B6" s="1" t="s">
        <v>11</v>
      </c>
      <c r="C6" s="1">
        <v>10</v>
      </c>
      <c r="D6" s="1">
        <v>6</v>
      </c>
      <c r="E6" s="1">
        <v>4</v>
      </c>
      <c r="F6" s="8">
        <f t="shared" si="0"/>
        <v>0.4</v>
      </c>
      <c r="G6" s="10">
        <v>7.2289999999999993E-2</v>
      </c>
      <c r="H6" s="13">
        <v>5.7200000000000003E-3</v>
      </c>
      <c r="I6" s="1">
        <v>10.8957933333333</v>
      </c>
      <c r="J6" s="1">
        <v>106.695271666667</v>
      </c>
      <c r="K6" s="15" t="str">
        <f t="shared" si="1"/>
        <v>10.895793°41.72'42.98"N+10.895793°53.75'42.98"E - Google Maps</v>
      </c>
    </row>
    <row r="7" spans="1:11" x14ac:dyDescent="0.3">
      <c r="A7" s="1" t="s">
        <v>17</v>
      </c>
      <c r="B7" s="1" t="s">
        <v>11</v>
      </c>
      <c r="C7" s="1">
        <v>8</v>
      </c>
      <c r="D7" s="1">
        <v>7</v>
      </c>
      <c r="E7" s="1">
        <v>1</v>
      </c>
      <c r="F7" s="8">
        <f t="shared" si="0"/>
        <v>0.125</v>
      </c>
      <c r="G7" s="10">
        <v>1.8000000000000001E-4</v>
      </c>
      <c r="H7" s="13">
        <v>5.5000000000000003E-4</v>
      </c>
      <c r="I7" s="1">
        <v>10.895868333333301</v>
      </c>
      <c r="J7" s="1">
        <v>106.693633333333</v>
      </c>
      <c r="K7" s="15" t="str">
        <f t="shared" si="1"/>
        <v>10.895868°41.62'37.08"N+10.895868°53.75'37.08"E - Google Maps</v>
      </c>
    </row>
    <row r="8" spans="1:11" x14ac:dyDescent="0.3">
      <c r="A8" s="1" t="s">
        <v>18</v>
      </c>
      <c r="B8" s="1" t="s">
        <v>11</v>
      </c>
      <c r="C8" s="1">
        <v>12</v>
      </c>
      <c r="D8" s="1">
        <v>10</v>
      </c>
      <c r="E8" s="1">
        <v>2</v>
      </c>
      <c r="F8" s="8">
        <f t="shared" si="0"/>
        <v>0.16666666666666666</v>
      </c>
      <c r="G8" s="10">
        <v>1.848E-2</v>
      </c>
      <c r="H8" s="13">
        <v>5.466E-2</v>
      </c>
      <c r="I8" s="1">
        <v>10.8959733333333</v>
      </c>
      <c r="J8" s="1">
        <v>106.693735</v>
      </c>
      <c r="K8" s="15" t="str">
        <f t="shared" si="1"/>
        <v>10.895973°41.62'37.45"N+10.895973°53.76'37.45"E - Google Maps</v>
      </c>
    </row>
    <row r="9" spans="1:11" x14ac:dyDescent="0.3">
      <c r="A9" s="1" t="s">
        <v>19</v>
      </c>
      <c r="B9" s="1" t="s">
        <v>11</v>
      </c>
      <c r="C9" s="1">
        <v>10</v>
      </c>
      <c r="D9" s="1">
        <v>8</v>
      </c>
      <c r="E9" s="1">
        <v>2</v>
      </c>
      <c r="F9" s="8">
        <f t="shared" si="0"/>
        <v>0.2</v>
      </c>
      <c r="G9" s="10">
        <v>1.1100000000000001E-3</v>
      </c>
      <c r="H9" s="13">
        <v>1.4E-3</v>
      </c>
      <c r="I9" s="1">
        <v>10.8959283333333</v>
      </c>
      <c r="J9" s="1">
        <v>106.694718333333</v>
      </c>
      <c r="K9" s="15" t="str">
        <f t="shared" si="1"/>
        <v>10.895928°41.68'40.99"N+10.895928°53.76'40.99"E - Google Maps</v>
      </c>
    </row>
    <row r="10" spans="1:11" x14ac:dyDescent="0.3">
      <c r="A10" s="1" t="s">
        <v>20</v>
      </c>
      <c r="B10" s="1" t="s">
        <v>11</v>
      </c>
      <c r="C10" s="1">
        <v>6</v>
      </c>
      <c r="D10" s="1">
        <v>2</v>
      </c>
      <c r="E10" s="1">
        <v>4</v>
      </c>
      <c r="F10" s="8">
        <f t="shared" si="0"/>
        <v>0.66666666666666663</v>
      </c>
      <c r="G10" s="10">
        <v>0.17304</v>
      </c>
      <c r="H10" s="13">
        <v>7.6999999999999996E-4</v>
      </c>
      <c r="I10" s="1">
        <v>10.8959766666667</v>
      </c>
      <c r="J10" s="1">
        <v>106.69356166666699</v>
      </c>
      <c r="K10" s="15" t="str">
        <f t="shared" si="1"/>
        <v>10.895977°41.61'36.82"N+10.895977°53.76'36.82"E - Google Maps</v>
      </c>
    </row>
    <row r="11" spans="1:11" x14ac:dyDescent="0.3">
      <c r="A11" s="1" t="s">
        <v>21</v>
      </c>
      <c r="B11" s="1" t="s">
        <v>11</v>
      </c>
      <c r="C11" s="1">
        <v>3</v>
      </c>
      <c r="D11" s="1">
        <v>3</v>
      </c>
      <c r="E11" s="1">
        <v>0</v>
      </c>
      <c r="F11" s="8">
        <f t="shared" si="0"/>
        <v>0</v>
      </c>
      <c r="G11" s="10">
        <v>7.0200000000000002E-3</v>
      </c>
      <c r="H11" s="13">
        <v>7.6999999999999996E-4</v>
      </c>
      <c r="I11" s="1">
        <v>10.8958666666667</v>
      </c>
      <c r="J11" s="1">
        <v>106.693701666667</v>
      </c>
      <c r="K11" s="15" t="str">
        <f t="shared" si="1"/>
        <v>10.895867°41.62'37.33"N+10.895867°53.75'37.33"E - Google Maps</v>
      </c>
    </row>
    <row r="12" spans="1:11" x14ac:dyDescent="0.3">
      <c r="A12" s="1" t="s">
        <v>22</v>
      </c>
      <c r="B12" s="1" t="s">
        <v>11</v>
      </c>
      <c r="C12" s="1">
        <v>10</v>
      </c>
      <c r="D12" s="1">
        <v>10</v>
      </c>
      <c r="E12" s="1">
        <v>0</v>
      </c>
      <c r="F12" s="8">
        <f t="shared" si="0"/>
        <v>0</v>
      </c>
      <c r="G12" s="10">
        <v>1.9300000000000001E-3</v>
      </c>
      <c r="H12" s="13">
        <v>7.6999999999999996E-4</v>
      </c>
      <c r="I12" s="1">
        <v>10.8959766666667</v>
      </c>
      <c r="J12" s="1">
        <v>106.693661666667</v>
      </c>
      <c r="K12" s="15" t="str">
        <f t="shared" si="1"/>
        <v>10.895977°41.62'37.18"N+10.895977°53.76'37.18"E - Google Maps</v>
      </c>
    </row>
    <row r="13" spans="1:11" x14ac:dyDescent="0.3">
      <c r="H13" s="9"/>
    </row>
    <row r="14" spans="1:11" x14ac:dyDescent="0.3">
      <c r="H14" s="9"/>
    </row>
    <row r="15" spans="1:11" x14ac:dyDescent="0.3">
      <c r="H15" s="9"/>
    </row>
    <row r="16" spans="1:11" x14ac:dyDescent="0.3">
      <c r="H16" s="9"/>
    </row>
    <row r="17" spans="8:8" x14ac:dyDescent="0.3">
      <c r="H17" s="9"/>
    </row>
    <row r="18" spans="8:8" x14ac:dyDescent="0.3">
      <c r="H1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shivam kapoor</dc:creator>
  <cp:keywords/>
  <dc:description/>
  <cp:lastModifiedBy>shivam kapoor</cp:lastModifiedBy>
  <cp:revision/>
  <dcterms:created xsi:type="dcterms:W3CDTF">2023-07-09T08:41:13Z</dcterms:created>
  <dcterms:modified xsi:type="dcterms:W3CDTF">2023-07-14T11:31:09Z</dcterms:modified>
  <cp:category/>
  <cp:contentStatus/>
</cp:coreProperties>
</file>