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PC\Desktop\MME Project\numerical-methods\"/>
    </mc:Choice>
  </mc:AlternateContent>
  <xr:revisionPtr revIDLastSave="0" documentId="13_ncr:1_{E1A18546-BB1B-4B0B-9635-8BB652587B30}" xr6:coauthVersionLast="46" xr6:coauthVersionMax="46" xr10:uidLastSave="{00000000-0000-0000-0000-000000000000}"/>
  <bookViews>
    <workbookView xWindow="-120" yWindow="-120" windowWidth="20730" windowHeight="11310" xr2:uid="{F5DECF69-51EE-4695-AB23-B82C202CBDA3}"/>
  </bookViews>
  <sheets>
    <sheet name="Sheet1" sheetId="11" r:id="rId1"/>
  </sheets>
  <definedNames>
    <definedName name="solver_adj" localSheetId="0" hidden="1">Sheet1!$B$6,Sheet1!$B$7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Sheet1!$F$9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x">#REF!</definedName>
    <definedName name="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1" l="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13" i="11"/>
  <c r="A13" i="11"/>
  <c r="B13" i="11" s="1"/>
  <c r="A14" i="11"/>
  <c r="B14" i="11" s="1"/>
  <c r="A15" i="11"/>
  <c r="B15" i="11" s="1"/>
  <c r="A16" i="11"/>
  <c r="B16" i="11" s="1"/>
  <c r="A17" i="11"/>
  <c r="B17" i="11" s="1"/>
  <c r="A18" i="11"/>
  <c r="B18" i="11" s="1"/>
  <c r="A19" i="11"/>
  <c r="B19" i="11" s="1"/>
  <c r="A20" i="11"/>
  <c r="B20" i="11" s="1"/>
  <c r="A21" i="11"/>
  <c r="B21" i="11" s="1"/>
  <c r="A22" i="11"/>
  <c r="B22" i="11" s="1"/>
  <c r="A23" i="11"/>
  <c r="B23" i="11" s="1"/>
  <c r="A24" i="11"/>
  <c r="B24" i="11" s="1"/>
  <c r="A25" i="11"/>
  <c r="B25" i="11" s="1"/>
  <c r="A26" i="11"/>
  <c r="B26" i="11" s="1"/>
  <c r="A27" i="11"/>
  <c r="B27" i="11" s="1"/>
  <c r="A28" i="11"/>
  <c r="B28" i="11" s="1"/>
  <c r="A29" i="11"/>
  <c r="B29" i="11" s="1"/>
  <c r="A30" i="11"/>
  <c r="B30" i="11" s="1"/>
  <c r="E26" i="11" l="1"/>
  <c r="F26" i="11" s="1"/>
  <c r="E18" i="11"/>
  <c r="F18" i="11" s="1"/>
  <c r="E14" i="11"/>
  <c r="F14" i="11" s="1"/>
  <c r="E22" i="11"/>
  <c r="F22" i="11" s="1"/>
  <c r="E30" i="11"/>
  <c r="F30" i="11" s="1"/>
  <c r="E24" i="11"/>
  <c r="F24" i="11" s="1"/>
  <c r="E20" i="11"/>
  <c r="F20" i="11" s="1"/>
  <c r="E16" i="11"/>
  <c r="F16" i="11" s="1"/>
  <c r="E28" i="11"/>
  <c r="F28" i="11" s="1"/>
  <c r="E13" i="11"/>
  <c r="F13" i="11" s="1"/>
  <c r="E27" i="11"/>
  <c r="F27" i="11" s="1"/>
  <c r="E23" i="11"/>
  <c r="F23" i="11" s="1"/>
  <c r="E19" i="11"/>
  <c r="F19" i="11" s="1"/>
  <c r="E15" i="11"/>
  <c r="F15" i="11" s="1"/>
  <c r="E29" i="11"/>
  <c r="F29" i="11" s="1"/>
  <c r="E21" i="11"/>
  <c r="F21" i="11" s="1"/>
  <c r="E17" i="11"/>
  <c r="F17" i="11" s="1"/>
  <c r="E25" i="11"/>
  <c r="F25" i="11" s="1"/>
  <c r="F9" i="11" l="1"/>
</calcChain>
</file>

<file path=xl/sharedStrings.xml><?xml version="1.0" encoding="utf-8"?>
<sst xmlns="http://schemas.openxmlformats.org/spreadsheetml/2006/main" count="11" uniqueCount="11">
  <si>
    <t>µ0 * r * ɸ*pow((µ - 1 ),2)*pow(H,2)*sinΘ *  cos(Θ*Θ)/(2*n*n*(2*r+δ))</t>
  </si>
  <si>
    <t>x</t>
  </si>
  <si>
    <t>A</t>
  </si>
  <si>
    <t>B</t>
  </si>
  <si>
    <t>t</t>
  </si>
  <si>
    <t>y=Aexp(B*t)</t>
  </si>
  <si>
    <t>y calculated</t>
  </si>
  <si>
    <t>y practical</t>
  </si>
  <si>
    <t xml:space="preserve"> eror</t>
  </si>
  <si>
    <t xml:space="preserve">sum of errors = 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</si>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</sst>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Sheet1!$D$12</c:f>
              <c:strCache>
                <c:ptCount val="1"/>
                <c:pt idx="0">
                  <c:v>y practical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Sheet1!$A$13:$A$30</c:f>
              <c:numCache>
                <c:formatCode>General</c:formatCode>
                <c:ptCount val="18"/>
                <c:pt idx="0">
                  <c:v>0.25429328400046158</c:v>
                </c:pt>
                <c:pt idx="1">
                  <c:v>9.8203866387536864E-2</c:v>
                </c:pt>
                <c:pt idx="2">
                  <c:v>5.0838993220270301E-2</c:v>
                </c:pt>
                <c:pt idx="3">
                  <c:v>0.67517229080647156</c:v>
                </c:pt>
                <c:pt idx="4">
                  <c:v>0.93747373178286386</c:v>
                </c:pt>
                <c:pt idx="5">
                  <c:v>0.29577283719936265</c:v>
                </c:pt>
                <c:pt idx="6">
                  <c:v>0.5988793920580614</c:v>
                </c:pt>
                <c:pt idx="7">
                  <c:v>0.70343047833286787</c:v>
                </c:pt>
                <c:pt idx="8">
                  <c:v>0.75533164629535654</c:v>
                </c:pt>
                <c:pt idx="9">
                  <c:v>9.7929721482642784E-2</c:v>
                </c:pt>
                <c:pt idx="10">
                  <c:v>4.8418450057428508E-2</c:v>
                </c:pt>
                <c:pt idx="11">
                  <c:v>0.51322879998922766</c:v>
                </c:pt>
                <c:pt idx="12">
                  <c:v>0.32964250462295697</c:v>
                </c:pt>
                <c:pt idx="13">
                  <c:v>0.92478459992638851</c:v>
                </c:pt>
                <c:pt idx="14">
                  <c:v>0.86475074156226306</c:v>
                </c:pt>
                <c:pt idx="15">
                  <c:v>5.6799813266466437E-2</c:v>
                </c:pt>
                <c:pt idx="16">
                  <c:v>0.25957913278792766</c:v>
                </c:pt>
                <c:pt idx="17">
                  <c:v>0.65492447577427759</c:v>
                </c:pt>
              </c:numCache>
            </c:numRef>
          </c:xVal>
          <c:yVal>
            <c:numRef>
              <c:f>Sheet1!$D$13:$D$30</c:f>
              <c:numCache>
                <c:formatCode>General</c:formatCode>
                <c:ptCount val="18"/>
                <c:pt idx="0">
                  <c:v>0.35287412567306276</c:v>
                </c:pt>
                <c:pt idx="1">
                  <c:v>0.80394588551708412</c:v>
                </c:pt>
                <c:pt idx="2">
                  <c:v>0.24236325110338286</c:v>
                </c:pt>
                <c:pt idx="3">
                  <c:v>3.9424002860611096E-2</c:v>
                </c:pt>
                <c:pt idx="4">
                  <c:v>0.83832842735822266</c:v>
                </c:pt>
                <c:pt idx="5">
                  <c:v>0.70637530887554167</c:v>
                </c:pt>
                <c:pt idx="6">
                  <c:v>0.37511483290482217</c:v>
                </c:pt>
                <c:pt idx="7">
                  <c:v>0.4924733554655828</c:v>
                </c:pt>
                <c:pt idx="8">
                  <c:v>0.51784746099747969</c:v>
                </c:pt>
                <c:pt idx="9">
                  <c:v>7.974490808797452E-2</c:v>
                </c:pt>
                <c:pt idx="10">
                  <c:v>0.27755410803028946</c:v>
                </c:pt>
                <c:pt idx="11">
                  <c:v>0.95657581477872489</c:v>
                </c:pt>
                <c:pt idx="12">
                  <c:v>0.84335299564048727</c:v>
                </c:pt>
                <c:pt idx="13">
                  <c:v>0.85516120453774924</c:v>
                </c:pt>
                <c:pt idx="14">
                  <c:v>0.70803973730418668</c:v>
                </c:pt>
                <c:pt idx="15">
                  <c:v>3.6141707819567936E-2</c:v>
                </c:pt>
                <c:pt idx="16">
                  <c:v>3.4832785360033314E-2</c:v>
                </c:pt>
                <c:pt idx="17">
                  <c:v>0.27455393500672209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E-4DF5-92F2-8C056EA66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77360"/>
        <c:axId val="621872368"/>
      </c:scatterChart>
      <c:valAx>
        <c:axId val="6218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72368"/>
        <c:crosses val="autoZero"/>
        <c:crossBetween val="midCat"/>
      </c:valAx>
      <c:valAx>
        <c:axId val="6218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7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y calculated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Sheet1!$A$13:$A$30</c:f>
              <c:numCache>
                <c:formatCode>General</c:formatCode>
                <c:ptCount val="18"/>
                <c:pt idx="0">
                  <c:v>0.25429328400046158</c:v>
                </c:pt>
                <c:pt idx="1">
                  <c:v>9.8203866387536864E-2</c:v>
                </c:pt>
                <c:pt idx="2">
                  <c:v>5.0838993220270301E-2</c:v>
                </c:pt>
                <c:pt idx="3">
                  <c:v>0.67517229080647156</c:v>
                </c:pt>
                <c:pt idx="4">
                  <c:v>0.93747373178286386</c:v>
                </c:pt>
                <c:pt idx="5">
                  <c:v>0.29577283719936265</c:v>
                </c:pt>
                <c:pt idx="6">
                  <c:v>0.5988793920580614</c:v>
                </c:pt>
                <c:pt idx="7">
                  <c:v>0.70343047833286787</c:v>
                </c:pt>
                <c:pt idx="8">
                  <c:v>0.75533164629535654</c:v>
                </c:pt>
                <c:pt idx="9">
                  <c:v>9.7929721482642784E-2</c:v>
                </c:pt>
                <c:pt idx="10">
                  <c:v>4.8418450057428508E-2</c:v>
                </c:pt>
                <c:pt idx="11">
                  <c:v>0.51322879998922766</c:v>
                </c:pt>
                <c:pt idx="12">
                  <c:v>0.32964250462295697</c:v>
                </c:pt>
                <c:pt idx="13">
                  <c:v>0.92478459992638851</c:v>
                </c:pt>
                <c:pt idx="14">
                  <c:v>0.86475074156226306</c:v>
                </c:pt>
                <c:pt idx="15">
                  <c:v>5.6799813266466437E-2</c:v>
                </c:pt>
                <c:pt idx="16">
                  <c:v>0.25957913278792766</c:v>
                </c:pt>
                <c:pt idx="17">
                  <c:v>0.65492447577427759</c:v>
                </c:pt>
              </c:numCache>
            </c:numRef>
          </c:xVal>
          <c:yVal>
            <c:numRef>
              <c:f>Sheet1!$B$13:$B$30</c:f>
              <c:numCache>
                <c:formatCode>General</c:formatCode>
                <c:ptCount val="18"/>
                <c:pt idx="0">
                  <c:v>2.7581736838281818</c:v>
                </c:pt>
                <c:pt idx="1">
                  <c:v>6.3085131337068434</c:v>
                </c:pt>
                <c:pt idx="2">
                  <c:v>16.086104375932148</c:v>
                </c:pt>
                <c:pt idx="3">
                  <c:v>80.295195928918275</c:v>
                </c:pt>
                <c:pt idx="4">
                  <c:v>279.06142295678558</c:v>
                </c:pt>
                <c:pt idx="5">
                  <c:v>392.74152368098873</c:v>
                </c:pt>
                <c:pt idx="6">
                  <c:v>1421.7999633928937</c:v>
                </c:pt>
                <c:pt idx="7">
                  <c:v>4220.2544101604117</c:v>
                </c:pt>
                <c:pt idx="8">
                  <c:v>11884.288800376073</c:v>
                </c:pt>
                <c:pt idx="9">
                  <c:v>16464.985119519708</c:v>
                </c:pt>
                <c:pt idx="10">
                  <c:v>41894.117303881343</c:v>
                </c:pt>
                <c:pt idx="11">
                  <c:v>178283.76146367</c:v>
                </c:pt>
                <c:pt idx="12">
                  <c:v>396712.10015192855</c:v>
                </c:pt>
                <c:pt idx="13">
                  <c:v>1923253.5772455814</c:v>
                </c:pt>
                <c:pt idx="14">
                  <c:v>4842374.2256856384</c:v>
                </c:pt>
                <c:pt idx="15">
                  <c:v>5771170.3444393827</c:v>
                </c:pt>
                <c:pt idx="16">
                  <c:v>18898355.167234205</c:v>
                </c:pt>
                <c:pt idx="17">
                  <c:v>75026464.480330139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D9-4372-A58E-18391254B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541360"/>
        <c:axId val="703530128"/>
      </c:scatterChart>
      <c:valAx>
        <c:axId val="70354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530128"/>
        <c:crosses val="autoZero"/>
        <c:crossBetween val="midCat"/>
      </c:valAx>
      <c:valAx>
        <c:axId val="7035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54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Sheet1!$A$13:$A$30</c:f>
              <c:numCache>
                <c:formatCode>General</c:formatCode>
                <c:ptCount val="18"/>
                <c:pt idx="0">
                  <c:v>0.25429328400046158</c:v>
                </c:pt>
                <c:pt idx="1">
                  <c:v>9.8203866387536864E-2</c:v>
                </c:pt>
                <c:pt idx="2">
                  <c:v>5.0838993220270301E-2</c:v>
                </c:pt>
                <c:pt idx="3">
                  <c:v>0.67517229080647156</c:v>
                </c:pt>
                <c:pt idx="4">
                  <c:v>0.93747373178286386</c:v>
                </c:pt>
                <c:pt idx="5">
                  <c:v>0.29577283719936265</c:v>
                </c:pt>
                <c:pt idx="6">
                  <c:v>0.5988793920580614</c:v>
                </c:pt>
                <c:pt idx="7">
                  <c:v>0.70343047833286787</c:v>
                </c:pt>
                <c:pt idx="8">
                  <c:v>0.75533164629535654</c:v>
                </c:pt>
                <c:pt idx="9">
                  <c:v>9.7929721482642784E-2</c:v>
                </c:pt>
                <c:pt idx="10">
                  <c:v>4.8418450057428508E-2</c:v>
                </c:pt>
                <c:pt idx="11">
                  <c:v>0.51322879998922766</c:v>
                </c:pt>
                <c:pt idx="12">
                  <c:v>0.32964250462295697</c:v>
                </c:pt>
                <c:pt idx="13">
                  <c:v>0.92478459992638851</c:v>
                </c:pt>
                <c:pt idx="14">
                  <c:v>0.86475074156226306</c:v>
                </c:pt>
                <c:pt idx="15">
                  <c:v>5.6799813266466437E-2</c:v>
                </c:pt>
                <c:pt idx="16">
                  <c:v>0.25957913278792766</c:v>
                </c:pt>
                <c:pt idx="17">
                  <c:v>0.65492447577427759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CD-4951-9306-1E64BA05369A}"/>
            </c:ext>
          </c:extLst>
        </c:ser>
        <c:ser>
          <c:idx val="1"/>
          <c:order val="1"/>
          <c:tx>
            <c:strRef>
              <c:f>Sheet1!$B$12</c:f>
              <c:strCache>
                <c:ptCount val="1"/>
                <c:pt idx="0">
                  <c:v>y calculated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Sheet1!$B$13:$B$30</c:f>
              <c:numCache>
                <c:formatCode>General</c:formatCode>
                <c:ptCount val="18"/>
                <c:pt idx="0">
                  <c:v>2.7581736838281818</c:v>
                </c:pt>
                <c:pt idx="1">
                  <c:v>6.3085131337068434</c:v>
                </c:pt>
                <c:pt idx="2">
                  <c:v>16.086104375932148</c:v>
                </c:pt>
                <c:pt idx="3">
                  <c:v>80.295195928918275</c:v>
                </c:pt>
                <c:pt idx="4">
                  <c:v>279.06142295678558</c:v>
                </c:pt>
                <c:pt idx="5">
                  <c:v>392.74152368098873</c:v>
                </c:pt>
                <c:pt idx="6">
                  <c:v>1421.7999633928937</c:v>
                </c:pt>
                <c:pt idx="7">
                  <c:v>4220.2544101604117</c:v>
                </c:pt>
                <c:pt idx="8">
                  <c:v>11884.288800376073</c:v>
                </c:pt>
                <c:pt idx="9">
                  <c:v>16464.985119519708</c:v>
                </c:pt>
                <c:pt idx="10">
                  <c:v>41894.117303881343</c:v>
                </c:pt>
                <c:pt idx="11">
                  <c:v>178283.76146367</c:v>
                </c:pt>
                <c:pt idx="12">
                  <c:v>396712.10015192855</c:v>
                </c:pt>
                <c:pt idx="13">
                  <c:v>1923253.5772455814</c:v>
                </c:pt>
                <c:pt idx="14">
                  <c:v>4842374.2256856384</c:v>
                </c:pt>
                <c:pt idx="15">
                  <c:v>5771170.3444393827</c:v>
                </c:pt>
                <c:pt idx="16">
                  <c:v>18898355.167234205</c:v>
                </c:pt>
                <c:pt idx="17">
                  <c:v>75026464.480330139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CD-4951-9306-1E64BA053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8335360"/>
        <c:axId val="768333280"/>
      </c:lineChart>
      <c:catAx>
        <c:axId val="76833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333280"/>
        <c:crosses val="autoZero"/>
        <c:auto val="1"/>
        <c:lblAlgn val="ctr"/>
        <c:lblOffset val="100"/>
        <c:noMultiLvlLbl val="0"/>
      </c:catAx>
      <c:valAx>
        <c:axId val="76833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33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12</xdr:row>
      <xdr:rowOff>138112</xdr:rowOff>
    </xdr:from>
    <xdr:to>
      <xdr:col>14</xdr:col>
      <xdr:colOff>600075</xdr:colOff>
      <xdr:row>27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9BF46B-A7F6-42DD-8DF9-D792DA1FF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27</xdr:row>
      <xdr:rowOff>109537</xdr:rowOff>
    </xdr:from>
    <xdr:to>
      <xdr:col>14</xdr:col>
      <xdr:colOff>552450</xdr:colOff>
      <xdr:row>41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6EF1CB-C326-4EA3-A545-C6127EE86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609600</xdr:colOff>
      <xdr:row>30</xdr:row>
      <xdr:rowOff>128587</xdr:rowOff>
    </xdr:from>
    <xdr:to>
      <xdr:col>5</xdr:col>
      <xdr:colOff>1228725</xdr:colOff>
      <xdr:row>45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0C9654-29E0-4942-BE13-695F3E605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F867-67E1-4C96-805F-71CA8DBF27E0}">
  <dimension ref="A3:I30"/>
  <sheetViews>
    <sheetView tabSelected="1" workbookViewId="0">
      <selection activeCell="C11" sqref="C11"/>
    </sheetView>
  </sheetViews>
  <sheetFormatPr defaultRowHeight="15" x14ac:dyDescent="0.25"/>
  <cols>
    <col min="2" max="2" width="18.28515625" customWidth="1"/>
    <col min="5" max="5" width="22.7109375" customWidth="1"/>
    <col min="6" max="6" width="24.85546875" customWidth="1"/>
  </cols>
  <sheetData>
    <row r="3" spans="1:9" x14ac:dyDescent="0.25">
      <c r="C3" s="1" t="s">
        <v>0</v>
      </c>
      <c r="D3" s="1"/>
      <c r="E3" s="1"/>
      <c r="F3" s="1"/>
      <c r="G3" s="1"/>
      <c r="H3" s="1"/>
      <c r="I3" s="1"/>
    </row>
    <row r="6" spans="1:9" x14ac:dyDescent="0.25">
      <c r="A6" t="s">
        <v>2</v>
      </c>
      <c r="B6">
        <v>0.7999986730422648</v>
      </c>
    </row>
    <row r="7" spans="1:9" x14ac:dyDescent="0.25">
      <c r="A7" t="s">
        <v>3</v>
      </c>
      <c r="B7">
        <v>0.98342067795758004</v>
      </c>
    </row>
    <row r="8" spans="1:9" x14ac:dyDescent="0.25">
      <c r="B8" t="s">
        <v>5</v>
      </c>
    </row>
    <row r="9" spans="1:9" x14ac:dyDescent="0.25">
      <c r="E9" t="s">
        <v>9</v>
      </c>
      <c r="F9">
        <f ca="1">SUM(F13:F30)</f>
        <v>6046763399031147</v>
      </c>
    </row>
    <row r="12" spans="1:9" x14ac:dyDescent="0.25">
      <c r="A12" t="s">
        <v>1</v>
      </c>
      <c r="B12" t="s">
        <v>6</v>
      </c>
      <c r="C12" t="s">
        <v>4</v>
      </c>
      <c r="D12" t="s">
        <v>7</v>
      </c>
      <c r="E12" t="s">
        <v>8</v>
      </c>
      <c r="F12" t="s">
        <v>10</v>
      </c>
    </row>
    <row r="13" spans="1:9" x14ac:dyDescent="0.25">
      <c r="A13">
        <f ca="1">RAND()</f>
        <v>0.25429328400046158</v>
      </c>
      <c r="B13">
        <f ca="1">$B$6*EXP($B$7*C13+A13)</f>
        <v>2.7581736838281818</v>
      </c>
      <c r="C13">
        <v>1</v>
      </c>
      <c r="D13">
        <f ca="1">RAND()</f>
        <v>0.35287412567306276</v>
      </c>
      <c r="E13">
        <f ca="1">B13-D13</f>
        <v>2.4052995581551189</v>
      </c>
      <c r="F13">
        <f ca="1">E13^2</f>
        <v>5.7854659644612099</v>
      </c>
    </row>
    <row r="14" spans="1:9" x14ac:dyDescent="0.25">
      <c r="A14">
        <f t="shared" ref="A14:A30" ca="1" si="0">RAND()</f>
        <v>9.8203866387536864E-2</v>
      </c>
      <c r="B14">
        <f t="shared" ref="B14:B30" ca="1" si="1">$B$6*EXP($B$7*C14+A14)</f>
        <v>6.3085131337068434</v>
      </c>
      <c r="C14">
        <v>2</v>
      </c>
      <c r="D14">
        <f t="shared" ref="D14:D30" ca="1" si="2">RAND()</f>
        <v>0.80394588551708412</v>
      </c>
      <c r="E14">
        <f t="shared" ref="E14:E30" ca="1" si="3">B14-D14</f>
        <v>5.5045672481897592</v>
      </c>
      <c r="F14">
        <f t="shared" ref="F14:F30" ca="1" si="4">E14^2</f>
        <v>30.300260589843379</v>
      </c>
    </row>
    <row r="15" spans="1:9" x14ac:dyDescent="0.25">
      <c r="A15">
        <f t="shared" ca="1" si="0"/>
        <v>5.0838993220270301E-2</v>
      </c>
      <c r="B15">
        <f t="shared" ca="1" si="1"/>
        <v>16.086104375932148</v>
      </c>
      <c r="C15">
        <v>3</v>
      </c>
      <c r="D15">
        <f t="shared" ca="1" si="2"/>
        <v>0.24236325110338286</v>
      </c>
      <c r="E15">
        <f t="shared" ca="1" si="3"/>
        <v>15.843741124828766</v>
      </c>
      <c r="F15">
        <f t="shared" ca="1" si="4"/>
        <v>251.02413283059028</v>
      </c>
    </row>
    <row r="16" spans="1:9" x14ac:dyDescent="0.25">
      <c r="A16">
        <f t="shared" ca="1" si="0"/>
        <v>0.67517229080647156</v>
      </c>
      <c r="B16">
        <f t="shared" ca="1" si="1"/>
        <v>80.295195928918275</v>
      </c>
      <c r="C16">
        <v>4</v>
      </c>
      <c r="D16">
        <f t="shared" ca="1" si="2"/>
        <v>3.9424002860611096E-2</v>
      </c>
      <c r="E16">
        <f t="shared" ca="1" si="3"/>
        <v>80.255771926057662</v>
      </c>
      <c r="F16">
        <f t="shared" ca="1" si="4"/>
        <v>6440.9889274473853</v>
      </c>
    </row>
    <row r="17" spans="1:6" x14ac:dyDescent="0.25">
      <c r="A17">
        <f t="shared" ca="1" si="0"/>
        <v>0.93747373178286386</v>
      </c>
      <c r="B17">
        <f t="shared" ca="1" si="1"/>
        <v>279.06142295678558</v>
      </c>
      <c r="C17">
        <v>5</v>
      </c>
      <c r="D17">
        <f t="shared" ca="1" si="2"/>
        <v>0.83832842735822266</v>
      </c>
      <c r="E17">
        <f t="shared" ca="1" si="3"/>
        <v>278.22309452942733</v>
      </c>
      <c r="F17">
        <f t="shared" ca="1" si="4"/>
        <v>77408.090329530649</v>
      </c>
    </row>
    <row r="18" spans="1:6" x14ac:dyDescent="0.25">
      <c r="A18">
        <f t="shared" ca="1" si="0"/>
        <v>0.29577283719936265</v>
      </c>
      <c r="B18">
        <f t="shared" ca="1" si="1"/>
        <v>392.74152368098873</v>
      </c>
      <c r="C18">
        <v>6</v>
      </c>
      <c r="D18">
        <f t="shared" ca="1" si="2"/>
        <v>0.70637530887554167</v>
      </c>
      <c r="E18">
        <f t="shared" ca="1" si="3"/>
        <v>392.03514837211321</v>
      </c>
      <c r="F18">
        <f t="shared" ca="1" si="4"/>
        <v>153691.55755914483</v>
      </c>
    </row>
    <row r="19" spans="1:6" x14ac:dyDescent="0.25">
      <c r="A19">
        <f t="shared" ca="1" si="0"/>
        <v>0.5988793920580614</v>
      </c>
      <c r="B19">
        <f t="shared" ca="1" si="1"/>
        <v>1421.7999633928937</v>
      </c>
      <c r="C19">
        <v>7</v>
      </c>
      <c r="D19">
        <f t="shared" ca="1" si="2"/>
        <v>0.37511483290482217</v>
      </c>
      <c r="E19">
        <f t="shared" ca="1" si="3"/>
        <v>1421.424848559989</v>
      </c>
      <c r="F19">
        <f t="shared" ca="1" si="4"/>
        <v>2020448.6001037876</v>
      </c>
    </row>
    <row r="20" spans="1:6" x14ac:dyDescent="0.25">
      <c r="A20">
        <f t="shared" ca="1" si="0"/>
        <v>0.70343047833286787</v>
      </c>
      <c r="B20">
        <f t="shared" ca="1" si="1"/>
        <v>4220.2544101604117</v>
      </c>
      <c r="C20">
        <v>8</v>
      </c>
      <c r="D20">
        <f t="shared" ca="1" si="2"/>
        <v>0.4924733554655828</v>
      </c>
      <c r="E20">
        <f t="shared" ca="1" si="3"/>
        <v>4219.7619368049463</v>
      </c>
      <c r="F20">
        <f t="shared" ca="1" si="4"/>
        <v>17806390.803307831</v>
      </c>
    </row>
    <row r="21" spans="1:6" x14ac:dyDescent="0.25">
      <c r="A21">
        <f t="shared" ca="1" si="0"/>
        <v>0.75533164629535654</v>
      </c>
      <c r="B21">
        <f t="shared" ca="1" si="1"/>
        <v>11884.288800376073</v>
      </c>
      <c r="C21">
        <v>9</v>
      </c>
      <c r="D21">
        <f t="shared" ca="1" si="2"/>
        <v>0.51784746099747969</v>
      </c>
      <c r="E21">
        <f t="shared" ca="1" si="3"/>
        <v>11883.770952915074</v>
      </c>
      <c r="F21">
        <f t="shared" ca="1" si="4"/>
        <v>141224012.06134805</v>
      </c>
    </row>
    <row r="22" spans="1:6" x14ac:dyDescent="0.25">
      <c r="A22">
        <f t="shared" ca="1" si="0"/>
        <v>9.7929721482642784E-2</v>
      </c>
      <c r="B22">
        <f t="shared" ca="1" si="1"/>
        <v>16464.985119519708</v>
      </c>
      <c r="C22">
        <v>10</v>
      </c>
      <c r="D22">
        <f t="shared" ca="1" si="2"/>
        <v>7.974490808797452E-2</v>
      </c>
      <c r="E22">
        <f t="shared" ca="1" si="3"/>
        <v>16464.905374611619</v>
      </c>
      <c r="F22">
        <f t="shared" ca="1" si="4"/>
        <v>271093108.99491459</v>
      </c>
    </row>
    <row r="23" spans="1:6" x14ac:dyDescent="0.25">
      <c r="A23">
        <f t="shared" ca="1" si="0"/>
        <v>4.8418450057428508E-2</v>
      </c>
      <c r="B23">
        <f t="shared" ca="1" si="1"/>
        <v>41894.117303881343</v>
      </c>
      <c r="C23">
        <v>11</v>
      </c>
      <c r="D23">
        <f t="shared" ca="1" si="2"/>
        <v>0.27755410803028946</v>
      </c>
      <c r="E23">
        <f t="shared" ca="1" si="3"/>
        <v>41893.839749773309</v>
      </c>
      <c r="F23">
        <f t="shared" ca="1" si="4"/>
        <v>1755093808.9796863</v>
      </c>
    </row>
    <row r="24" spans="1:6" x14ac:dyDescent="0.25">
      <c r="A24">
        <f t="shared" ca="1" si="0"/>
        <v>0.51322879998922766</v>
      </c>
      <c r="B24">
        <f t="shared" ca="1" si="1"/>
        <v>178283.76146367</v>
      </c>
      <c r="C24">
        <v>12</v>
      </c>
      <c r="D24">
        <f t="shared" ca="1" si="2"/>
        <v>0.95657581477872489</v>
      </c>
      <c r="E24">
        <f t="shared" ca="1" si="3"/>
        <v>178282.80488785522</v>
      </c>
      <c r="F24">
        <f t="shared" ca="1" si="4"/>
        <v>31784758518.681053</v>
      </c>
    </row>
    <row r="25" spans="1:6" x14ac:dyDescent="0.25">
      <c r="A25">
        <f t="shared" ca="1" si="0"/>
        <v>0.32964250462295697</v>
      </c>
      <c r="B25">
        <f t="shared" ca="1" si="1"/>
        <v>396712.10015192855</v>
      </c>
      <c r="C25">
        <v>13</v>
      </c>
      <c r="D25">
        <f t="shared" ca="1" si="2"/>
        <v>0.84335299564048727</v>
      </c>
      <c r="E25">
        <f t="shared" ca="1" si="3"/>
        <v>396711.25679893291</v>
      </c>
      <c r="F25">
        <f t="shared" ca="1" si="4"/>
        <v>157379821270.98889</v>
      </c>
    </row>
    <row r="26" spans="1:6" x14ac:dyDescent="0.25">
      <c r="A26">
        <f t="shared" ca="1" si="0"/>
        <v>0.92478459992638851</v>
      </c>
      <c r="B26">
        <f t="shared" ca="1" si="1"/>
        <v>1923253.5772455814</v>
      </c>
      <c r="C26">
        <v>14</v>
      </c>
      <c r="D26">
        <f t="shared" ca="1" si="2"/>
        <v>0.85516120453774924</v>
      </c>
      <c r="E26">
        <f t="shared" ca="1" si="3"/>
        <v>1923252.722084377</v>
      </c>
      <c r="F26">
        <f t="shared" ca="1" si="4"/>
        <v>3698901033004.9658</v>
      </c>
    </row>
    <row r="27" spans="1:6" x14ac:dyDescent="0.25">
      <c r="A27">
        <f t="shared" ca="1" si="0"/>
        <v>0.86475074156226306</v>
      </c>
      <c r="B27">
        <f t="shared" ca="1" si="1"/>
        <v>4842374.2256856384</v>
      </c>
      <c r="C27">
        <v>15</v>
      </c>
      <c r="D27">
        <f t="shared" ca="1" si="2"/>
        <v>0.70803973730418668</v>
      </c>
      <c r="E27">
        <f t="shared" ca="1" si="3"/>
        <v>4842373.5176459011</v>
      </c>
      <c r="F27">
        <f t="shared" ca="1" si="4"/>
        <v>23448581284398.336</v>
      </c>
    </row>
    <row r="28" spans="1:6" x14ac:dyDescent="0.25">
      <c r="A28">
        <f t="shared" ca="1" si="0"/>
        <v>5.6799813266466437E-2</v>
      </c>
      <c r="B28">
        <f t="shared" ca="1" si="1"/>
        <v>5771170.3444393827</v>
      </c>
      <c r="C28">
        <v>16</v>
      </c>
      <c r="D28">
        <f t="shared" ca="1" si="2"/>
        <v>3.6141707819567936E-2</v>
      </c>
      <c r="E28">
        <f t="shared" ca="1" si="3"/>
        <v>5771170.3082976751</v>
      </c>
      <c r="F28">
        <f t="shared" ca="1" si="4"/>
        <v>33306406727376.684</v>
      </c>
    </row>
    <row r="29" spans="1:6" x14ac:dyDescent="0.25">
      <c r="A29">
        <f t="shared" ca="1" si="0"/>
        <v>0.25957913278792766</v>
      </c>
      <c r="B29">
        <f t="shared" ca="1" si="1"/>
        <v>18898355.167234205</v>
      </c>
      <c r="C29">
        <v>17</v>
      </c>
      <c r="D29">
        <f t="shared" ca="1" si="2"/>
        <v>3.4832785360033314E-2</v>
      </c>
      <c r="E29">
        <f t="shared" ca="1" si="3"/>
        <v>18898355.132401418</v>
      </c>
      <c r="F29">
        <f t="shared" ca="1" si="4"/>
        <v>357147826710363</v>
      </c>
    </row>
    <row r="30" spans="1:6" x14ac:dyDescent="0.25">
      <c r="A30">
        <f t="shared" ca="1" si="0"/>
        <v>0.65492447577427759</v>
      </c>
      <c r="B30">
        <f t="shared" ca="1" si="1"/>
        <v>75026464.480330139</v>
      </c>
      <c r="C30">
        <v>18</v>
      </c>
      <c r="D30">
        <f t="shared" ca="1" si="2"/>
        <v>0.27455393500672209</v>
      </c>
      <c r="E30">
        <f t="shared" ca="1" si="3"/>
        <v>75026464.2057762</v>
      </c>
      <c r="F30">
        <f t="shared" ca="1" si="4"/>
        <v>5628970331220617</v>
      </c>
    </row>
  </sheetData>
  <mergeCells count="1">
    <mergeCell ref="C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Padmani</dc:creator>
  <cp:lastModifiedBy>Shivam Padmani</cp:lastModifiedBy>
  <dcterms:created xsi:type="dcterms:W3CDTF">2021-03-30T10:44:25Z</dcterms:created>
  <dcterms:modified xsi:type="dcterms:W3CDTF">2021-04-10T11:12:18Z</dcterms:modified>
</cp:coreProperties>
</file>